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sediment_trap_paper\data_analysis\sediment_load_analysis\"/>
    </mc:Choice>
  </mc:AlternateContent>
  <xr:revisionPtr revIDLastSave="0" documentId="13_ncr:1_{EE6FA6AA-3F47-420C-9C8A-204A3FF9AF55}" xr6:coauthVersionLast="47" xr6:coauthVersionMax="47" xr10:uidLastSave="{00000000-0000-0000-0000-000000000000}"/>
  <bookViews>
    <workbookView xWindow="-120" yWindow="-120" windowWidth="29040" windowHeight="15840" activeTab="1" xr2:uid="{C4D4A68A-128C-4ED8-927F-220094CAD87F}"/>
  </bookViews>
  <sheets>
    <sheet name="Qs_SM23" sheetId="1" r:id="rId1"/>
    <sheet name="Qs_SP23" sheetId="2" r:id="rId2"/>
    <sheet name="traps_SM23" sheetId="3" r:id="rId3"/>
    <sheet name="traps_SP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K6" i="1" l="1"/>
  <c r="DG47" i="1"/>
  <c r="DH47" i="1"/>
  <c r="DI47" i="1"/>
  <c r="DN29" i="1" s="1"/>
  <c r="DF47" i="1"/>
  <c r="DK36" i="1" s="1"/>
  <c r="DK12" i="1"/>
  <c r="DN13" i="1"/>
  <c r="DK16" i="1"/>
  <c r="DN17" i="1"/>
  <c r="DN25" i="1"/>
  <c r="DN33" i="1"/>
  <c r="DN41" i="1"/>
  <c r="DL6" i="1"/>
  <c r="DM6" i="1"/>
  <c r="DN6" i="1"/>
  <c r="DN9" i="1" l="1"/>
  <c r="DN37" i="1"/>
  <c r="DK32" i="1"/>
  <c r="DK8" i="1"/>
  <c r="DK28" i="1"/>
  <c r="DK24" i="1"/>
  <c r="DK20" i="1"/>
  <c r="DK40" i="1"/>
  <c r="DN21" i="1"/>
  <c r="DM41" i="1"/>
  <c r="DM37" i="1"/>
  <c r="DM33" i="1"/>
  <c r="DM29" i="1"/>
  <c r="DM25" i="1"/>
  <c r="DM21" i="1"/>
  <c r="DM17" i="1"/>
  <c r="DM13" i="1"/>
  <c r="DM9" i="1"/>
  <c r="DL41" i="1"/>
  <c r="DL37" i="1"/>
  <c r="DL33" i="1"/>
  <c r="DL29" i="1"/>
  <c r="DL25" i="1"/>
  <c r="DL21" i="1"/>
  <c r="DL17" i="1"/>
  <c r="DL13" i="1"/>
  <c r="DL9" i="1"/>
  <c r="DK41" i="1"/>
  <c r="DK37" i="1"/>
  <c r="DK33" i="1"/>
  <c r="DK29" i="1"/>
  <c r="DK25" i="1"/>
  <c r="DK21" i="1"/>
  <c r="DK17" i="1"/>
  <c r="DK13" i="1"/>
  <c r="DK9" i="1"/>
  <c r="DN40" i="1"/>
  <c r="DN36" i="1"/>
  <c r="DN32" i="1"/>
  <c r="DN28" i="1"/>
  <c r="DN24" i="1"/>
  <c r="DN20" i="1"/>
  <c r="DN16" i="1"/>
  <c r="DN12" i="1"/>
  <c r="DN8" i="1"/>
  <c r="DM40" i="1"/>
  <c r="DM36" i="1"/>
  <c r="DM32" i="1"/>
  <c r="DM28" i="1"/>
  <c r="DM24" i="1"/>
  <c r="DM20" i="1"/>
  <c r="DM16" i="1"/>
  <c r="DM12" i="1"/>
  <c r="DM8" i="1"/>
  <c r="DL40" i="1"/>
  <c r="DL36" i="1"/>
  <c r="DL32" i="1"/>
  <c r="DL28" i="1"/>
  <c r="DL24" i="1"/>
  <c r="DL20" i="1"/>
  <c r="DL16" i="1"/>
  <c r="DL12" i="1"/>
  <c r="DL8" i="1"/>
  <c r="DN43" i="1"/>
  <c r="DN39" i="1"/>
  <c r="DN35" i="1"/>
  <c r="DN31" i="1"/>
  <c r="DN27" i="1"/>
  <c r="DN23" i="1"/>
  <c r="DN19" i="1"/>
  <c r="DN15" i="1"/>
  <c r="DN11" i="1"/>
  <c r="DN7" i="1"/>
  <c r="DN47" i="1" s="1"/>
  <c r="DM43" i="1"/>
  <c r="DM39" i="1"/>
  <c r="DM35" i="1"/>
  <c r="DM31" i="1"/>
  <c r="DM27" i="1"/>
  <c r="DM23" i="1"/>
  <c r="DM19" i="1"/>
  <c r="DM15" i="1"/>
  <c r="DM11" i="1"/>
  <c r="DM7" i="1"/>
  <c r="DM47" i="1" s="1"/>
  <c r="DL43" i="1"/>
  <c r="DL39" i="1"/>
  <c r="DL35" i="1"/>
  <c r="DL31" i="1"/>
  <c r="DL27" i="1"/>
  <c r="DL23" i="1"/>
  <c r="DL19" i="1"/>
  <c r="DL15" i="1"/>
  <c r="DL11" i="1"/>
  <c r="DL7" i="1"/>
  <c r="DL47" i="1" s="1"/>
  <c r="DK43" i="1"/>
  <c r="DK39" i="1"/>
  <c r="DK35" i="1"/>
  <c r="DK31" i="1"/>
  <c r="DK27" i="1"/>
  <c r="DK23" i="1"/>
  <c r="DK19" i="1"/>
  <c r="DK15" i="1"/>
  <c r="DK11" i="1"/>
  <c r="DK7" i="1"/>
  <c r="DN42" i="1"/>
  <c r="DN38" i="1"/>
  <c r="DN34" i="1"/>
  <c r="DN30" i="1"/>
  <c r="DN26" i="1"/>
  <c r="DN22" i="1"/>
  <c r="DN18" i="1"/>
  <c r="DN14" i="1"/>
  <c r="DN10" i="1"/>
  <c r="DM42" i="1"/>
  <c r="DM38" i="1"/>
  <c r="DM34" i="1"/>
  <c r="DM30" i="1"/>
  <c r="DM26" i="1"/>
  <c r="DM22" i="1"/>
  <c r="DM18" i="1"/>
  <c r="DM14" i="1"/>
  <c r="DM10" i="1"/>
  <c r="DL42" i="1"/>
  <c r="DL38" i="1"/>
  <c r="DL34" i="1"/>
  <c r="DL30" i="1"/>
  <c r="DL26" i="1"/>
  <c r="DL22" i="1"/>
  <c r="DL18" i="1"/>
  <c r="DL14" i="1"/>
  <c r="DL10" i="1"/>
  <c r="DK42" i="1"/>
  <c r="DK38" i="1"/>
  <c r="DK34" i="1"/>
  <c r="DK30" i="1"/>
  <c r="DK26" i="1"/>
  <c r="DK22" i="1"/>
  <c r="DK18" i="1"/>
  <c r="DK14" i="1"/>
  <c r="DK10" i="1"/>
  <c r="DK47" i="1" l="1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46" i="4"/>
  <c r="U147" i="4"/>
  <c r="V147" i="4"/>
  <c r="W147" i="4"/>
  <c r="X147" i="4"/>
  <c r="Y147" i="4"/>
  <c r="U148" i="4"/>
  <c r="V148" i="4"/>
  <c r="W148" i="4"/>
  <c r="X148" i="4"/>
  <c r="Y148" i="4"/>
  <c r="U149" i="4"/>
  <c r="V149" i="4"/>
  <c r="W149" i="4"/>
  <c r="X149" i="4"/>
  <c r="Y149" i="4"/>
  <c r="U150" i="4"/>
  <c r="V150" i="4"/>
  <c r="W150" i="4"/>
  <c r="X150" i="4"/>
  <c r="Y150" i="4"/>
  <c r="U151" i="4"/>
  <c r="V151" i="4"/>
  <c r="W151" i="4"/>
  <c r="X151" i="4"/>
  <c r="Y151" i="4"/>
  <c r="U152" i="4"/>
  <c r="V152" i="4"/>
  <c r="W152" i="4"/>
  <c r="X152" i="4"/>
  <c r="Y152" i="4"/>
  <c r="U153" i="4"/>
  <c r="V153" i="4"/>
  <c r="W153" i="4"/>
  <c r="X153" i="4"/>
  <c r="Y153" i="4"/>
  <c r="U154" i="4"/>
  <c r="V154" i="4"/>
  <c r="W154" i="4"/>
  <c r="X154" i="4"/>
  <c r="Y154" i="4"/>
  <c r="U155" i="4"/>
  <c r="V155" i="4"/>
  <c r="W155" i="4"/>
  <c r="X155" i="4"/>
  <c r="Y155" i="4"/>
  <c r="U156" i="4"/>
  <c r="V156" i="4"/>
  <c r="W156" i="4"/>
  <c r="X156" i="4"/>
  <c r="Y156" i="4"/>
  <c r="U157" i="4"/>
  <c r="V157" i="4"/>
  <c r="W157" i="4"/>
  <c r="X157" i="4"/>
  <c r="Y157" i="4"/>
  <c r="U158" i="4"/>
  <c r="V158" i="4"/>
  <c r="W158" i="4"/>
  <c r="X158" i="4"/>
  <c r="Y158" i="4"/>
  <c r="U159" i="4"/>
  <c r="V159" i="4"/>
  <c r="W159" i="4"/>
  <c r="X159" i="4"/>
  <c r="Y159" i="4"/>
  <c r="U160" i="4"/>
  <c r="V160" i="4"/>
  <c r="W160" i="4"/>
  <c r="X160" i="4"/>
  <c r="Y160" i="4"/>
  <c r="U161" i="4"/>
  <c r="V161" i="4"/>
  <c r="W161" i="4"/>
  <c r="X161" i="4"/>
  <c r="Y161" i="4"/>
  <c r="U162" i="4"/>
  <c r="V162" i="4"/>
  <c r="W162" i="4"/>
  <c r="X162" i="4"/>
  <c r="Y162" i="4"/>
  <c r="U163" i="4"/>
  <c r="V163" i="4"/>
  <c r="W163" i="4"/>
  <c r="X163" i="4"/>
  <c r="Y163" i="4"/>
  <c r="U164" i="4"/>
  <c r="V164" i="4"/>
  <c r="W164" i="4"/>
  <c r="X164" i="4"/>
  <c r="Y164" i="4"/>
  <c r="U165" i="4"/>
  <c r="V165" i="4"/>
  <c r="W165" i="4"/>
  <c r="X165" i="4"/>
  <c r="Y165" i="4"/>
  <c r="U166" i="4"/>
  <c r="V166" i="4"/>
  <c r="W166" i="4"/>
  <c r="X166" i="4"/>
  <c r="Y166" i="4"/>
  <c r="U167" i="4"/>
  <c r="V167" i="4"/>
  <c r="W167" i="4"/>
  <c r="X167" i="4"/>
  <c r="Y167" i="4"/>
  <c r="U168" i="4"/>
  <c r="V168" i="4"/>
  <c r="W168" i="4"/>
  <c r="X168" i="4"/>
  <c r="Y168" i="4"/>
  <c r="U169" i="4"/>
  <c r="V169" i="4"/>
  <c r="W169" i="4"/>
  <c r="X169" i="4"/>
  <c r="Y169" i="4"/>
  <c r="U170" i="4"/>
  <c r="V170" i="4"/>
  <c r="W170" i="4"/>
  <c r="X170" i="4"/>
  <c r="Y170" i="4"/>
  <c r="U171" i="4"/>
  <c r="V171" i="4"/>
  <c r="W171" i="4"/>
  <c r="X171" i="4"/>
  <c r="Y171" i="4"/>
  <c r="U172" i="4"/>
  <c r="V172" i="4"/>
  <c r="W172" i="4"/>
  <c r="X172" i="4"/>
  <c r="Y172" i="4"/>
  <c r="U173" i="4"/>
  <c r="V173" i="4"/>
  <c r="W173" i="4"/>
  <c r="X173" i="4"/>
  <c r="Y173" i="4"/>
  <c r="U174" i="4"/>
  <c r="V174" i="4"/>
  <c r="W174" i="4"/>
  <c r="X174" i="4"/>
  <c r="Y174" i="4"/>
  <c r="U175" i="4"/>
  <c r="V175" i="4"/>
  <c r="W175" i="4"/>
  <c r="X175" i="4"/>
  <c r="Y175" i="4"/>
  <c r="U176" i="4"/>
  <c r="V176" i="4"/>
  <c r="W176" i="4"/>
  <c r="X176" i="4"/>
  <c r="Y176" i="4"/>
  <c r="U177" i="4"/>
  <c r="V177" i="4"/>
  <c r="W177" i="4"/>
  <c r="X177" i="4"/>
  <c r="Y177" i="4"/>
  <c r="U178" i="4"/>
  <c r="V178" i="4"/>
  <c r="W178" i="4"/>
  <c r="X178" i="4"/>
  <c r="Y178" i="4"/>
  <c r="U179" i="4"/>
  <c r="V179" i="4"/>
  <c r="W179" i="4"/>
  <c r="X179" i="4"/>
  <c r="Y179" i="4"/>
  <c r="U180" i="4"/>
  <c r="V180" i="4"/>
  <c r="W180" i="4"/>
  <c r="X180" i="4"/>
  <c r="Y180" i="4"/>
  <c r="U181" i="4"/>
  <c r="V181" i="4"/>
  <c r="W181" i="4"/>
  <c r="X181" i="4"/>
  <c r="Y181" i="4"/>
  <c r="U182" i="4"/>
  <c r="V182" i="4"/>
  <c r="W182" i="4"/>
  <c r="X182" i="4"/>
  <c r="Y182" i="4"/>
  <c r="U183" i="4"/>
  <c r="V183" i="4"/>
  <c r="W183" i="4"/>
  <c r="X183" i="4"/>
  <c r="Y183" i="4"/>
  <c r="U184" i="4"/>
  <c r="V184" i="4"/>
  <c r="W184" i="4"/>
  <c r="X184" i="4"/>
  <c r="Y184" i="4"/>
  <c r="U185" i="4"/>
  <c r="V185" i="4"/>
  <c r="W185" i="4"/>
  <c r="X185" i="4"/>
  <c r="Y185" i="4"/>
  <c r="U186" i="4"/>
  <c r="V186" i="4"/>
  <c r="W186" i="4"/>
  <c r="X186" i="4"/>
  <c r="Y186" i="4"/>
  <c r="U187" i="4"/>
  <c r="V187" i="4"/>
  <c r="W187" i="4"/>
  <c r="X187" i="4"/>
  <c r="Y187" i="4"/>
  <c r="U188" i="4"/>
  <c r="V188" i="4"/>
  <c r="W188" i="4"/>
  <c r="X188" i="4"/>
  <c r="Y188" i="4"/>
  <c r="U189" i="4"/>
  <c r="V189" i="4"/>
  <c r="W189" i="4"/>
  <c r="X189" i="4"/>
  <c r="Y189" i="4"/>
  <c r="V146" i="4"/>
  <c r="W146" i="4"/>
  <c r="X146" i="4"/>
  <c r="Y146" i="4"/>
  <c r="U146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99" i="4"/>
  <c r="T100" i="4"/>
  <c r="U100" i="4"/>
  <c r="V100" i="4"/>
  <c r="W100" i="4"/>
  <c r="X100" i="4"/>
  <c r="T101" i="4"/>
  <c r="U101" i="4"/>
  <c r="V101" i="4"/>
  <c r="W101" i="4"/>
  <c r="X101" i="4"/>
  <c r="T102" i="4"/>
  <c r="U102" i="4"/>
  <c r="V102" i="4"/>
  <c r="W102" i="4"/>
  <c r="X102" i="4"/>
  <c r="T103" i="4"/>
  <c r="U103" i="4"/>
  <c r="V103" i="4"/>
  <c r="W103" i="4"/>
  <c r="X103" i="4"/>
  <c r="T104" i="4"/>
  <c r="U104" i="4"/>
  <c r="V104" i="4"/>
  <c r="W104" i="4"/>
  <c r="X104" i="4"/>
  <c r="T105" i="4"/>
  <c r="U105" i="4"/>
  <c r="V105" i="4"/>
  <c r="W105" i="4"/>
  <c r="X105" i="4"/>
  <c r="T106" i="4"/>
  <c r="U106" i="4"/>
  <c r="V106" i="4"/>
  <c r="W106" i="4"/>
  <c r="X106" i="4"/>
  <c r="T107" i="4"/>
  <c r="U107" i="4"/>
  <c r="V107" i="4"/>
  <c r="W107" i="4"/>
  <c r="X107" i="4"/>
  <c r="T108" i="4"/>
  <c r="U108" i="4"/>
  <c r="V108" i="4"/>
  <c r="W108" i="4"/>
  <c r="X108" i="4"/>
  <c r="T109" i="4"/>
  <c r="U109" i="4"/>
  <c r="V109" i="4"/>
  <c r="W109" i="4"/>
  <c r="X109" i="4"/>
  <c r="T110" i="4"/>
  <c r="U110" i="4"/>
  <c r="V110" i="4"/>
  <c r="W110" i="4"/>
  <c r="X110" i="4"/>
  <c r="T111" i="4"/>
  <c r="U111" i="4"/>
  <c r="V111" i="4"/>
  <c r="W111" i="4"/>
  <c r="X111" i="4"/>
  <c r="T112" i="4"/>
  <c r="U112" i="4"/>
  <c r="V112" i="4"/>
  <c r="W112" i="4"/>
  <c r="X112" i="4"/>
  <c r="T113" i="4"/>
  <c r="U113" i="4"/>
  <c r="V113" i="4"/>
  <c r="W113" i="4"/>
  <c r="X113" i="4"/>
  <c r="T114" i="4"/>
  <c r="U114" i="4"/>
  <c r="V114" i="4"/>
  <c r="W114" i="4"/>
  <c r="X114" i="4"/>
  <c r="T115" i="4"/>
  <c r="U115" i="4"/>
  <c r="V115" i="4"/>
  <c r="W115" i="4"/>
  <c r="X115" i="4"/>
  <c r="T116" i="4"/>
  <c r="U116" i="4"/>
  <c r="V116" i="4"/>
  <c r="W116" i="4"/>
  <c r="X116" i="4"/>
  <c r="T117" i="4"/>
  <c r="U117" i="4"/>
  <c r="V117" i="4"/>
  <c r="W117" i="4"/>
  <c r="X117" i="4"/>
  <c r="T118" i="4"/>
  <c r="U118" i="4"/>
  <c r="V118" i="4"/>
  <c r="W118" i="4"/>
  <c r="X118" i="4"/>
  <c r="T119" i="4"/>
  <c r="U119" i="4"/>
  <c r="V119" i="4"/>
  <c r="W119" i="4"/>
  <c r="X119" i="4"/>
  <c r="T120" i="4"/>
  <c r="U120" i="4"/>
  <c r="V120" i="4"/>
  <c r="W120" i="4"/>
  <c r="X120" i="4"/>
  <c r="T121" i="4"/>
  <c r="U121" i="4"/>
  <c r="V121" i="4"/>
  <c r="W121" i="4"/>
  <c r="X121" i="4"/>
  <c r="T122" i="4"/>
  <c r="U122" i="4"/>
  <c r="V122" i="4"/>
  <c r="W122" i="4"/>
  <c r="X122" i="4"/>
  <c r="T123" i="4"/>
  <c r="U123" i="4"/>
  <c r="V123" i="4"/>
  <c r="W123" i="4"/>
  <c r="X123" i="4"/>
  <c r="T124" i="4"/>
  <c r="U124" i="4"/>
  <c r="V124" i="4"/>
  <c r="W124" i="4"/>
  <c r="X124" i="4"/>
  <c r="T125" i="4"/>
  <c r="U125" i="4"/>
  <c r="V125" i="4"/>
  <c r="W125" i="4"/>
  <c r="X125" i="4"/>
  <c r="T126" i="4"/>
  <c r="U126" i="4"/>
  <c r="V126" i="4"/>
  <c r="W126" i="4"/>
  <c r="X126" i="4"/>
  <c r="T127" i="4"/>
  <c r="U127" i="4"/>
  <c r="V127" i="4"/>
  <c r="W127" i="4"/>
  <c r="X127" i="4"/>
  <c r="T128" i="4"/>
  <c r="U128" i="4"/>
  <c r="V128" i="4"/>
  <c r="W128" i="4"/>
  <c r="X128" i="4"/>
  <c r="T129" i="4"/>
  <c r="U129" i="4"/>
  <c r="V129" i="4"/>
  <c r="W129" i="4"/>
  <c r="X129" i="4"/>
  <c r="T130" i="4"/>
  <c r="U130" i="4"/>
  <c r="V130" i="4"/>
  <c r="W130" i="4"/>
  <c r="X130" i="4"/>
  <c r="T131" i="4"/>
  <c r="U131" i="4"/>
  <c r="V131" i="4"/>
  <c r="W131" i="4"/>
  <c r="X131" i="4"/>
  <c r="T132" i="4"/>
  <c r="U132" i="4"/>
  <c r="V132" i="4"/>
  <c r="W132" i="4"/>
  <c r="X132" i="4"/>
  <c r="T133" i="4"/>
  <c r="U133" i="4"/>
  <c r="V133" i="4"/>
  <c r="W133" i="4"/>
  <c r="X133" i="4"/>
  <c r="T134" i="4"/>
  <c r="U134" i="4"/>
  <c r="V134" i="4"/>
  <c r="W134" i="4"/>
  <c r="X134" i="4"/>
  <c r="T135" i="4"/>
  <c r="U135" i="4"/>
  <c r="V135" i="4"/>
  <c r="W135" i="4"/>
  <c r="X135" i="4"/>
  <c r="T136" i="4"/>
  <c r="U136" i="4"/>
  <c r="V136" i="4"/>
  <c r="W136" i="4"/>
  <c r="X136" i="4"/>
  <c r="T137" i="4"/>
  <c r="U137" i="4"/>
  <c r="V137" i="4"/>
  <c r="W137" i="4"/>
  <c r="X137" i="4"/>
  <c r="T138" i="4"/>
  <c r="U138" i="4"/>
  <c r="V138" i="4"/>
  <c r="W138" i="4"/>
  <c r="X138" i="4"/>
  <c r="T139" i="4"/>
  <c r="U139" i="4"/>
  <c r="V139" i="4"/>
  <c r="W139" i="4"/>
  <c r="X139" i="4"/>
  <c r="T140" i="4"/>
  <c r="U140" i="4"/>
  <c r="V140" i="4"/>
  <c r="W140" i="4"/>
  <c r="X140" i="4"/>
  <c r="T141" i="4"/>
  <c r="U141" i="4"/>
  <c r="V141" i="4"/>
  <c r="W141" i="4"/>
  <c r="X141" i="4"/>
  <c r="T142" i="4"/>
  <c r="U142" i="4"/>
  <c r="V142" i="4"/>
  <c r="W142" i="4"/>
  <c r="X142" i="4"/>
  <c r="U99" i="4"/>
  <c r="V99" i="4"/>
  <c r="W99" i="4"/>
  <c r="X99" i="4"/>
  <c r="T99" i="4"/>
  <c r="Q99" i="4"/>
  <c r="N99" i="4"/>
  <c r="AF53" i="4"/>
  <c r="AG53" i="4"/>
  <c r="AH53" i="4"/>
  <c r="AI53" i="4"/>
  <c r="AJ53" i="4"/>
  <c r="AF54" i="4"/>
  <c r="AG54" i="4"/>
  <c r="AH54" i="4"/>
  <c r="AI54" i="4"/>
  <c r="AJ54" i="4"/>
  <c r="AF55" i="4"/>
  <c r="AG55" i="4"/>
  <c r="AH55" i="4"/>
  <c r="AI55" i="4"/>
  <c r="AJ55" i="4"/>
  <c r="AF56" i="4"/>
  <c r="AG56" i="4"/>
  <c r="AH56" i="4"/>
  <c r="AI56" i="4"/>
  <c r="AJ56" i="4"/>
  <c r="AF57" i="4"/>
  <c r="AG57" i="4"/>
  <c r="AH57" i="4"/>
  <c r="AI57" i="4"/>
  <c r="AJ57" i="4"/>
  <c r="AF58" i="4"/>
  <c r="AG58" i="4"/>
  <c r="AH58" i="4"/>
  <c r="AI58" i="4"/>
  <c r="AJ58" i="4"/>
  <c r="AF59" i="4"/>
  <c r="AG59" i="4"/>
  <c r="AH59" i="4"/>
  <c r="AI59" i="4"/>
  <c r="AJ59" i="4"/>
  <c r="AF60" i="4"/>
  <c r="AG60" i="4"/>
  <c r="AH60" i="4"/>
  <c r="AI60" i="4"/>
  <c r="AJ60" i="4"/>
  <c r="AF61" i="4"/>
  <c r="AG61" i="4"/>
  <c r="AH61" i="4"/>
  <c r="AI61" i="4"/>
  <c r="AJ61" i="4"/>
  <c r="AF62" i="4"/>
  <c r="AG62" i="4"/>
  <c r="AH62" i="4"/>
  <c r="AI62" i="4"/>
  <c r="AJ62" i="4"/>
  <c r="AF63" i="4"/>
  <c r="AG63" i="4"/>
  <c r="AH63" i="4"/>
  <c r="AI63" i="4"/>
  <c r="AJ63" i="4"/>
  <c r="AF64" i="4"/>
  <c r="AG64" i="4"/>
  <c r="AH64" i="4"/>
  <c r="AI64" i="4"/>
  <c r="AJ64" i="4"/>
  <c r="AF65" i="4"/>
  <c r="AG65" i="4"/>
  <c r="AH65" i="4"/>
  <c r="AI65" i="4"/>
  <c r="AJ65" i="4"/>
  <c r="AF66" i="4"/>
  <c r="AG66" i="4"/>
  <c r="AH66" i="4"/>
  <c r="AI66" i="4"/>
  <c r="AJ66" i="4"/>
  <c r="AF67" i="4"/>
  <c r="AG67" i="4"/>
  <c r="AH67" i="4"/>
  <c r="AI67" i="4"/>
  <c r="AJ67" i="4"/>
  <c r="AF68" i="4"/>
  <c r="AG68" i="4"/>
  <c r="AH68" i="4"/>
  <c r="AI68" i="4"/>
  <c r="AJ68" i="4"/>
  <c r="AF69" i="4"/>
  <c r="AG69" i="4"/>
  <c r="AH69" i="4"/>
  <c r="AI69" i="4"/>
  <c r="AJ69" i="4"/>
  <c r="AF70" i="4"/>
  <c r="AG70" i="4"/>
  <c r="AH70" i="4"/>
  <c r="AI70" i="4"/>
  <c r="AJ70" i="4"/>
  <c r="AF71" i="4"/>
  <c r="AG71" i="4"/>
  <c r="AH71" i="4"/>
  <c r="AI71" i="4"/>
  <c r="AJ71" i="4"/>
  <c r="AF72" i="4"/>
  <c r="AG72" i="4"/>
  <c r="AH72" i="4"/>
  <c r="AI72" i="4"/>
  <c r="AJ72" i="4"/>
  <c r="AF73" i="4"/>
  <c r="AG73" i="4"/>
  <c r="AH73" i="4"/>
  <c r="AI73" i="4"/>
  <c r="AJ73" i="4"/>
  <c r="AF74" i="4"/>
  <c r="AG74" i="4"/>
  <c r="AH74" i="4"/>
  <c r="AI74" i="4"/>
  <c r="AJ74" i="4"/>
  <c r="AF75" i="4"/>
  <c r="AG75" i="4"/>
  <c r="AH75" i="4"/>
  <c r="AI75" i="4"/>
  <c r="AJ75" i="4"/>
  <c r="AF76" i="4"/>
  <c r="AG76" i="4"/>
  <c r="AH76" i="4"/>
  <c r="AI76" i="4"/>
  <c r="AJ76" i="4"/>
  <c r="AF77" i="4"/>
  <c r="AG77" i="4"/>
  <c r="AH77" i="4"/>
  <c r="AI77" i="4"/>
  <c r="AJ77" i="4"/>
  <c r="AF78" i="4"/>
  <c r="AG78" i="4"/>
  <c r="AH78" i="4"/>
  <c r="AI78" i="4"/>
  <c r="AJ78" i="4"/>
  <c r="AF79" i="4"/>
  <c r="AG79" i="4"/>
  <c r="AH79" i="4"/>
  <c r="AI79" i="4"/>
  <c r="AJ79" i="4"/>
  <c r="AF80" i="4"/>
  <c r="AG80" i="4"/>
  <c r="AH80" i="4"/>
  <c r="AI80" i="4"/>
  <c r="AJ80" i="4"/>
  <c r="AF81" i="4"/>
  <c r="AG81" i="4"/>
  <c r="AH81" i="4"/>
  <c r="AI81" i="4"/>
  <c r="AJ81" i="4"/>
  <c r="AF82" i="4"/>
  <c r="AG82" i="4"/>
  <c r="AH82" i="4"/>
  <c r="AI82" i="4"/>
  <c r="AJ82" i="4"/>
  <c r="AF83" i="4"/>
  <c r="AG83" i="4"/>
  <c r="AH83" i="4"/>
  <c r="AI83" i="4"/>
  <c r="AJ83" i="4"/>
  <c r="AF84" i="4"/>
  <c r="AG84" i="4"/>
  <c r="AH84" i="4"/>
  <c r="AI84" i="4"/>
  <c r="AJ84" i="4"/>
  <c r="AF85" i="4"/>
  <c r="AG85" i="4"/>
  <c r="AH85" i="4"/>
  <c r="AI85" i="4"/>
  <c r="AJ85" i="4"/>
  <c r="AF86" i="4"/>
  <c r="AG86" i="4"/>
  <c r="AH86" i="4"/>
  <c r="AI86" i="4"/>
  <c r="AJ86" i="4"/>
  <c r="AF87" i="4"/>
  <c r="AG87" i="4"/>
  <c r="AH87" i="4"/>
  <c r="AI87" i="4"/>
  <c r="AJ87" i="4"/>
  <c r="AF88" i="4"/>
  <c r="AG88" i="4"/>
  <c r="AH88" i="4"/>
  <c r="AI88" i="4"/>
  <c r="AJ88" i="4"/>
  <c r="AF89" i="4"/>
  <c r="AG89" i="4"/>
  <c r="AH89" i="4"/>
  <c r="AI89" i="4"/>
  <c r="AJ89" i="4"/>
  <c r="AF90" i="4"/>
  <c r="AG90" i="4"/>
  <c r="AH90" i="4"/>
  <c r="AI90" i="4"/>
  <c r="AJ90" i="4"/>
  <c r="AF91" i="4"/>
  <c r="AG91" i="4"/>
  <c r="AH91" i="4"/>
  <c r="AI91" i="4"/>
  <c r="AJ91" i="4"/>
  <c r="AF92" i="4"/>
  <c r="AG92" i="4"/>
  <c r="AH92" i="4"/>
  <c r="AI92" i="4"/>
  <c r="AJ92" i="4"/>
  <c r="AF93" i="4"/>
  <c r="AG93" i="4"/>
  <c r="AH93" i="4"/>
  <c r="AI93" i="4"/>
  <c r="AJ93" i="4"/>
  <c r="AF94" i="4"/>
  <c r="AG94" i="4"/>
  <c r="AH94" i="4"/>
  <c r="AI94" i="4"/>
  <c r="AJ94" i="4"/>
  <c r="AF95" i="4"/>
  <c r="AG95" i="4"/>
  <c r="AH95" i="4"/>
  <c r="AI95" i="4"/>
  <c r="AJ95" i="4"/>
  <c r="AG52" i="4"/>
  <c r="AH52" i="4"/>
  <c r="AI52" i="4"/>
  <c r="AJ52" i="4"/>
  <c r="AF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52" i="4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46" i="3"/>
  <c r="R99" i="3"/>
  <c r="O99" i="3"/>
  <c r="N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T147" i="3"/>
  <c r="U147" i="3"/>
  <c r="V147" i="3"/>
  <c r="W147" i="3"/>
  <c r="X147" i="3"/>
  <c r="T148" i="3"/>
  <c r="U148" i="3"/>
  <c r="V148" i="3"/>
  <c r="W148" i="3"/>
  <c r="X148" i="3"/>
  <c r="T149" i="3"/>
  <c r="U149" i="3"/>
  <c r="V149" i="3"/>
  <c r="W149" i="3"/>
  <c r="X149" i="3"/>
  <c r="T150" i="3"/>
  <c r="U150" i="3"/>
  <c r="V150" i="3"/>
  <c r="W150" i="3"/>
  <c r="X150" i="3"/>
  <c r="T151" i="3"/>
  <c r="U151" i="3"/>
  <c r="V151" i="3"/>
  <c r="W151" i="3"/>
  <c r="X151" i="3"/>
  <c r="T152" i="3"/>
  <c r="U152" i="3"/>
  <c r="V152" i="3"/>
  <c r="W152" i="3"/>
  <c r="X152" i="3"/>
  <c r="T153" i="3"/>
  <c r="U153" i="3"/>
  <c r="V153" i="3"/>
  <c r="W153" i="3"/>
  <c r="X153" i="3"/>
  <c r="T154" i="3"/>
  <c r="U154" i="3"/>
  <c r="V154" i="3"/>
  <c r="W154" i="3"/>
  <c r="X154" i="3"/>
  <c r="T155" i="3"/>
  <c r="U155" i="3"/>
  <c r="V155" i="3"/>
  <c r="W155" i="3"/>
  <c r="X155" i="3"/>
  <c r="T156" i="3"/>
  <c r="U156" i="3"/>
  <c r="V156" i="3"/>
  <c r="W156" i="3"/>
  <c r="X156" i="3"/>
  <c r="T157" i="3"/>
  <c r="U157" i="3"/>
  <c r="V157" i="3"/>
  <c r="W157" i="3"/>
  <c r="X157" i="3"/>
  <c r="T158" i="3"/>
  <c r="U158" i="3"/>
  <c r="V158" i="3"/>
  <c r="W158" i="3"/>
  <c r="X158" i="3"/>
  <c r="T159" i="3"/>
  <c r="U159" i="3"/>
  <c r="V159" i="3"/>
  <c r="W159" i="3"/>
  <c r="X159" i="3"/>
  <c r="T160" i="3"/>
  <c r="U160" i="3"/>
  <c r="V160" i="3"/>
  <c r="W160" i="3"/>
  <c r="X160" i="3"/>
  <c r="T161" i="3"/>
  <c r="U161" i="3"/>
  <c r="V161" i="3"/>
  <c r="W161" i="3"/>
  <c r="X161" i="3"/>
  <c r="T162" i="3"/>
  <c r="U162" i="3"/>
  <c r="V162" i="3"/>
  <c r="W162" i="3"/>
  <c r="X162" i="3"/>
  <c r="T163" i="3"/>
  <c r="U163" i="3"/>
  <c r="V163" i="3"/>
  <c r="W163" i="3"/>
  <c r="X163" i="3"/>
  <c r="T164" i="3"/>
  <c r="U164" i="3"/>
  <c r="V164" i="3"/>
  <c r="W164" i="3"/>
  <c r="X164" i="3"/>
  <c r="T165" i="3"/>
  <c r="U165" i="3"/>
  <c r="V165" i="3"/>
  <c r="W165" i="3"/>
  <c r="X165" i="3"/>
  <c r="T166" i="3"/>
  <c r="U166" i="3"/>
  <c r="V166" i="3"/>
  <c r="W166" i="3"/>
  <c r="X166" i="3"/>
  <c r="T167" i="3"/>
  <c r="U167" i="3"/>
  <c r="V167" i="3"/>
  <c r="W167" i="3"/>
  <c r="X167" i="3"/>
  <c r="T168" i="3"/>
  <c r="U168" i="3"/>
  <c r="V168" i="3"/>
  <c r="W168" i="3"/>
  <c r="X168" i="3"/>
  <c r="T169" i="3"/>
  <c r="U169" i="3"/>
  <c r="V169" i="3"/>
  <c r="W169" i="3"/>
  <c r="X169" i="3"/>
  <c r="T170" i="3"/>
  <c r="U170" i="3"/>
  <c r="V170" i="3"/>
  <c r="W170" i="3"/>
  <c r="X170" i="3"/>
  <c r="T171" i="3"/>
  <c r="U171" i="3"/>
  <c r="V171" i="3"/>
  <c r="W171" i="3"/>
  <c r="X171" i="3"/>
  <c r="T172" i="3"/>
  <c r="U172" i="3"/>
  <c r="V172" i="3"/>
  <c r="W172" i="3"/>
  <c r="X172" i="3"/>
  <c r="T173" i="3"/>
  <c r="U173" i="3"/>
  <c r="V173" i="3"/>
  <c r="W173" i="3"/>
  <c r="X173" i="3"/>
  <c r="T174" i="3"/>
  <c r="U174" i="3"/>
  <c r="V174" i="3"/>
  <c r="W174" i="3"/>
  <c r="X174" i="3"/>
  <c r="T175" i="3"/>
  <c r="U175" i="3"/>
  <c r="V175" i="3"/>
  <c r="W175" i="3"/>
  <c r="X175" i="3"/>
  <c r="T176" i="3"/>
  <c r="U176" i="3"/>
  <c r="V176" i="3"/>
  <c r="W176" i="3"/>
  <c r="X176" i="3"/>
  <c r="T177" i="3"/>
  <c r="U177" i="3"/>
  <c r="V177" i="3"/>
  <c r="W177" i="3"/>
  <c r="X177" i="3"/>
  <c r="T178" i="3"/>
  <c r="U178" i="3"/>
  <c r="V178" i="3"/>
  <c r="W178" i="3"/>
  <c r="X178" i="3"/>
  <c r="T179" i="3"/>
  <c r="U179" i="3"/>
  <c r="V179" i="3"/>
  <c r="W179" i="3"/>
  <c r="X179" i="3"/>
  <c r="T180" i="3"/>
  <c r="U180" i="3"/>
  <c r="V180" i="3"/>
  <c r="W180" i="3"/>
  <c r="X180" i="3"/>
  <c r="T181" i="3"/>
  <c r="U181" i="3"/>
  <c r="V181" i="3"/>
  <c r="W181" i="3"/>
  <c r="X181" i="3"/>
  <c r="T182" i="3"/>
  <c r="U182" i="3"/>
  <c r="V182" i="3"/>
  <c r="W182" i="3"/>
  <c r="X182" i="3"/>
  <c r="T183" i="3"/>
  <c r="U183" i="3"/>
  <c r="V183" i="3"/>
  <c r="W183" i="3"/>
  <c r="X183" i="3"/>
  <c r="T184" i="3"/>
  <c r="U184" i="3"/>
  <c r="V184" i="3"/>
  <c r="W184" i="3"/>
  <c r="X184" i="3"/>
  <c r="T185" i="3"/>
  <c r="U185" i="3"/>
  <c r="V185" i="3"/>
  <c r="W185" i="3"/>
  <c r="X185" i="3"/>
  <c r="T186" i="3"/>
  <c r="U186" i="3"/>
  <c r="V186" i="3"/>
  <c r="W186" i="3"/>
  <c r="X186" i="3"/>
  <c r="T187" i="3"/>
  <c r="U187" i="3"/>
  <c r="V187" i="3"/>
  <c r="W187" i="3"/>
  <c r="X187" i="3"/>
  <c r="T188" i="3"/>
  <c r="U188" i="3"/>
  <c r="V188" i="3"/>
  <c r="W188" i="3"/>
  <c r="X188" i="3"/>
  <c r="T189" i="3"/>
  <c r="U189" i="3"/>
  <c r="V189" i="3"/>
  <c r="W189" i="3"/>
  <c r="X189" i="3"/>
  <c r="U146" i="3"/>
  <c r="V146" i="3"/>
  <c r="W146" i="3"/>
  <c r="X146" i="3"/>
  <c r="T146" i="3"/>
  <c r="T100" i="3"/>
  <c r="U100" i="3"/>
  <c r="V100" i="3"/>
  <c r="W100" i="3"/>
  <c r="X100" i="3"/>
  <c r="T101" i="3"/>
  <c r="U101" i="3"/>
  <c r="V101" i="3"/>
  <c r="W101" i="3"/>
  <c r="X101" i="3"/>
  <c r="T102" i="3"/>
  <c r="U102" i="3"/>
  <c r="V102" i="3"/>
  <c r="W102" i="3"/>
  <c r="X102" i="3"/>
  <c r="T103" i="3"/>
  <c r="U103" i="3"/>
  <c r="V103" i="3"/>
  <c r="W103" i="3"/>
  <c r="X103" i="3"/>
  <c r="T104" i="3"/>
  <c r="U104" i="3"/>
  <c r="V104" i="3"/>
  <c r="W104" i="3"/>
  <c r="X104" i="3"/>
  <c r="T105" i="3"/>
  <c r="U105" i="3"/>
  <c r="V105" i="3"/>
  <c r="W105" i="3"/>
  <c r="X105" i="3"/>
  <c r="T106" i="3"/>
  <c r="U106" i="3"/>
  <c r="V106" i="3"/>
  <c r="W106" i="3"/>
  <c r="X106" i="3"/>
  <c r="T107" i="3"/>
  <c r="U107" i="3"/>
  <c r="V107" i="3"/>
  <c r="W107" i="3"/>
  <c r="X107" i="3"/>
  <c r="T108" i="3"/>
  <c r="U108" i="3"/>
  <c r="V108" i="3"/>
  <c r="W108" i="3"/>
  <c r="X108" i="3"/>
  <c r="T109" i="3"/>
  <c r="U109" i="3"/>
  <c r="V109" i="3"/>
  <c r="W109" i="3"/>
  <c r="X109" i="3"/>
  <c r="T110" i="3"/>
  <c r="U110" i="3"/>
  <c r="V110" i="3"/>
  <c r="W110" i="3"/>
  <c r="X110" i="3"/>
  <c r="T111" i="3"/>
  <c r="U111" i="3"/>
  <c r="V111" i="3"/>
  <c r="W111" i="3"/>
  <c r="X111" i="3"/>
  <c r="T112" i="3"/>
  <c r="U112" i="3"/>
  <c r="V112" i="3"/>
  <c r="W112" i="3"/>
  <c r="X112" i="3"/>
  <c r="T113" i="3"/>
  <c r="U113" i="3"/>
  <c r="V113" i="3"/>
  <c r="W113" i="3"/>
  <c r="X113" i="3"/>
  <c r="T114" i="3"/>
  <c r="U114" i="3"/>
  <c r="V114" i="3"/>
  <c r="W114" i="3"/>
  <c r="X114" i="3"/>
  <c r="T115" i="3"/>
  <c r="U115" i="3"/>
  <c r="V115" i="3"/>
  <c r="W115" i="3"/>
  <c r="X115" i="3"/>
  <c r="T116" i="3"/>
  <c r="U116" i="3"/>
  <c r="V116" i="3"/>
  <c r="W116" i="3"/>
  <c r="X116" i="3"/>
  <c r="T117" i="3"/>
  <c r="U117" i="3"/>
  <c r="V117" i="3"/>
  <c r="W117" i="3"/>
  <c r="X117" i="3"/>
  <c r="T118" i="3"/>
  <c r="U118" i="3"/>
  <c r="V118" i="3"/>
  <c r="W118" i="3"/>
  <c r="X118" i="3"/>
  <c r="T119" i="3"/>
  <c r="U119" i="3"/>
  <c r="V119" i="3"/>
  <c r="W119" i="3"/>
  <c r="X119" i="3"/>
  <c r="T120" i="3"/>
  <c r="U120" i="3"/>
  <c r="V120" i="3"/>
  <c r="W120" i="3"/>
  <c r="X120" i="3"/>
  <c r="T121" i="3"/>
  <c r="U121" i="3"/>
  <c r="V121" i="3"/>
  <c r="W121" i="3"/>
  <c r="X121" i="3"/>
  <c r="T122" i="3"/>
  <c r="U122" i="3"/>
  <c r="V122" i="3"/>
  <c r="W122" i="3"/>
  <c r="X122" i="3"/>
  <c r="T123" i="3"/>
  <c r="U123" i="3"/>
  <c r="V123" i="3"/>
  <c r="W123" i="3"/>
  <c r="X123" i="3"/>
  <c r="T124" i="3"/>
  <c r="U124" i="3"/>
  <c r="V124" i="3"/>
  <c r="W124" i="3"/>
  <c r="X124" i="3"/>
  <c r="T125" i="3"/>
  <c r="U125" i="3"/>
  <c r="V125" i="3"/>
  <c r="W125" i="3"/>
  <c r="X125" i="3"/>
  <c r="T126" i="3"/>
  <c r="U126" i="3"/>
  <c r="V126" i="3"/>
  <c r="W126" i="3"/>
  <c r="X126" i="3"/>
  <c r="T127" i="3"/>
  <c r="U127" i="3"/>
  <c r="V127" i="3"/>
  <c r="W127" i="3"/>
  <c r="X127" i="3"/>
  <c r="T128" i="3"/>
  <c r="U128" i="3"/>
  <c r="V128" i="3"/>
  <c r="W128" i="3"/>
  <c r="X128" i="3"/>
  <c r="T129" i="3"/>
  <c r="U129" i="3"/>
  <c r="V129" i="3"/>
  <c r="W129" i="3"/>
  <c r="X129" i="3"/>
  <c r="T130" i="3"/>
  <c r="U130" i="3"/>
  <c r="V130" i="3"/>
  <c r="W130" i="3"/>
  <c r="X130" i="3"/>
  <c r="T131" i="3"/>
  <c r="U131" i="3"/>
  <c r="V131" i="3"/>
  <c r="W131" i="3"/>
  <c r="X131" i="3"/>
  <c r="T132" i="3"/>
  <c r="U132" i="3"/>
  <c r="V132" i="3"/>
  <c r="W132" i="3"/>
  <c r="X132" i="3"/>
  <c r="T133" i="3"/>
  <c r="U133" i="3"/>
  <c r="V133" i="3"/>
  <c r="W133" i="3"/>
  <c r="X133" i="3"/>
  <c r="T134" i="3"/>
  <c r="U134" i="3"/>
  <c r="V134" i="3"/>
  <c r="W134" i="3"/>
  <c r="X134" i="3"/>
  <c r="T135" i="3"/>
  <c r="U135" i="3"/>
  <c r="V135" i="3"/>
  <c r="W135" i="3"/>
  <c r="X135" i="3"/>
  <c r="T136" i="3"/>
  <c r="U136" i="3"/>
  <c r="V136" i="3"/>
  <c r="W136" i="3"/>
  <c r="X136" i="3"/>
  <c r="T137" i="3"/>
  <c r="U137" i="3"/>
  <c r="V137" i="3"/>
  <c r="W137" i="3"/>
  <c r="X137" i="3"/>
  <c r="T138" i="3"/>
  <c r="U138" i="3"/>
  <c r="V138" i="3"/>
  <c r="W138" i="3"/>
  <c r="X138" i="3"/>
  <c r="T139" i="3"/>
  <c r="U139" i="3"/>
  <c r="V139" i="3"/>
  <c r="W139" i="3"/>
  <c r="X139" i="3"/>
  <c r="T140" i="3"/>
  <c r="U140" i="3"/>
  <c r="V140" i="3"/>
  <c r="W140" i="3"/>
  <c r="X140" i="3"/>
  <c r="T141" i="3"/>
  <c r="U141" i="3"/>
  <c r="V141" i="3"/>
  <c r="W141" i="3"/>
  <c r="X141" i="3"/>
  <c r="T142" i="3"/>
  <c r="U142" i="3"/>
  <c r="V142" i="3"/>
  <c r="W142" i="3"/>
  <c r="X142" i="3"/>
  <c r="X99" i="3"/>
  <c r="U99" i="3"/>
  <c r="V99" i="3"/>
  <c r="W99" i="3"/>
  <c r="T99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52" i="3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00" i="1"/>
  <c r="BC100" i="1"/>
  <c r="BB100" i="1"/>
  <c r="BA100" i="1"/>
  <c r="AZ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00" i="1"/>
  <c r="P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00" i="1"/>
  <c r="B53" i="1"/>
  <c r="B49" i="1"/>
  <c r="X94" i="2"/>
  <c r="AT105" i="2"/>
  <c r="AW99" i="2"/>
  <c r="AS99" i="2"/>
  <c r="B48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V136" i="2"/>
  <c r="AV142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7" i="2"/>
  <c r="AV138" i="2"/>
  <c r="AV139" i="2"/>
  <c r="AV140" i="2"/>
  <c r="AV141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T100" i="2"/>
  <c r="AT101" i="2"/>
  <c r="AT102" i="2"/>
  <c r="AT103" i="2"/>
  <c r="AT104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V99" i="2"/>
  <c r="AU99" i="2"/>
  <c r="AT99" i="2"/>
  <c r="Y48" i="2"/>
  <c r="AE48" i="2"/>
  <c r="AG48" i="2"/>
  <c r="AM48" i="2"/>
  <c r="AO48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X52" i="2"/>
  <c r="X48" i="2" s="1"/>
  <c r="Y52" i="2"/>
  <c r="Z52" i="2"/>
  <c r="Z48" i="2" s="1"/>
  <c r="AA52" i="2"/>
  <c r="AA48" i="2" s="1"/>
  <c r="AB52" i="2"/>
  <c r="AB48" i="2" s="1"/>
  <c r="AC52" i="2"/>
  <c r="AC48" i="2" s="1"/>
  <c r="AD52" i="2"/>
  <c r="AD48" i="2" s="1"/>
  <c r="AE52" i="2"/>
  <c r="AF52" i="2"/>
  <c r="AF48" i="2" s="1"/>
  <c r="AG52" i="2"/>
  <c r="AH52" i="2"/>
  <c r="AH48" i="2" s="1"/>
  <c r="AI52" i="2"/>
  <c r="AI48" i="2" s="1"/>
  <c r="AJ52" i="2"/>
  <c r="AJ48" i="2" s="1"/>
  <c r="AK52" i="2"/>
  <c r="AK48" i="2" s="1"/>
  <c r="AL52" i="2"/>
  <c r="AL48" i="2" s="1"/>
  <c r="AM52" i="2"/>
  <c r="AN52" i="2"/>
  <c r="AN48" i="2" s="1"/>
  <c r="AO52" i="2"/>
  <c r="AP52" i="2"/>
  <c r="AP48" i="2" s="1"/>
  <c r="AQ52" i="2"/>
  <c r="AQ48" i="2" s="1"/>
  <c r="AR52" i="2"/>
  <c r="AR48" i="2" s="1"/>
  <c r="AS52" i="2"/>
  <c r="AS48" i="2" s="1"/>
  <c r="W92" i="2"/>
  <c r="W78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3" i="2"/>
  <c r="W94" i="2"/>
  <c r="W95" i="2"/>
  <c r="W52" i="2"/>
  <c r="W48" i="2" s="1"/>
  <c r="B52" i="2"/>
  <c r="AP46" i="2"/>
  <c r="AQ46" i="2"/>
  <c r="AR46" i="2"/>
  <c r="AS46" i="2"/>
  <c r="P136" i="4"/>
  <c r="P162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R146" i="4"/>
  <c r="Q146" i="4"/>
  <c r="P146" i="4"/>
  <c r="O146" i="4"/>
  <c r="N100" i="4"/>
  <c r="O100" i="4"/>
  <c r="P100" i="4"/>
  <c r="Q100" i="4"/>
  <c r="N101" i="4"/>
  <c r="O101" i="4"/>
  <c r="P101" i="4"/>
  <c r="Q101" i="4"/>
  <c r="N102" i="4"/>
  <c r="O102" i="4"/>
  <c r="P102" i="4"/>
  <c r="Q102" i="4"/>
  <c r="N103" i="4"/>
  <c r="O103" i="4"/>
  <c r="P103" i="4"/>
  <c r="Q103" i="4"/>
  <c r="N104" i="4"/>
  <c r="O104" i="4"/>
  <c r="P104" i="4"/>
  <c r="Q104" i="4"/>
  <c r="N105" i="4"/>
  <c r="O105" i="4"/>
  <c r="P105" i="4"/>
  <c r="Q105" i="4"/>
  <c r="N106" i="4"/>
  <c r="O106" i="4"/>
  <c r="P106" i="4"/>
  <c r="Q106" i="4"/>
  <c r="N107" i="4"/>
  <c r="O107" i="4"/>
  <c r="P107" i="4"/>
  <c r="Q107" i="4"/>
  <c r="N108" i="4"/>
  <c r="O108" i="4"/>
  <c r="P108" i="4"/>
  <c r="Q108" i="4"/>
  <c r="N109" i="4"/>
  <c r="O109" i="4"/>
  <c r="P109" i="4"/>
  <c r="Q109" i="4"/>
  <c r="N110" i="4"/>
  <c r="O110" i="4"/>
  <c r="P110" i="4"/>
  <c r="Q110" i="4"/>
  <c r="N111" i="4"/>
  <c r="O111" i="4"/>
  <c r="P111" i="4"/>
  <c r="Q111" i="4"/>
  <c r="N112" i="4"/>
  <c r="O112" i="4"/>
  <c r="P112" i="4"/>
  <c r="Q112" i="4"/>
  <c r="N113" i="4"/>
  <c r="O113" i="4"/>
  <c r="P113" i="4"/>
  <c r="Q113" i="4"/>
  <c r="N114" i="4"/>
  <c r="O114" i="4"/>
  <c r="P114" i="4"/>
  <c r="Q114" i="4"/>
  <c r="N115" i="4"/>
  <c r="O115" i="4"/>
  <c r="P115" i="4"/>
  <c r="Q115" i="4"/>
  <c r="N116" i="4"/>
  <c r="O116" i="4"/>
  <c r="P116" i="4"/>
  <c r="Q116" i="4"/>
  <c r="N117" i="4"/>
  <c r="O117" i="4"/>
  <c r="P117" i="4"/>
  <c r="Q117" i="4"/>
  <c r="N118" i="4"/>
  <c r="O118" i="4"/>
  <c r="P118" i="4"/>
  <c r="Q118" i="4"/>
  <c r="N119" i="4"/>
  <c r="O119" i="4"/>
  <c r="P119" i="4"/>
  <c r="Q119" i="4"/>
  <c r="N120" i="4"/>
  <c r="O120" i="4"/>
  <c r="P120" i="4"/>
  <c r="Q120" i="4"/>
  <c r="N121" i="4"/>
  <c r="O121" i="4"/>
  <c r="P121" i="4"/>
  <c r="Q121" i="4"/>
  <c r="N122" i="4"/>
  <c r="O122" i="4"/>
  <c r="P122" i="4"/>
  <c r="Q122" i="4"/>
  <c r="N123" i="4"/>
  <c r="O123" i="4"/>
  <c r="P123" i="4"/>
  <c r="Q123" i="4"/>
  <c r="N124" i="4"/>
  <c r="O124" i="4"/>
  <c r="P124" i="4"/>
  <c r="Q124" i="4"/>
  <c r="N125" i="4"/>
  <c r="O125" i="4"/>
  <c r="P125" i="4"/>
  <c r="Q125" i="4"/>
  <c r="N126" i="4"/>
  <c r="O126" i="4"/>
  <c r="P126" i="4"/>
  <c r="Q126" i="4"/>
  <c r="N127" i="4"/>
  <c r="O127" i="4"/>
  <c r="P127" i="4"/>
  <c r="Q127" i="4"/>
  <c r="N128" i="4"/>
  <c r="O128" i="4"/>
  <c r="P128" i="4"/>
  <c r="Q128" i="4"/>
  <c r="N129" i="4"/>
  <c r="O129" i="4"/>
  <c r="P129" i="4"/>
  <c r="Q129" i="4"/>
  <c r="N130" i="4"/>
  <c r="O130" i="4"/>
  <c r="P130" i="4"/>
  <c r="Q130" i="4"/>
  <c r="N131" i="4"/>
  <c r="O131" i="4"/>
  <c r="P131" i="4"/>
  <c r="Q131" i="4"/>
  <c r="N132" i="4"/>
  <c r="O132" i="4"/>
  <c r="P132" i="4"/>
  <c r="Q132" i="4"/>
  <c r="N133" i="4"/>
  <c r="O133" i="4"/>
  <c r="P133" i="4"/>
  <c r="Q133" i="4"/>
  <c r="N134" i="4"/>
  <c r="O134" i="4"/>
  <c r="P134" i="4"/>
  <c r="Q134" i="4"/>
  <c r="N135" i="4"/>
  <c r="O135" i="4"/>
  <c r="P135" i="4"/>
  <c r="Q135" i="4"/>
  <c r="N136" i="4"/>
  <c r="O136" i="4"/>
  <c r="Q136" i="4"/>
  <c r="N137" i="4"/>
  <c r="O137" i="4"/>
  <c r="P137" i="4"/>
  <c r="Q137" i="4"/>
  <c r="N138" i="4"/>
  <c r="O138" i="4"/>
  <c r="P138" i="4"/>
  <c r="Q138" i="4"/>
  <c r="N139" i="4"/>
  <c r="O139" i="4"/>
  <c r="P139" i="4"/>
  <c r="Q139" i="4"/>
  <c r="N140" i="4"/>
  <c r="O140" i="4"/>
  <c r="P140" i="4"/>
  <c r="Q140" i="4"/>
  <c r="N141" i="4"/>
  <c r="O141" i="4"/>
  <c r="P141" i="4"/>
  <c r="Q141" i="4"/>
  <c r="N142" i="4"/>
  <c r="O142" i="4"/>
  <c r="P142" i="4"/>
  <c r="Q142" i="4"/>
  <c r="P99" i="4"/>
  <c r="O99" i="4"/>
  <c r="N146" i="3"/>
  <c r="O146" i="3"/>
  <c r="P146" i="3"/>
  <c r="Q146" i="3"/>
  <c r="N147" i="3"/>
  <c r="O147" i="3"/>
  <c r="P147" i="3"/>
  <c r="Q147" i="3"/>
  <c r="N148" i="3"/>
  <c r="O148" i="3"/>
  <c r="P148" i="3"/>
  <c r="Q148" i="3"/>
  <c r="N149" i="3"/>
  <c r="O149" i="3"/>
  <c r="P149" i="3"/>
  <c r="Q149" i="3"/>
  <c r="N150" i="3"/>
  <c r="O150" i="3"/>
  <c r="P150" i="3"/>
  <c r="Q150" i="3"/>
  <c r="N151" i="3"/>
  <c r="O151" i="3"/>
  <c r="P151" i="3"/>
  <c r="Q151" i="3"/>
  <c r="N152" i="3"/>
  <c r="O152" i="3"/>
  <c r="P152" i="3"/>
  <c r="Q152" i="3"/>
  <c r="N153" i="3"/>
  <c r="O153" i="3"/>
  <c r="P153" i="3"/>
  <c r="Q153" i="3"/>
  <c r="N154" i="3"/>
  <c r="O154" i="3"/>
  <c r="P154" i="3"/>
  <c r="Q154" i="3"/>
  <c r="N155" i="3"/>
  <c r="O155" i="3"/>
  <c r="P155" i="3"/>
  <c r="Q155" i="3"/>
  <c r="N156" i="3"/>
  <c r="O156" i="3"/>
  <c r="P156" i="3"/>
  <c r="Q156" i="3"/>
  <c r="N157" i="3"/>
  <c r="O157" i="3"/>
  <c r="P157" i="3"/>
  <c r="Q157" i="3"/>
  <c r="N158" i="3"/>
  <c r="O158" i="3"/>
  <c r="P158" i="3"/>
  <c r="Q158" i="3"/>
  <c r="N159" i="3"/>
  <c r="O159" i="3"/>
  <c r="P159" i="3"/>
  <c r="Q159" i="3"/>
  <c r="N160" i="3"/>
  <c r="O160" i="3"/>
  <c r="P160" i="3"/>
  <c r="Q160" i="3"/>
  <c r="N161" i="3"/>
  <c r="O161" i="3"/>
  <c r="P161" i="3"/>
  <c r="Q161" i="3"/>
  <c r="N162" i="3"/>
  <c r="O162" i="3"/>
  <c r="P162" i="3"/>
  <c r="Q162" i="3"/>
  <c r="N163" i="3"/>
  <c r="O163" i="3"/>
  <c r="P163" i="3"/>
  <c r="Q163" i="3"/>
  <c r="N164" i="3"/>
  <c r="O164" i="3"/>
  <c r="P164" i="3"/>
  <c r="Q164" i="3"/>
  <c r="N165" i="3"/>
  <c r="O165" i="3"/>
  <c r="P165" i="3"/>
  <c r="Q165" i="3"/>
  <c r="N166" i="3"/>
  <c r="O166" i="3"/>
  <c r="P166" i="3"/>
  <c r="Q166" i="3"/>
  <c r="N167" i="3"/>
  <c r="O167" i="3"/>
  <c r="P167" i="3"/>
  <c r="Q167" i="3"/>
  <c r="N168" i="3"/>
  <c r="O168" i="3"/>
  <c r="P168" i="3"/>
  <c r="Q168" i="3"/>
  <c r="N169" i="3"/>
  <c r="O169" i="3"/>
  <c r="P169" i="3"/>
  <c r="Q169" i="3"/>
  <c r="N170" i="3"/>
  <c r="O170" i="3"/>
  <c r="P170" i="3"/>
  <c r="Q170" i="3"/>
  <c r="N171" i="3"/>
  <c r="O171" i="3"/>
  <c r="P171" i="3"/>
  <c r="Q171" i="3"/>
  <c r="N172" i="3"/>
  <c r="O172" i="3"/>
  <c r="P172" i="3"/>
  <c r="Q172" i="3"/>
  <c r="N173" i="3"/>
  <c r="O173" i="3"/>
  <c r="P173" i="3"/>
  <c r="Q173" i="3"/>
  <c r="N174" i="3"/>
  <c r="O174" i="3"/>
  <c r="P174" i="3"/>
  <c r="Q174" i="3"/>
  <c r="N175" i="3"/>
  <c r="O175" i="3"/>
  <c r="P175" i="3"/>
  <c r="Q175" i="3"/>
  <c r="N176" i="3"/>
  <c r="O176" i="3"/>
  <c r="P176" i="3"/>
  <c r="Q176" i="3"/>
  <c r="N177" i="3"/>
  <c r="O177" i="3"/>
  <c r="P177" i="3"/>
  <c r="Q177" i="3"/>
  <c r="N178" i="3"/>
  <c r="O178" i="3"/>
  <c r="P178" i="3"/>
  <c r="Q178" i="3"/>
  <c r="N179" i="3"/>
  <c r="O179" i="3"/>
  <c r="P179" i="3"/>
  <c r="Q179" i="3"/>
  <c r="N180" i="3"/>
  <c r="O180" i="3"/>
  <c r="P180" i="3"/>
  <c r="Q180" i="3"/>
  <c r="N181" i="3"/>
  <c r="O181" i="3"/>
  <c r="P181" i="3"/>
  <c r="Q181" i="3"/>
  <c r="N182" i="3"/>
  <c r="O182" i="3"/>
  <c r="P182" i="3"/>
  <c r="Q182" i="3"/>
  <c r="N183" i="3"/>
  <c r="O183" i="3"/>
  <c r="P183" i="3"/>
  <c r="Q183" i="3"/>
  <c r="N184" i="3"/>
  <c r="O184" i="3"/>
  <c r="P184" i="3"/>
  <c r="Q184" i="3"/>
  <c r="N185" i="3"/>
  <c r="O185" i="3"/>
  <c r="P185" i="3"/>
  <c r="Q185" i="3"/>
  <c r="N186" i="3"/>
  <c r="O186" i="3"/>
  <c r="P186" i="3"/>
  <c r="Q186" i="3"/>
  <c r="N187" i="3"/>
  <c r="O187" i="3"/>
  <c r="P187" i="3"/>
  <c r="Q187" i="3"/>
  <c r="N188" i="3"/>
  <c r="O188" i="3"/>
  <c r="P188" i="3"/>
  <c r="Q188" i="3"/>
  <c r="N189" i="3"/>
  <c r="O189" i="3"/>
  <c r="P189" i="3"/>
  <c r="Q189" i="3"/>
  <c r="N100" i="3"/>
  <c r="O100" i="3"/>
  <c r="P100" i="3"/>
  <c r="Q100" i="3"/>
  <c r="N101" i="3"/>
  <c r="O101" i="3"/>
  <c r="P101" i="3"/>
  <c r="Q101" i="3"/>
  <c r="N102" i="3"/>
  <c r="O102" i="3"/>
  <c r="P102" i="3"/>
  <c r="Q102" i="3"/>
  <c r="N103" i="3"/>
  <c r="O103" i="3"/>
  <c r="P103" i="3"/>
  <c r="Q103" i="3"/>
  <c r="N104" i="3"/>
  <c r="O104" i="3"/>
  <c r="P104" i="3"/>
  <c r="Q104" i="3"/>
  <c r="N105" i="3"/>
  <c r="O105" i="3"/>
  <c r="P105" i="3"/>
  <c r="Q105" i="3"/>
  <c r="N106" i="3"/>
  <c r="O106" i="3"/>
  <c r="P106" i="3"/>
  <c r="Q106" i="3"/>
  <c r="N107" i="3"/>
  <c r="O107" i="3"/>
  <c r="P107" i="3"/>
  <c r="Q107" i="3"/>
  <c r="N108" i="3"/>
  <c r="O108" i="3"/>
  <c r="P108" i="3"/>
  <c r="Q108" i="3"/>
  <c r="N109" i="3"/>
  <c r="O109" i="3"/>
  <c r="P109" i="3"/>
  <c r="Q109" i="3"/>
  <c r="N110" i="3"/>
  <c r="O110" i="3"/>
  <c r="P110" i="3"/>
  <c r="Q110" i="3"/>
  <c r="N111" i="3"/>
  <c r="O111" i="3"/>
  <c r="P111" i="3"/>
  <c r="Q111" i="3"/>
  <c r="N112" i="3"/>
  <c r="O112" i="3"/>
  <c r="P112" i="3"/>
  <c r="Q112" i="3"/>
  <c r="N113" i="3"/>
  <c r="O113" i="3"/>
  <c r="P113" i="3"/>
  <c r="Q113" i="3"/>
  <c r="N114" i="3"/>
  <c r="O114" i="3"/>
  <c r="P114" i="3"/>
  <c r="Q114" i="3"/>
  <c r="N115" i="3"/>
  <c r="O115" i="3"/>
  <c r="P115" i="3"/>
  <c r="Q115" i="3"/>
  <c r="N116" i="3"/>
  <c r="O116" i="3"/>
  <c r="P116" i="3"/>
  <c r="Q116" i="3"/>
  <c r="N117" i="3"/>
  <c r="O117" i="3"/>
  <c r="P117" i="3"/>
  <c r="Q117" i="3"/>
  <c r="N118" i="3"/>
  <c r="O118" i="3"/>
  <c r="P118" i="3"/>
  <c r="Q118" i="3"/>
  <c r="N119" i="3"/>
  <c r="O119" i="3"/>
  <c r="P119" i="3"/>
  <c r="Q119" i="3"/>
  <c r="N120" i="3"/>
  <c r="O120" i="3"/>
  <c r="P120" i="3"/>
  <c r="Q120" i="3"/>
  <c r="N121" i="3"/>
  <c r="O121" i="3"/>
  <c r="P121" i="3"/>
  <c r="Q121" i="3"/>
  <c r="N122" i="3"/>
  <c r="O122" i="3"/>
  <c r="P122" i="3"/>
  <c r="Q122" i="3"/>
  <c r="N123" i="3"/>
  <c r="O123" i="3"/>
  <c r="P123" i="3"/>
  <c r="Q123" i="3"/>
  <c r="N124" i="3"/>
  <c r="O124" i="3"/>
  <c r="P124" i="3"/>
  <c r="Q124" i="3"/>
  <c r="N125" i="3"/>
  <c r="O125" i="3"/>
  <c r="P125" i="3"/>
  <c r="Q125" i="3"/>
  <c r="N126" i="3"/>
  <c r="O126" i="3"/>
  <c r="P126" i="3"/>
  <c r="Q126" i="3"/>
  <c r="N127" i="3"/>
  <c r="O127" i="3"/>
  <c r="P127" i="3"/>
  <c r="Q127" i="3"/>
  <c r="N128" i="3"/>
  <c r="O128" i="3"/>
  <c r="P128" i="3"/>
  <c r="Q128" i="3"/>
  <c r="N129" i="3"/>
  <c r="O129" i="3"/>
  <c r="P129" i="3"/>
  <c r="Q129" i="3"/>
  <c r="N130" i="3"/>
  <c r="O130" i="3"/>
  <c r="P130" i="3"/>
  <c r="Q130" i="3"/>
  <c r="N131" i="3"/>
  <c r="O131" i="3"/>
  <c r="P131" i="3"/>
  <c r="Q131" i="3"/>
  <c r="N132" i="3"/>
  <c r="O132" i="3"/>
  <c r="P132" i="3"/>
  <c r="Q132" i="3"/>
  <c r="N133" i="3"/>
  <c r="O133" i="3"/>
  <c r="P133" i="3"/>
  <c r="Q133" i="3"/>
  <c r="N134" i="3"/>
  <c r="O134" i="3"/>
  <c r="P134" i="3"/>
  <c r="Q134" i="3"/>
  <c r="N135" i="3"/>
  <c r="O135" i="3"/>
  <c r="P135" i="3"/>
  <c r="Q135" i="3"/>
  <c r="N136" i="3"/>
  <c r="O136" i="3"/>
  <c r="P136" i="3"/>
  <c r="Q136" i="3"/>
  <c r="N137" i="3"/>
  <c r="O137" i="3"/>
  <c r="P137" i="3"/>
  <c r="Q137" i="3"/>
  <c r="N138" i="3"/>
  <c r="O138" i="3"/>
  <c r="P138" i="3"/>
  <c r="Q138" i="3"/>
  <c r="N139" i="3"/>
  <c r="O139" i="3"/>
  <c r="P139" i="3"/>
  <c r="Q139" i="3"/>
  <c r="N140" i="3"/>
  <c r="O140" i="3"/>
  <c r="P140" i="3"/>
  <c r="Q140" i="3"/>
  <c r="N141" i="3"/>
  <c r="O141" i="3"/>
  <c r="P141" i="3"/>
  <c r="Q141" i="3"/>
  <c r="N142" i="3"/>
  <c r="O142" i="3"/>
  <c r="P142" i="3"/>
  <c r="Q142" i="3"/>
  <c r="Q99" i="3"/>
  <c r="P99" i="3"/>
  <c r="J50" i="4"/>
  <c r="R50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C54" i="4"/>
  <c r="D54" i="4"/>
  <c r="E54" i="4"/>
  <c r="Z54" i="4" s="1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56" i="4"/>
  <c r="D56" i="4"/>
  <c r="E56" i="4"/>
  <c r="F56" i="4"/>
  <c r="G56" i="4"/>
  <c r="H56" i="4"/>
  <c r="I56" i="4"/>
  <c r="Z56" i="4" s="1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C58" i="4"/>
  <c r="D58" i="4"/>
  <c r="E58" i="4"/>
  <c r="Z58" i="4" s="1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60" i="4"/>
  <c r="D60" i="4"/>
  <c r="E60" i="4"/>
  <c r="F60" i="4"/>
  <c r="G60" i="4"/>
  <c r="H60" i="4"/>
  <c r="I60" i="4"/>
  <c r="Z60" i="4" s="1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C62" i="4"/>
  <c r="D62" i="4"/>
  <c r="E62" i="4"/>
  <c r="Z62" i="4" s="1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C64" i="4"/>
  <c r="D64" i="4"/>
  <c r="E64" i="4"/>
  <c r="F64" i="4"/>
  <c r="G64" i="4"/>
  <c r="H64" i="4"/>
  <c r="I64" i="4"/>
  <c r="Z64" i="4" s="1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C66" i="4"/>
  <c r="D66" i="4"/>
  <c r="E66" i="4"/>
  <c r="Z66" i="4" s="1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C68" i="4"/>
  <c r="D68" i="4"/>
  <c r="E68" i="4"/>
  <c r="F68" i="4"/>
  <c r="G68" i="4"/>
  <c r="H68" i="4"/>
  <c r="I68" i="4"/>
  <c r="Z68" i="4" s="1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C70" i="4"/>
  <c r="D70" i="4"/>
  <c r="E70" i="4"/>
  <c r="Z70" i="4" s="1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C72" i="4"/>
  <c r="D72" i="4"/>
  <c r="E72" i="4"/>
  <c r="F72" i="4"/>
  <c r="G72" i="4"/>
  <c r="H72" i="4"/>
  <c r="I72" i="4"/>
  <c r="Z72" i="4" s="1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C74" i="4"/>
  <c r="D74" i="4"/>
  <c r="E74" i="4"/>
  <c r="Z74" i="4" s="1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C76" i="4"/>
  <c r="D76" i="4"/>
  <c r="E76" i="4"/>
  <c r="F76" i="4"/>
  <c r="G76" i="4"/>
  <c r="H76" i="4"/>
  <c r="I76" i="4"/>
  <c r="Z76" i="4" s="1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78" i="4"/>
  <c r="D78" i="4"/>
  <c r="E78" i="4"/>
  <c r="Z78" i="4" s="1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80" i="4"/>
  <c r="D80" i="4"/>
  <c r="E80" i="4"/>
  <c r="F80" i="4"/>
  <c r="G80" i="4"/>
  <c r="H80" i="4"/>
  <c r="I80" i="4"/>
  <c r="Z80" i="4" s="1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C82" i="4"/>
  <c r="D82" i="4"/>
  <c r="E82" i="4"/>
  <c r="Z82" i="4" s="1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84" i="4"/>
  <c r="D84" i="4"/>
  <c r="E84" i="4"/>
  <c r="F84" i="4"/>
  <c r="G84" i="4"/>
  <c r="H84" i="4"/>
  <c r="I84" i="4"/>
  <c r="Z84" i="4" s="1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Z86" i="4" s="1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C88" i="4"/>
  <c r="D88" i="4"/>
  <c r="E88" i="4"/>
  <c r="F88" i="4"/>
  <c r="G88" i="4"/>
  <c r="H88" i="4"/>
  <c r="I88" i="4"/>
  <c r="Z88" i="4" s="1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0" i="4"/>
  <c r="D90" i="4"/>
  <c r="E90" i="4"/>
  <c r="AA90" i="4" s="1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C92" i="4"/>
  <c r="D92" i="4"/>
  <c r="E92" i="4"/>
  <c r="F92" i="4"/>
  <c r="G92" i="4"/>
  <c r="H92" i="4"/>
  <c r="I92" i="4"/>
  <c r="AA92" i="4" s="1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94" i="4"/>
  <c r="D94" i="4"/>
  <c r="E94" i="4"/>
  <c r="AA94" i="4" s="1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X52" i="4"/>
  <c r="X50" i="4" s="1"/>
  <c r="C52" i="4"/>
  <c r="C50" i="4" s="1"/>
  <c r="D52" i="4"/>
  <c r="D50" i="4" s="1"/>
  <c r="E52" i="4"/>
  <c r="E50" i="4" s="1"/>
  <c r="F52" i="4"/>
  <c r="F50" i="4" s="1"/>
  <c r="G52" i="4"/>
  <c r="G50" i="4" s="1"/>
  <c r="H52" i="4"/>
  <c r="AB52" i="4" s="1"/>
  <c r="I52" i="4"/>
  <c r="I50" i="4" s="1"/>
  <c r="J52" i="4"/>
  <c r="K52" i="4"/>
  <c r="K50" i="4" s="1"/>
  <c r="L52" i="4"/>
  <c r="L50" i="4" s="1"/>
  <c r="M52" i="4"/>
  <c r="M50" i="4" s="1"/>
  <c r="N52" i="4"/>
  <c r="N50" i="4" s="1"/>
  <c r="O52" i="4"/>
  <c r="O50" i="4" s="1"/>
  <c r="P52" i="4"/>
  <c r="P50" i="4" s="1"/>
  <c r="Q52" i="4"/>
  <c r="Q50" i="4" s="1"/>
  <c r="R52" i="4"/>
  <c r="S52" i="4"/>
  <c r="S50" i="4" s="1"/>
  <c r="T52" i="4"/>
  <c r="T50" i="4" s="1"/>
  <c r="U52" i="4"/>
  <c r="U50" i="4" s="1"/>
  <c r="V52" i="4"/>
  <c r="V50" i="4" s="1"/>
  <c r="W52" i="4"/>
  <c r="W50" i="4" s="1"/>
  <c r="B53" i="4"/>
  <c r="Z53" i="4" s="1"/>
  <c r="B54" i="4"/>
  <c r="AA54" i="4" s="1"/>
  <c r="B55" i="4"/>
  <c r="Z55" i="4" s="1"/>
  <c r="B56" i="4"/>
  <c r="AA56" i="4" s="1"/>
  <c r="B57" i="4"/>
  <c r="Z57" i="4" s="1"/>
  <c r="B58" i="4"/>
  <c r="AA58" i="4" s="1"/>
  <c r="B59" i="4"/>
  <c r="Z59" i="4" s="1"/>
  <c r="B60" i="4"/>
  <c r="AA60" i="4" s="1"/>
  <c r="B61" i="4"/>
  <c r="Z61" i="4" s="1"/>
  <c r="B62" i="4"/>
  <c r="AA62" i="4" s="1"/>
  <c r="B63" i="4"/>
  <c r="Z63" i="4" s="1"/>
  <c r="B64" i="4"/>
  <c r="AA64" i="4" s="1"/>
  <c r="B65" i="4"/>
  <c r="Z65" i="4" s="1"/>
  <c r="B66" i="4"/>
  <c r="AA66" i="4" s="1"/>
  <c r="B67" i="4"/>
  <c r="Z67" i="4" s="1"/>
  <c r="B68" i="4"/>
  <c r="AA68" i="4" s="1"/>
  <c r="B69" i="4"/>
  <c r="Z69" i="4" s="1"/>
  <c r="B70" i="4"/>
  <c r="AA70" i="4" s="1"/>
  <c r="B71" i="4"/>
  <c r="Z71" i="4" s="1"/>
  <c r="B72" i="4"/>
  <c r="AA72" i="4" s="1"/>
  <c r="B73" i="4"/>
  <c r="Z73" i="4" s="1"/>
  <c r="B74" i="4"/>
  <c r="AA74" i="4" s="1"/>
  <c r="B75" i="4"/>
  <c r="Z75" i="4" s="1"/>
  <c r="B76" i="4"/>
  <c r="AA76" i="4" s="1"/>
  <c r="B77" i="4"/>
  <c r="Z77" i="4" s="1"/>
  <c r="B78" i="4"/>
  <c r="AA78" i="4" s="1"/>
  <c r="B79" i="4"/>
  <c r="Z79" i="4" s="1"/>
  <c r="B80" i="4"/>
  <c r="AA80" i="4" s="1"/>
  <c r="B81" i="4"/>
  <c r="Z81" i="4" s="1"/>
  <c r="B82" i="4"/>
  <c r="AA82" i="4" s="1"/>
  <c r="B83" i="4"/>
  <c r="Z83" i="4" s="1"/>
  <c r="B84" i="4"/>
  <c r="AA84" i="4" s="1"/>
  <c r="B85" i="4"/>
  <c r="Z85" i="4" s="1"/>
  <c r="B86" i="4"/>
  <c r="AA86" i="4" s="1"/>
  <c r="B87" i="4"/>
  <c r="Z87" i="4" s="1"/>
  <c r="B88" i="4"/>
  <c r="AA88" i="4" s="1"/>
  <c r="B89" i="4"/>
  <c r="AA89" i="4" s="1"/>
  <c r="B90" i="4"/>
  <c r="AB90" i="4" s="1"/>
  <c r="B91" i="4"/>
  <c r="Z91" i="4" s="1"/>
  <c r="B92" i="4"/>
  <c r="AB92" i="4" s="1"/>
  <c r="B93" i="4"/>
  <c r="Z93" i="4" s="1"/>
  <c r="B94" i="4"/>
  <c r="AB94" i="4" s="1"/>
  <c r="B95" i="4"/>
  <c r="Z95" i="4" s="1"/>
  <c r="B52" i="4"/>
  <c r="AA52" i="4" s="1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B1" i="4"/>
  <c r="N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H52" i="3"/>
  <c r="I52" i="3"/>
  <c r="J52" i="3"/>
  <c r="K52" i="3"/>
  <c r="L52" i="3"/>
  <c r="M52" i="3"/>
  <c r="O52" i="3"/>
  <c r="P52" i="3"/>
  <c r="Q52" i="3"/>
  <c r="R52" i="3"/>
  <c r="S52" i="3"/>
  <c r="T52" i="3"/>
  <c r="U52" i="3"/>
  <c r="V52" i="3"/>
  <c r="W52" i="3"/>
  <c r="C52" i="3"/>
  <c r="D52" i="3"/>
  <c r="E52" i="3"/>
  <c r="F52" i="3"/>
  <c r="G52" i="3"/>
  <c r="B93" i="3"/>
  <c r="B94" i="3"/>
  <c r="B95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B1" i="3"/>
  <c r="B50" i="4" l="1"/>
  <c r="AC52" i="4"/>
  <c r="Z94" i="4"/>
  <c r="Z92" i="4"/>
  <c r="Z90" i="4"/>
  <c r="AC87" i="4"/>
  <c r="AC85" i="4"/>
  <c r="AC83" i="4"/>
  <c r="AC81" i="4"/>
  <c r="AC79" i="4"/>
  <c r="AC77" i="4"/>
  <c r="AC75" i="4"/>
  <c r="AC73" i="4"/>
  <c r="AC71" i="4"/>
  <c r="AC69" i="4"/>
  <c r="AC67" i="4"/>
  <c r="AC65" i="4"/>
  <c r="AC63" i="4"/>
  <c r="AC61" i="4"/>
  <c r="AC59" i="4"/>
  <c r="AC57" i="4"/>
  <c r="AC55" i="4"/>
  <c r="AC53" i="4"/>
  <c r="B96" i="4"/>
  <c r="H50" i="4"/>
  <c r="AC95" i="4"/>
  <c r="AC93" i="4"/>
  <c r="AC91" i="4"/>
  <c r="AC89" i="4"/>
  <c r="AB87" i="4"/>
  <c r="AB85" i="4"/>
  <c r="AB83" i="4"/>
  <c r="AB81" i="4"/>
  <c r="AB79" i="4"/>
  <c r="AB77" i="4"/>
  <c r="AB75" i="4"/>
  <c r="AB73" i="4"/>
  <c r="AB71" i="4"/>
  <c r="AB69" i="4"/>
  <c r="AB67" i="4"/>
  <c r="AB65" i="4"/>
  <c r="AB63" i="4"/>
  <c r="AB61" i="4"/>
  <c r="AB59" i="4"/>
  <c r="AB57" i="4"/>
  <c r="AB55" i="4"/>
  <c r="AB53" i="4"/>
  <c r="C96" i="4"/>
  <c r="AB95" i="4"/>
  <c r="AB93" i="4"/>
  <c r="AB91" i="4"/>
  <c r="AB89" i="4"/>
  <c r="AA87" i="4"/>
  <c r="AA85" i="4"/>
  <c r="AA83" i="4"/>
  <c r="AA81" i="4"/>
  <c r="AA79" i="4"/>
  <c r="AA77" i="4"/>
  <c r="AA75" i="4"/>
  <c r="AA73" i="4"/>
  <c r="AA71" i="4"/>
  <c r="AA69" i="4"/>
  <c r="AA67" i="4"/>
  <c r="AA65" i="4"/>
  <c r="AA63" i="4"/>
  <c r="AA61" i="4"/>
  <c r="AA59" i="4"/>
  <c r="AA57" i="4"/>
  <c r="AA55" i="4"/>
  <c r="AA53" i="4"/>
  <c r="D96" i="4"/>
  <c r="AA95" i="4"/>
  <c r="AA93" i="4"/>
  <c r="AA91" i="4"/>
  <c r="Z89" i="4"/>
  <c r="AC88" i="4"/>
  <c r="AC86" i="4"/>
  <c r="AC84" i="4"/>
  <c r="AC82" i="4"/>
  <c r="AC80" i="4"/>
  <c r="AC78" i="4"/>
  <c r="AC76" i="4"/>
  <c r="AC74" i="4"/>
  <c r="AC72" i="4"/>
  <c r="AC70" i="4"/>
  <c r="AC68" i="4"/>
  <c r="AC66" i="4"/>
  <c r="AC64" i="4"/>
  <c r="AC62" i="4"/>
  <c r="AC60" i="4"/>
  <c r="AC58" i="4"/>
  <c r="AC56" i="4"/>
  <c r="AC54" i="4"/>
  <c r="Z52" i="4"/>
  <c r="AC94" i="4"/>
  <c r="AC92" i="4"/>
  <c r="AC90" i="4"/>
  <c r="AB88" i="4"/>
  <c r="AB86" i="4"/>
  <c r="AB84" i="4"/>
  <c r="AB82" i="4"/>
  <c r="AB80" i="4"/>
  <c r="AB78" i="4"/>
  <c r="AB76" i="4"/>
  <c r="AB74" i="4"/>
  <c r="AB72" i="4"/>
  <c r="AB70" i="4"/>
  <c r="AB68" i="4"/>
  <c r="AB66" i="4"/>
  <c r="AB64" i="4"/>
  <c r="AB62" i="4"/>
  <c r="AB60" i="4"/>
  <c r="AB58" i="4"/>
  <c r="AB56" i="4"/>
  <c r="AB54" i="4"/>
  <c r="AC74" i="3"/>
  <c r="AC89" i="3"/>
  <c r="AC81" i="3"/>
  <c r="AC73" i="3"/>
  <c r="AC65" i="3"/>
  <c r="AC57" i="3"/>
  <c r="AC90" i="3"/>
  <c r="Y88" i="3"/>
  <c r="Y64" i="3"/>
  <c r="AC92" i="3"/>
  <c r="AC84" i="3"/>
  <c r="AC68" i="3"/>
  <c r="AC60" i="3"/>
  <c r="AC66" i="3"/>
  <c r="Y80" i="3"/>
  <c r="Y56" i="3"/>
  <c r="AC76" i="3"/>
  <c r="AC71" i="3"/>
  <c r="AC91" i="3"/>
  <c r="AC83" i="3"/>
  <c r="AC75" i="3"/>
  <c r="AC67" i="3"/>
  <c r="AC59" i="3"/>
  <c r="AC82" i="3"/>
  <c r="Y72" i="3"/>
  <c r="AC58" i="3"/>
  <c r="AA79" i="3"/>
  <c r="Y86" i="3"/>
  <c r="Y78" i="3"/>
  <c r="Y70" i="3"/>
  <c r="Y62" i="3"/>
  <c r="Y54" i="3"/>
  <c r="AA63" i="3"/>
  <c r="AA77" i="3"/>
  <c r="AA69" i="3"/>
  <c r="AA61" i="3"/>
  <c r="AA53" i="3"/>
  <c r="AA55" i="3"/>
  <c r="AB52" i="3"/>
  <c r="Z93" i="3"/>
  <c r="Z85" i="3"/>
  <c r="Z79" i="3"/>
  <c r="Z71" i="3"/>
  <c r="Z63" i="3"/>
  <c r="Z61" i="3"/>
  <c r="L50" i="3"/>
  <c r="Z53" i="3"/>
  <c r="AC52" i="3"/>
  <c r="AC88" i="3"/>
  <c r="AC80" i="3"/>
  <c r="AC72" i="3"/>
  <c r="AC64" i="3"/>
  <c r="AC56" i="3"/>
  <c r="AA87" i="3"/>
  <c r="AA85" i="3"/>
  <c r="Y84" i="3"/>
  <c r="Y60" i="3"/>
  <c r="Z89" i="3"/>
  <c r="Z87" i="3"/>
  <c r="Z81" i="3"/>
  <c r="Z77" i="3"/>
  <c r="Z73" i="3"/>
  <c r="Z69" i="3"/>
  <c r="Z65" i="3"/>
  <c r="Z57" i="3"/>
  <c r="Z55" i="3"/>
  <c r="AA91" i="3"/>
  <c r="AA83" i="3"/>
  <c r="AA75" i="3"/>
  <c r="AA67" i="3"/>
  <c r="AA59" i="3"/>
  <c r="AA95" i="3"/>
  <c r="AC95" i="3"/>
  <c r="AC87" i="3"/>
  <c r="AC79" i="3"/>
  <c r="AC63" i="3"/>
  <c r="AC55" i="3"/>
  <c r="AA71" i="3"/>
  <c r="Y76" i="3"/>
  <c r="Y90" i="3"/>
  <c r="Y82" i="3"/>
  <c r="Y74" i="3"/>
  <c r="Y66" i="3"/>
  <c r="Y58" i="3"/>
  <c r="Y94" i="3"/>
  <c r="AC94" i="3"/>
  <c r="AC86" i="3"/>
  <c r="AC78" i="3"/>
  <c r="AC70" i="3"/>
  <c r="AC62" i="3"/>
  <c r="AC54" i="3"/>
  <c r="Y92" i="3"/>
  <c r="Y68" i="3"/>
  <c r="AA89" i="3"/>
  <c r="AA81" i="3"/>
  <c r="AA73" i="3"/>
  <c r="AA65" i="3"/>
  <c r="AA57" i="3"/>
  <c r="AA93" i="3"/>
  <c r="AC93" i="3"/>
  <c r="AC85" i="3"/>
  <c r="AC77" i="3"/>
  <c r="AC69" i="3"/>
  <c r="AC61" i="3"/>
  <c r="AC53" i="3"/>
  <c r="Z91" i="3"/>
  <c r="Z67" i="3"/>
  <c r="O50" i="3"/>
  <c r="Y95" i="3"/>
  <c r="Y93" i="3"/>
  <c r="Y91" i="3"/>
  <c r="Y89" i="3"/>
  <c r="Y87" i="3"/>
  <c r="Y85" i="3"/>
  <c r="Y83" i="3"/>
  <c r="Y81" i="3"/>
  <c r="Y79" i="3"/>
  <c r="Y77" i="3"/>
  <c r="Y75" i="3"/>
  <c r="Y73" i="3"/>
  <c r="Y71" i="3"/>
  <c r="Y69" i="3"/>
  <c r="Y67" i="3"/>
  <c r="Y65" i="3"/>
  <c r="Y63" i="3"/>
  <c r="Y61" i="3"/>
  <c r="Y59" i="3"/>
  <c r="Y57" i="3"/>
  <c r="Y55" i="3"/>
  <c r="Y53" i="3"/>
  <c r="Z95" i="3"/>
  <c r="Z83" i="3"/>
  <c r="Z59" i="3"/>
  <c r="Y52" i="3"/>
  <c r="AB94" i="3"/>
  <c r="AB92" i="3"/>
  <c r="AB90" i="3"/>
  <c r="AB88" i="3"/>
  <c r="AB86" i="3"/>
  <c r="AB84" i="3"/>
  <c r="AB82" i="3"/>
  <c r="AB80" i="3"/>
  <c r="AB78" i="3"/>
  <c r="AB76" i="3"/>
  <c r="AB74" i="3"/>
  <c r="AB72" i="3"/>
  <c r="AB70" i="3"/>
  <c r="AB68" i="3"/>
  <c r="AB66" i="3"/>
  <c r="AB64" i="3"/>
  <c r="AB62" i="3"/>
  <c r="AB60" i="3"/>
  <c r="AB58" i="3"/>
  <c r="AB56" i="3"/>
  <c r="AB54" i="3"/>
  <c r="Z52" i="3"/>
  <c r="AA94" i="3"/>
  <c r="AA92" i="3"/>
  <c r="AA90" i="3"/>
  <c r="AA88" i="3"/>
  <c r="AA86" i="3"/>
  <c r="AA84" i="3"/>
  <c r="AA82" i="3"/>
  <c r="AA80" i="3"/>
  <c r="AA78" i="3"/>
  <c r="AA76" i="3"/>
  <c r="AA74" i="3"/>
  <c r="AA72" i="3"/>
  <c r="AA70" i="3"/>
  <c r="AA68" i="3"/>
  <c r="AA66" i="3"/>
  <c r="AA64" i="3"/>
  <c r="AA62" i="3"/>
  <c r="AA60" i="3"/>
  <c r="AA58" i="3"/>
  <c r="AA56" i="3"/>
  <c r="AA54" i="3"/>
  <c r="AA52" i="3"/>
  <c r="Z94" i="3"/>
  <c r="Z92" i="3"/>
  <c r="Z90" i="3"/>
  <c r="Z88" i="3"/>
  <c r="Z86" i="3"/>
  <c r="Z84" i="3"/>
  <c r="Z82" i="3"/>
  <c r="Z80" i="3"/>
  <c r="Z78" i="3"/>
  <c r="Z76" i="3"/>
  <c r="Z74" i="3"/>
  <c r="Z72" i="3"/>
  <c r="Z70" i="3"/>
  <c r="Z68" i="3"/>
  <c r="Z66" i="3"/>
  <c r="Z64" i="3"/>
  <c r="Z62" i="3"/>
  <c r="Z60" i="3"/>
  <c r="Z58" i="3"/>
  <c r="Z56" i="3"/>
  <c r="Z54" i="3"/>
  <c r="Z75" i="3"/>
  <c r="AB95" i="3"/>
  <c r="AB93" i="3"/>
  <c r="AB91" i="3"/>
  <c r="AB89" i="3"/>
  <c r="AB87" i="3"/>
  <c r="AB85" i="3"/>
  <c r="AB83" i="3"/>
  <c r="AB81" i="3"/>
  <c r="AB79" i="3"/>
  <c r="AB77" i="3"/>
  <c r="AB75" i="3"/>
  <c r="AB73" i="3"/>
  <c r="AB71" i="3"/>
  <c r="AB69" i="3"/>
  <c r="AB67" i="3"/>
  <c r="AB65" i="3"/>
  <c r="AB63" i="3"/>
  <c r="AB61" i="3"/>
  <c r="AB59" i="3"/>
  <c r="AB57" i="3"/>
  <c r="AB55" i="3"/>
  <c r="AB53" i="3"/>
  <c r="H50" i="3"/>
  <c r="D50" i="3"/>
  <c r="V50" i="3"/>
  <c r="S50" i="3"/>
  <c r="J50" i="3"/>
  <c r="K50" i="3"/>
  <c r="C50" i="3"/>
  <c r="U50" i="3"/>
  <c r="M50" i="3"/>
  <c r="R50" i="3"/>
  <c r="G50" i="3"/>
  <c r="T50" i="3"/>
  <c r="B50" i="3"/>
  <c r="F50" i="3"/>
  <c r="N50" i="3"/>
  <c r="W50" i="3"/>
  <c r="Q50" i="3"/>
  <c r="E50" i="3"/>
  <c r="P50" i="3"/>
  <c r="I50" i="3"/>
  <c r="AO46" i="2" l="1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C52" i="2"/>
  <c r="C48" i="2" s="1"/>
  <c r="D52" i="2"/>
  <c r="D48" i="2" s="1"/>
  <c r="E52" i="2"/>
  <c r="E48" i="2" s="1"/>
  <c r="F52" i="2"/>
  <c r="F48" i="2" s="1"/>
  <c r="G52" i="2"/>
  <c r="G48" i="2" s="1"/>
  <c r="H52" i="2"/>
  <c r="H48" i="2" s="1"/>
  <c r="I52" i="2"/>
  <c r="I48" i="2" s="1"/>
  <c r="J52" i="2"/>
  <c r="J48" i="2" s="1"/>
  <c r="K52" i="2"/>
  <c r="K48" i="2" s="1"/>
  <c r="L52" i="2"/>
  <c r="L48" i="2" s="1"/>
  <c r="M52" i="2"/>
  <c r="M48" i="2" s="1"/>
  <c r="N52" i="2"/>
  <c r="N48" i="2" s="1"/>
  <c r="O52" i="2"/>
  <c r="O48" i="2" s="1"/>
  <c r="P52" i="2"/>
  <c r="P48" i="2" s="1"/>
  <c r="Q52" i="2"/>
  <c r="Q48" i="2" s="1"/>
  <c r="R52" i="2"/>
  <c r="R48" i="2" s="1"/>
  <c r="S52" i="2"/>
  <c r="S48" i="2" s="1"/>
  <c r="T52" i="2"/>
  <c r="T48" i="2" s="1"/>
  <c r="B91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2" i="2"/>
  <c r="B93" i="2"/>
  <c r="B94" i="2"/>
  <c r="B9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6" i="2"/>
  <c r="BB101" i="1"/>
  <c r="AG53" i="3" s="1"/>
  <c r="BB102" i="1"/>
  <c r="AG54" i="3" s="1"/>
  <c r="BB103" i="1"/>
  <c r="AG55" i="3" s="1"/>
  <c r="BB104" i="1"/>
  <c r="AG56" i="3" s="1"/>
  <c r="BB105" i="1"/>
  <c r="AG57" i="3" s="1"/>
  <c r="BB106" i="1"/>
  <c r="AG58" i="3" s="1"/>
  <c r="BB107" i="1"/>
  <c r="AG59" i="3" s="1"/>
  <c r="BB108" i="1"/>
  <c r="AG60" i="3" s="1"/>
  <c r="BB109" i="1"/>
  <c r="AG61" i="3" s="1"/>
  <c r="BB110" i="1"/>
  <c r="AG62" i="3" s="1"/>
  <c r="BB111" i="1"/>
  <c r="AG63" i="3" s="1"/>
  <c r="BB112" i="1"/>
  <c r="AG64" i="3" s="1"/>
  <c r="BB113" i="1"/>
  <c r="AG65" i="3" s="1"/>
  <c r="BB114" i="1"/>
  <c r="AG66" i="3" s="1"/>
  <c r="BB115" i="1"/>
  <c r="AG67" i="3" s="1"/>
  <c r="BB116" i="1"/>
  <c r="AG68" i="3" s="1"/>
  <c r="BB117" i="1"/>
  <c r="AG69" i="3" s="1"/>
  <c r="BB118" i="1"/>
  <c r="AG70" i="3" s="1"/>
  <c r="BB119" i="1"/>
  <c r="AG71" i="3" s="1"/>
  <c r="BB120" i="1"/>
  <c r="AG72" i="3" s="1"/>
  <c r="BB121" i="1"/>
  <c r="AG73" i="3" s="1"/>
  <c r="BB122" i="1"/>
  <c r="AG74" i="3" s="1"/>
  <c r="BB123" i="1"/>
  <c r="AG75" i="3" s="1"/>
  <c r="BB124" i="1"/>
  <c r="AG76" i="3" s="1"/>
  <c r="BB125" i="1"/>
  <c r="AG77" i="3" s="1"/>
  <c r="BB126" i="1"/>
  <c r="AG78" i="3" s="1"/>
  <c r="BB127" i="1"/>
  <c r="AG79" i="3" s="1"/>
  <c r="BB128" i="1"/>
  <c r="AG80" i="3" s="1"/>
  <c r="BB129" i="1"/>
  <c r="AG81" i="3" s="1"/>
  <c r="BB130" i="1"/>
  <c r="AG82" i="3" s="1"/>
  <c r="BB131" i="1"/>
  <c r="AG83" i="3" s="1"/>
  <c r="BB132" i="1"/>
  <c r="AG84" i="3" s="1"/>
  <c r="BB133" i="1"/>
  <c r="AG85" i="3" s="1"/>
  <c r="BB134" i="1"/>
  <c r="AG86" i="3" s="1"/>
  <c r="BB135" i="1"/>
  <c r="AG87" i="3" s="1"/>
  <c r="BB136" i="1"/>
  <c r="AG88" i="3" s="1"/>
  <c r="BB137" i="1"/>
  <c r="AG89" i="3" s="1"/>
  <c r="BB138" i="1"/>
  <c r="AG90" i="3" s="1"/>
  <c r="BB139" i="1"/>
  <c r="AG91" i="3" s="1"/>
  <c r="BB140" i="1"/>
  <c r="AG92" i="3" s="1"/>
  <c r="BB141" i="1"/>
  <c r="AG93" i="3" s="1"/>
  <c r="BB142" i="1"/>
  <c r="AG94" i="3" s="1"/>
  <c r="BB143" i="1"/>
  <c r="AG95" i="3" s="1"/>
  <c r="BA101" i="1"/>
  <c r="AF53" i="3" s="1"/>
  <c r="BA102" i="1"/>
  <c r="AF54" i="3" s="1"/>
  <c r="BA103" i="1"/>
  <c r="AF55" i="3" s="1"/>
  <c r="BA104" i="1"/>
  <c r="AF56" i="3" s="1"/>
  <c r="BA105" i="1"/>
  <c r="AF57" i="3" s="1"/>
  <c r="BA106" i="1"/>
  <c r="AF58" i="3" s="1"/>
  <c r="BA107" i="1"/>
  <c r="AF59" i="3" s="1"/>
  <c r="BA108" i="1"/>
  <c r="AF60" i="3" s="1"/>
  <c r="BA109" i="1"/>
  <c r="AF61" i="3" s="1"/>
  <c r="BA110" i="1"/>
  <c r="AF62" i="3" s="1"/>
  <c r="BA111" i="1"/>
  <c r="AF63" i="3" s="1"/>
  <c r="BA112" i="1"/>
  <c r="AF64" i="3" s="1"/>
  <c r="BA113" i="1"/>
  <c r="AF65" i="3" s="1"/>
  <c r="BA114" i="1"/>
  <c r="AF66" i="3" s="1"/>
  <c r="BA115" i="1"/>
  <c r="AF67" i="3" s="1"/>
  <c r="BA116" i="1"/>
  <c r="AF68" i="3" s="1"/>
  <c r="BA117" i="1"/>
  <c r="AF69" i="3" s="1"/>
  <c r="BA118" i="1"/>
  <c r="AF70" i="3" s="1"/>
  <c r="BA119" i="1"/>
  <c r="AF71" i="3" s="1"/>
  <c r="BA120" i="1"/>
  <c r="AF72" i="3" s="1"/>
  <c r="BA121" i="1"/>
  <c r="AF73" i="3" s="1"/>
  <c r="BA122" i="1"/>
  <c r="AF74" i="3" s="1"/>
  <c r="BA123" i="1"/>
  <c r="AF75" i="3" s="1"/>
  <c r="BA124" i="1"/>
  <c r="AF76" i="3" s="1"/>
  <c r="BA125" i="1"/>
  <c r="AF77" i="3" s="1"/>
  <c r="BA126" i="1"/>
  <c r="AF78" i="3" s="1"/>
  <c r="BA127" i="1"/>
  <c r="AF79" i="3" s="1"/>
  <c r="BA128" i="1"/>
  <c r="AF80" i="3" s="1"/>
  <c r="BA129" i="1"/>
  <c r="AF81" i="3" s="1"/>
  <c r="BA130" i="1"/>
  <c r="AF82" i="3" s="1"/>
  <c r="BA131" i="1"/>
  <c r="AF83" i="3" s="1"/>
  <c r="BA132" i="1"/>
  <c r="AF84" i="3" s="1"/>
  <c r="BA133" i="1"/>
  <c r="AF85" i="3" s="1"/>
  <c r="BA134" i="1"/>
  <c r="AF86" i="3" s="1"/>
  <c r="BA135" i="1"/>
  <c r="AF87" i="3" s="1"/>
  <c r="BA136" i="1"/>
  <c r="AF88" i="3" s="1"/>
  <c r="BA137" i="1"/>
  <c r="AF89" i="3" s="1"/>
  <c r="BA138" i="1"/>
  <c r="AF90" i="3" s="1"/>
  <c r="BA139" i="1"/>
  <c r="AF91" i="3" s="1"/>
  <c r="BA140" i="1"/>
  <c r="AF92" i="3" s="1"/>
  <c r="BA141" i="1"/>
  <c r="AF93" i="3" s="1"/>
  <c r="BA142" i="1"/>
  <c r="AF94" i="3" s="1"/>
  <c r="BA143" i="1"/>
  <c r="AF95" i="3" s="1"/>
  <c r="AZ143" i="1"/>
  <c r="AE95" i="3" s="1"/>
  <c r="AZ101" i="1"/>
  <c r="AE53" i="3" s="1"/>
  <c r="AZ102" i="1"/>
  <c r="AE54" i="3" s="1"/>
  <c r="AZ103" i="1"/>
  <c r="AE55" i="3" s="1"/>
  <c r="AZ104" i="1"/>
  <c r="AE56" i="3" s="1"/>
  <c r="AZ105" i="1"/>
  <c r="AE57" i="3" s="1"/>
  <c r="AZ106" i="1"/>
  <c r="AE58" i="3" s="1"/>
  <c r="AZ107" i="1"/>
  <c r="AE59" i="3" s="1"/>
  <c r="AZ108" i="1"/>
  <c r="AE60" i="3" s="1"/>
  <c r="AZ109" i="1"/>
  <c r="AE61" i="3" s="1"/>
  <c r="AZ110" i="1"/>
  <c r="AE62" i="3" s="1"/>
  <c r="AZ111" i="1"/>
  <c r="AE63" i="3" s="1"/>
  <c r="AZ112" i="1"/>
  <c r="AE64" i="3" s="1"/>
  <c r="AZ113" i="1"/>
  <c r="AE65" i="3" s="1"/>
  <c r="AZ114" i="1"/>
  <c r="AE66" i="3" s="1"/>
  <c r="AZ115" i="1"/>
  <c r="AE67" i="3" s="1"/>
  <c r="AZ116" i="1"/>
  <c r="AE68" i="3" s="1"/>
  <c r="AZ117" i="1"/>
  <c r="AE69" i="3" s="1"/>
  <c r="AZ118" i="1"/>
  <c r="AE70" i="3" s="1"/>
  <c r="AZ119" i="1"/>
  <c r="AE71" i="3" s="1"/>
  <c r="AZ120" i="1"/>
  <c r="AE72" i="3" s="1"/>
  <c r="AZ121" i="1"/>
  <c r="AE73" i="3" s="1"/>
  <c r="AZ122" i="1"/>
  <c r="AE74" i="3" s="1"/>
  <c r="AZ123" i="1"/>
  <c r="AE75" i="3" s="1"/>
  <c r="AZ124" i="1"/>
  <c r="AE76" i="3" s="1"/>
  <c r="AZ125" i="1"/>
  <c r="AE77" i="3" s="1"/>
  <c r="AZ126" i="1"/>
  <c r="AE78" i="3" s="1"/>
  <c r="AZ127" i="1"/>
  <c r="AE79" i="3" s="1"/>
  <c r="AZ128" i="1"/>
  <c r="AE80" i="3" s="1"/>
  <c r="AZ129" i="1"/>
  <c r="AE81" i="3" s="1"/>
  <c r="AZ130" i="1"/>
  <c r="AE82" i="3" s="1"/>
  <c r="AZ131" i="1"/>
  <c r="AE83" i="3" s="1"/>
  <c r="AZ132" i="1"/>
  <c r="AE84" i="3" s="1"/>
  <c r="AZ133" i="1"/>
  <c r="AE85" i="3" s="1"/>
  <c r="AZ134" i="1"/>
  <c r="AE86" i="3" s="1"/>
  <c r="AZ135" i="1"/>
  <c r="AE87" i="3" s="1"/>
  <c r="AZ136" i="1"/>
  <c r="AE88" i="3" s="1"/>
  <c r="AZ137" i="1"/>
  <c r="AE89" i="3" s="1"/>
  <c r="AZ138" i="1"/>
  <c r="AE90" i="3" s="1"/>
  <c r="AZ139" i="1"/>
  <c r="AE91" i="3" s="1"/>
  <c r="AZ140" i="1"/>
  <c r="AE92" i="3" s="1"/>
  <c r="AZ141" i="1"/>
  <c r="AE93" i="3" s="1"/>
  <c r="AZ142" i="1"/>
  <c r="AE94" i="3" s="1"/>
  <c r="AF52" i="3"/>
  <c r="AG52" i="3"/>
  <c r="AE52" i="3"/>
  <c r="T54" i="1"/>
  <c r="U54" i="1"/>
  <c r="V54" i="1"/>
  <c r="W54" i="1"/>
  <c r="X54" i="1"/>
  <c r="X49" i="1" s="1"/>
  <c r="Y54" i="1"/>
  <c r="Z54" i="1"/>
  <c r="AA54" i="1"/>
  <c r="AB54" i="1"/>
  <c r="AC54" i="1"/>
  <c r="AD54" i="1"/>
  <c r="AE54" i="1"/>
  <c r="AF54" i="1"/>
  <c r="AF49" i="1" s="1"/>
  <c r="AG54" i="1"/>
  <c r="AH54" i="1"/>
  <c r="AI54" i="1"/>
  <c r="AJ54" i="1"/>
  <c r="AK54" i="1"/>
  <c r="AL54" i="1"/>
  <c r="AM54" i="1"/>
  <c r="AN54" i="1"/>
  <c r="AN49" i="1" s="1"/>
  <c r="AO54" i="1"/>
  <c r="AP54" i="1"/>
  <c r="AQ54" i="1"/>
  <c r="AR54" i="1"/>
  <c r="AS54" i="1"/>
  <c r="AT54" i="1"/>
  <c r="AU54" i="1"/>
  <c r="AV54" i="1"/>
  <c r="AV49" i="1" s="1"/>
  <c r="AW54" i="1"/>
  <c r="AX54" i="1"/>
  <c r="AY54" i="1"/>
  <c r="AZ54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T60" i="1"/>
  <c r="U60" i="1"/>
  <c r="V60" i="1"/>
  <c r="W60" i="1"/>
  <c r="X60" i="1"/>
  <c r="Y60" i="1"/>
  <c r="Y49" i="1" s="1"/>
  <c r="Z60" i="1"/>
  <c r="Z49" i="1" s="1"/>
  <c r="AA60" i="1"/>
  <c r="AB60" i="1"/>
  <c r="AC60" i="1"/>
  <c r="AD60" i="1"/>
  <c r="AE60" i="1"/>
  <c r="AF60" i="1"/>
  <c r="AG60" i="1"/>
  <c r="AG49" i="1" s="1"/>
  <c r="AH60" i="1"/>
  <c r="AH49" i="1" s="1"/>
  <c r="AI60" i="1"/>
  <c r="AJ60" i="1"/>
  <c r="AK60" i="1"/>
  <c r="AL60" i="1"/>
  <c r="AM60" i="1"/>
  <c r="AN60" i="1"/>
  <c r="AO60" i="1"/>
  <c r="AO49" i="1" s="1"/>
  <c r="AP60" i="1"/>
  <c r="AP49" i="1" s="1"/>
  <c r="AQ60" i="1"/>
  <c r="AR60" i="1"/>
  <c r="AS60" i="1"/>
  <c r="AT60" i="1"/>
  <c r="AU60" i="1"/>
  <c r="AV60" i="1"/>
  <c r="AW60" i="1"/>
  <c r="AW49" i="1" s="1"/>
  <c r="AX60" i="1"/>
  <c r="AX49" i="1" s="1"/>
  <c r="AY60" i="1"/>
  <c r="AZ60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AP53" i="1"/>
  <c r="AZ53" i="1"/>
  <c r="AZ49" i="1" s="1"/>
  <c r="T53" i="1"/>
  <c r="T49" i="1" s="1"/>
  <c r="U53" i="1"/>
  <c r="U49" i="1" s="1"/>
  <c r="V53" i="1"/>
  <c r="V49" i="1" s="1"/>
  <c r="W53" i="1"/>
  <c r="W49" i="1" s="1"/>
  <c r="X53" i="1"/>
  <c r="Y53" i="1"/>
  <c r="Z53" i="1"/>
  <c r="AA53" i="1"/>
  <c r="AA49" i="1" s="1"/>
  <c r="AB53" i="1"/>
  <c r="AB49" i="1" s="1"/>
  <c r="AC53" i="1"/>
  <c r="AC49" i="1" s="1"/>
  <c r="AD53" i="1"/>
  <c r="AD49" i="1" s="1"/>
  <c r="AE53" i="1"/>
  <c r="AE49" i="1" s="1"/>
  <c r="AF53" i="1"/>
  <c r="AG53" i="1"/>
  <c r="AH53" i="1"/>
  <c r="AI53" i="1"/>
  <c r="AI49" i="1" s="1"/>
  <c r="AJ53" i="1"/>
  <c r="AJ49" i="1" s="1"/>
  <c r="AK53" i="1"/>
  <c r="AK49" i="1" s="1"/>
  <c r="AL53" i="1"/>
  <c r="AL49" i="1" s="1"/>
  <c r="AM53" i="1"/>
  <c r="AM49" i="1" s="1"/>
  <c r="AN53" i="1"/>
  <c r="AO53" i="1"/>
  <c r="AQ53" i="1"/>
  <c r="AQ49" i="1" s="1"/>
  <c r="AR53" i="1"/>
  <c r="AR49" i="1" s="1"/>
  <c r="AS53" i="1"/>
  <c r="AS49" i="1" s="1"/>
  <c r="AT53" i="1"/>
  <c r="AT49" i="1" s="1"/>
  <c r="AU53" i="1"/>
  <c r="AU49" i="1" s="1"/>
  <c r="AV53" i="1"/>
  <c r="AW53" i="1"/>
  <c r="AX53" i="1"/>
  <c r="AY53" i="1"/>
  <c r="AY49" i="1" s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59" i="1"/>
  <c r="S54" i="1"/>
  <c r="S55" i="1"/>
  <c r="S56" i="1"/>
  <c r="S57" i="1"/>
  <c r="S58" i="1"/>
  <c r="S53" i="1"/>
  <c r="S49" i="1" s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S47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F67" i="1"/>
  <c r="I74" i="1"/>
  <c r="P96" i="1"/>
  <c r="P54" i="1"/>
  <c r="C54" i="1"/>
  <c r="D54" i="1"/>
  <c r="E54" i="1"/>
  <c r="E49" i="1" s="1"/>
  <c r="F54" i="1"/>
  <c r="G54" i="1"/>
  <c r="H54" i="1"/>
  <c r="I54" i="1"/>
  <c r="I49" i="1" s="1"/>
  <c r="J54" i="1"/>
  <c r="K54" i="1"/>
  <c r="L54" i="1"/>
  <c r="L49" i="1" s="1"/>
  <c r="M54" i="1"/>
  <c r="M49" i="1" s="1"/>
  <c r="N54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67" i="1"/>
  <c r="D67" i="1"/>
  <c r="E67" i="1"/>
  <c r="G67" i="1"/>
  <c r="H67" i="1"/>
  <c r="I67" i="1"/>
  <c r="J67" i="1"/>
  <c r="K67" i="1"/>
  <c r="L67" i="1"/>
  <c r="M67" i="1"/>
  <c r="N67" i="1"/>
  <c r="O67" i="1"/>
  <c r="P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C74" i="1"/>
  <c r="D74" i="1"/>
  <c r="E74" i="1"/>
  <c r="F74" i="1"/>
  <c r="G74" i="1"/>
  <c r="H74" i="1"/>
  <c r="J74" i="1"/>
  <c r="K74" i="1"/>
  <c r="L74" i="1"/>
  <c r="M74" i="1"/>
  <c r="N74" i="1"/>
  <c r="O74" i="1"/>
  <c r="P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D53" i="1"/>
  <c r="D49" i="1" s="1"/>
  <c r="C53" i="1"/>
  <c r="C49" i="1" s="1"/>
  <c r="E53" i="1"/>
  <c r="F53" i="1"/>
  <c r="F49" i="1" s="1"/>
  <c r="G53" i="1"/>
  <c r="G49" i="1" s="1"/>
  <c r="H53" i="1"/>
  <c r="H49" i="1" s="1"/>
  <c r="I53" i="1"/>
  <c r="J53" i="1"/>
  <c r="J49" i="1" s="1"/>
  <c r="K53" i="1"/>
  <c r="K49" i="1" s="1"/>
  <c r="L53" i="1"/>
  <c r="M53" i="1"/>
  <c r="N53" i="1"/>
  <c r="N49" i="1" s="1"/>
  <c r="O53" i="1"/>
  <c r="O49" i="1" s="1"/>
  <c r="P53" i="1"/>
  <c r="P49" i="1" s="1"/>
  <c r="B73" i="1"/>
  <c r="B67" i="1"/>
  <c r="B68" i="1"/>
  <c r="B69" i="1"/>
  <c r="B70" i="1"/>
  <c r="B71" i="1"/>
  <c r="B72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H52" i="3" l="1"/>
  <c r="BC139" i="1"/>
  <c r="AH91" i="3" s="1"/>
  <c r="BC131" i="1"/>
  <c r="AH83" i="3" s="1"/>
  <c r="BC123" i="1"/>
  <c r="AH75" i="3" s="1"/>
  <c r="BC115" i="1"/>
  <c r="AH67" i="3" s="1"/>
  <c r="BC107" i="1"/>
  <c r="AH59" i="3" s="1"/>
  <c r="BC138" i="1"/>
  <c r="AH90" i="3" s="1"/>
  <c r="BC130" i="1"/>
  <c r="AH82" i="3" s="1"/>
  <c r="BC122" i="1"/>
  <c r="AH74" i="3" s="1"/>
  <c r="BC114" i="1"/>
  <c r="AH66" i="3" s="1"/>
  <c r="BC106" i="1"/>
  <c r="AH58" i="3" s="1"/>
  <c r="BC137" i="1"/>
  <c r="AH89" i="3" s="1"/>
  <c r="BC129" i="1"/>
  <c r="AH81" i="3" s="1"/>
  <c r="BC121" i="1"/>
  <c r="AH73" i="3" s="1"/>
  <c r="BC113" i="1"/>
  <c r="AH65" i="3" s="1"/>
  <c r="BC105" i="1"/>
  <c r="AH57" i="3" s="1"/>
  <c r="BC136" i="1"/>
  <c r="AH88" i="3" s="1"/>
  <c r="BC128" i="1"/>
  <c r="AH80" i="3" s="1"/>
  <c r="BC120" i="1"/>
  <c r="AH72" i="3" s="1"/>
  <c r="BC112" i="1"/>
  <c r="AH64" i="3" s="1"/>
  <c r="BC104" i="1"/>
  <c r="AH56" i="3" s="1"/>
  <c r="BC143" i="1"/>
  <c r="AH95" i="3" s="1"/>
  <c r="BC135" i="1"/>
  <c r="AH87" i="3" s="1"/>
  <c r="BC127" i="1"/>
  <c r="AH79" i="3" s="1"/>
  <c r="BC119" i="1"/>
  <c r="AH71" i="3" s="1"/>
  <c r="BC111" i="1"/>
  <c r="AH63" i="3" s="1"/>
  <c r="BC103" i="1"/>
  <c r="AH55" i="3" s="1"/>
  <c r="BC142" i="1"/>
  <c r="AH94" i="3" s="1"/>
  <c r="BC134" i="1"/>
  <c r="AH86" i="3" s="1"/>
  <c r="BC126" i="1"/>
  <c r="AH78" i="3" s="1"/>
  <c r="BC118" i="1"/>
  <c r="AH70" i="3" s="1"/>
  <c r="BC110" i="1"/>
  <c r="AH62" i="3" s="1"/>
  <c r="BC102" i="1"/>
  <c r="AH54" i="3" s="1"/>
  <c r="BC141" i="1"/>
  <c r="AH93" i="3" s="1"/>
  <c r="BC133" i="1"/>
  <c r="AH85" i="3" s="1"/>
  <c r="BC125" i="1"/>
  <c r="AH77" i="3" s="1"/>
  <c r="BC117" i="1"/>
  <c r="AH69" i="3" s="1"/>
  <c r="BC109" i="1"/>
  <c r="AH61" i="3" s="1"/>
  <c r="BC101" i="1"/>
  <c r="AH53" i="3" s="1"/>
  <c r="BC140" i="1"/>
  <c r="AH92" i="3" s="1"/>
  <c r="BC132" i="1"/>
  <c r="AH84" i="3" s="1"/>
  <c r="BC124" i="1"/>
  <c r="AH76" i="3" s="1"/>
  <c r="BC116" i="1"/>
  <c r="AH68" i="3" s="1"/>
  <c r="BC108" i="1"/>
  <c r="AH60" i="3" s="1"/>
</calcChain>
</file>

<file path=xl/sharedStrings.xml><?xml version="1.0" encoding="utf-8"?>
<sst xmlns="http://schemas.openxmlformats.org/spreadsheetml/2006/main" count="514" uniqueCount="142">
  <si>
    <t>Size</t>
  </si>
  <si>
    <t xml:space="preserve">Downstream Proportions: </t>
  </si>
  <si>
    <t>ST4-D2</t>
  </si>
  <si>
    <t>ST4-D3</t>
  </si>
  <si>
    <t>ST4-D4</t>
  </si>
  <si>
    <t>ST4-D5</t>
  </si>
  <si>
    <t>ST4-D6</t>
  </si>
  <si>
    <t>ST5-D1</t>
  </si>
  <si>
    <t>ST5-D2</t>
  </si>
  <si>
    <t>ST5-D3</t>
  </si>
  <si>
    <t>ST5-D4</t>
  </si>
  <si>
    <t>ST5-D5</t>
  </si>
  <si>
    <t>ST7-D1</t>
  </si>
  <si>
    <t>ST7-D2</t>
  </si>
  <si>
    <t>ST7-D3</t>
  </si>
  <si>
    <t>ST7-D5</t>
  </si>
  <si>
    <t>ST7-D6</t>
  </si>
  <si>
    <t xml:space="preserve">Upstream Proportions: 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</si>
  <si>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</si>
  <si>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</si>
  <si>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</si>
  <si>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</si>
  <si>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</si>
  <si>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</si>
  <si>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</si>
  <si>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</si>
  <si>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</si>
  <si>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</si>
  <si>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</si>
  <si>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</si>
  <si>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</si>
  <si>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</si>
  <si>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</si>
  <si>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</si>
  <si>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</si>
  <si>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</si>
  <si>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</si>
  <si>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</si>
  <si>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</si>
  <si>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</si>
  <si>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</si>
  <si>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</si>
  <si>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</si>
  <si>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</si>
  <si>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</si>
  <si>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</si>
  <si>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</si>
  <si>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ST7-U1</t>
  </si>
  <si>
    <t>ST7-U2</t>
  </si>
  <si>
    <t>ST7-U3</t>
  </si>
  <si>
    <t>ST7-U5</t>
  </si>
  <si>
    <t>ST7-U7</t>
  </si>
  <si>
    <t xml:space="preserve">All Samples: </t>
  </si>
  <si>
    <t>Avg</t>
  </si>
  <si>
    <t>D25</t>
  </si>
  <si>
    <t>D50</t>
  </si>
  <si>
    <t>D75</t>
  </si>
  <si>
    <t xml:space="preserve">Size 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</si>
  <si>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</si>
  <si>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</si>
  <si>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</si>
  <si>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</si>
  <si>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</si>
  <si>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</si>
  <si>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</si>
  <si>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</si>
  <si>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</si>
  <si>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</si>
  <si>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</si>
  <si>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</si>
  <si>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</si>
  <si>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</si>
  <si>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</si>
  <si>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</si>
  <si>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</si>
  <si>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</si>
  <si>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</si>
  <si>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</si>
  <si>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</si>
  <si>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</si>
  <si>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</si>
  <si>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</si>
  <si>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</si>
  <si>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</si>
  <si>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</si>
  <si>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</si>
  <si>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</si>
  <si>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</si>
  <si>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</si>
  <si>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</si>
  <si>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</si>
  <si>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</si>
  <si>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</si>
  <si>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</si>
  <si>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</si>
  <si>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</si>
  <si>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</si>
  <si>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</si>
  <si>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</si>
  <si>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T6-A</t>
  </si>
  <si>
    <t>Percentages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</si>
  <si>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</si>
  <si>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</si>
  <si>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</si>
  <si>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</si>
  <si>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</si>
  <si>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</si>
  <si>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</si>
  <si>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</si>
  <si>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</si>
  <si>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</si>
  <si>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</si>
  <si>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</si>
  <si>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</si>
  <si>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</si>
  <si>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</si>
  <si>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</si>
  <si>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</si>
  <si>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</si>
  <si>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</si>
  <si>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</si>
  <si>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</si>
  <si>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</si>
  <si>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 MIX</t>
  </si>
  <si>
    <t>LISST mix</t>
  </si>
  <si>
    <t>Just Open Traps</t>
  </si>
  <si>
    <t>Just Closed Traps</t>
  </si>
  <si>
    <t>Just OpenTraps</t>
  </si>
  <si>
    <t>All</t>
  </si>
  <si>
    <t>Water Column</t>
  </si>
  <si>
    <t>Sum</t>
  </si>
  <si>
    <t xml:space="preserve"> </t>
  </si>
  <si>
    <t>Qs (g/s)</t>
  </si>
  <si>
    <t>Downstream Load by GS</t>
  </si>
  <si>
    <t>Upstream Load by GS</t>
  </si>
  <si>
    <t>Water Column Qs</t>
  </si>
  <si>
    <t>SP23164</t>
  </si>
  <si>
    <t>SP23165</t>
  </si>
  <si>
    <t>SP23166</t>
  </si>
  <si>
    <t>SP23167</t>
  </si>
  <si>
    <t>Grab Samples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</si>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</sst>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2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165" fontId="3" fillId="9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3" fillId="14" borderId="1" xfId="1" applyNumberFormat="1" applyFont="1" applyFill="1" applyBorder="1" applyAlignment="1">
      <alignment horizontal="center"/>
    </xf>
    <xf numFmtId="166" fontId="3" fillId="14" borderId="2" xfId="1" applyNumberFormat="1" applyFont="1" applyFill="1" applyBorder="1" applyAlignment="1">
      <alignment horizontal="center"/>
    </xf>
    <xf numFmtId="166" fontId="3" fillId="15" borderId="2" xfId="1" applyNumberFormat="1" applyFont="1" applyFill="1" applyBorder="1" applyAlignment="1">
      <alignment horizontal="center"/>
    </xf>
    <xf numFmtId="166" fontId="3" fillId="16" borderId="2" xfId="1" applyNumberFormat="1" applyFont="1" applyFill="1" applyBorder="1" applyAlignment="1">
      <alignment horizontal="center"/>
    </xf>
    <xf numFmtId="166" fontId="3" fillId="17" borderId="2" xfId="1" applyNumberFormat="1" applyFont="1" applyFill="1" applyBorder="1" applyAlignment="1">
      <alignment horizontal="center"/>
    </xf>
    <xf numFmtId="166" fontId="4" fillId="17" borderId="2" xfId="1" applyNumberFormat="1" applyFont="1" applyFill="1" applyBorder="1" applyAlignment="1">
      <alignment horizontal="center"/>
    </xf>
    <xf numFmtId="166" fontId="3" fillId="18" borderId="2" xfId="1" applyNumberFormat="1" applyFont="1" applyFill="1" applyBorder="1" applyAlignment="1">
      <alignment horizontal="center"/>
    </xf>
    <xf numFmtId="166" fontId="4" fillId="18" borderId="2" xfId="1" applyNumberFormat="1" applyFont="1" applyFill="1" applyBorder="1" applyAlignment="1">
      <alignment horizontal="center"/>
    </xf>
    <xf numFmtId="166" fontId="4" fillId="19" borderId="2" xfId="1" applyNumberFormat="1" applyFont="1" applyFill="1" applyBorder="1" applyAlignment="1">
      <alignment horizontal="center"/>
    </xf>
    <xf numFmtId="166" fontId="3" fillId="19" borderId="2" xfId="1" applyNumberFormat="1" applyFont="1" applyFill="1" applyBorder="1" applyAlignment="1">
      <alignment horizontal="center"/>
    </xf>
    <xf numFmtId="166" fontId="4" fillId="20" borderId="2" xfId="1" applyNumberFormat="1" applyFont="1" applyFill="1" applyBorder="1" applyAlignment="1">
      <alignment horizontal="center"/>
    </xf>
    <xf numFmtId="166" fontId="3" fillId="20" borderId="2" xfId="1" applyNumberFormat="1" applyFont="1" applyFill="1" applyBorder="1" applyAlignment="1">
      <alignment horizontal="center"/>
    </xf>
    <xf numFmtId="165" fontId="3" fillId="14" borderId="2" xfId="0" applyNumberFormat="1" applyFont="1" applyFill="1" applyBorder="1" applyAlignment="1">
      <alignment horizontal="center"/>
    </xf>
    <xf numFmtId="165" fontId="3" fillId="21" borderId="2" xfId="0" applyNumberFormat="1" applyFont="1" applyFill="1" applyBorder="1" applyAlignment="1">
      <alignment horizontal="center"/>
    </xf>
    <xf numFmtId="165" fontId="3" fillId="16" borderId="2" xfId="0" applyNumberFormat="1" applyFont="1" applyFill="1" applyBorder="1" applyAlignment="1">
      <alignment horizontal="center"/>
    </xf>
    <xf numFmtId="165" fontId="3" fillId="17" borderId="2" xfId="0" applyNumberFormat="1" applyFont="1" applyFill="1" applyBorder="1" applyAlignment="1">
      <alignment horizontal="center"/>
    </xf>
    <xf numFmtId="165" fontId="3" fillId="18" borderId="2" xfId="0" applyNumberFormat="1" applyFont="1" applyFill="1" applyBorder="1" applyAlignment="1">
      <alignment horizontal="center"/>
    </xf>
    <xf numFmtId="165" fontId="3" fillId="15" borderId="2" xfId="0" applyNumberFormat="1" applyFont="1" applyFill="1" applyBorder="1" applyAlignment="1">
      <alignment horizontal="center"/>
    </xf>
    <xf numFmtId="165" fontId="3" fillId="20" borderId="2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Border="1"/>
    <xf numFmtId="165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11" fontId="0" fillId="0" borderId="10" xfId="0" applyNumberFormat="1" applyBorder="1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/>
    <xf numFmtId="165" fontId="6" fillId="0" borderId="0" xfId="0" applyNumberFormat="1" applyFont="1" applyAlignment="1">
      <alignment horizontal="center"/>
    </xf>
    <xf numFmtId="165" fontId="0" fillId="0" borderId="3" xfId="0" applyNumberFormat="1" applyBorder="1"/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4 -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Qs_SM23!$B$52</c:f>
              <c:strCache>
                <c:ptCount val="1"/>
                <c:pt idx="0">
                  <c:v>ST4-D2</c:v>
                </c:pt>
              </c:strCache>
            </c:strRef>
          </c:tx>
          <c:spPr>
            <a:ln w="19050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Qs_SM23!$B$53:$B$96</c:f>
              <c:numCache>
                <c:formatCode>General</c:formatCode>
                <c:ptCount val="44"/>
                <c:pt idx="0">
                  <c:v>3.7629219298269969E-3</c:v>
                </c:pt>
                <c:pt idx="1">
                  <c:v>3.9668219004968608E-3</c:v>
                </c:pt>
                <c:pt idx="2">
                  <c:v>4.2819446047304153E-3</c:v>
                </c:pt>
                <c:pt idx="3">
                  <c:v>4.7082850180095196E-3</c:v>
                </c:pt>
                <c:pt idx="4">
                  <c:v>5.2087722454917038E-3</c:v>
                </c:pt>
                <c:pt idx="5">
                  <c:v>5.8575531013800464E-3</c:v>
                </c:pt>
                <c:pt idx="6">
                  <c:v>7.062427527014279E-3</c:v>
                </c:pt>
                <c:pt idx="7">
                  <c:v>9.9355927109224581E-3</c:v>
                </c:pt>
                <c:pt idx="8">
                  <c:v>1.4977535880586767E-2</c:v>
                </c:pt>
                <c:pt idx="9">
                  <c:v>1.9203869118535336E-2</c:v>
                </c:pt>
                <c:pt idx="10">
                  <c:v>2.3281908728077748E-2</c:v>
                </c:pt>
                <c:pt idx="11">
                  <c:v>2.8138487374493426E-2</c:v>
                </c:pt>
                <c:pt idx="12">
                  <c:v>3.2902383759284788E-2</c:v>
                </c:pt>
                <c:pt idx="13">
                  <c:v>3.8055544637994647E-2</c:v>
                </c:pt>
                <c:pt idx="14">
                  <c:v>4.4821384908196614E-2</c:v>
                </c:pt>
                <c:pt idx="15">
                  <c:v>5.4312101758418725E-2</c:v>
                </c:pt>
                <c:pt idx="16">
                  <c:v>6.5582327075960345E-2</c:v>
                </c:pt>
                <c:pt idx="17">
                  <c:v>7.7408645963247841E-2</c:v>
                </c:pt>
                <c:pt idx="18">
                  <c:v>8.8975453513083627E-2</c:v>
                </c:pt>
                <c:pt idx="19">
                  <c:v>0.1028778731490211</c:v>
                </c:pt>
                <c:pt idx="20">
                  <c:v>0.11787394447702911</c:v>
                </c:pt>
                <c:pt idx="21">
                  <c:v>0.1326105044675854</c:v>
                </c:pt>
                <c:pt idx="22">
                  <c:v>0.15429826925159226</c:v>
                </c:pt>
                <c:pt idx="23">
                  <c:v>0.1779879829455279</c:v>
                </c:pt>
                <c:pt idx="24">
                  <c:v>0.20505135407537201</c:v>
                </c:pt>
                <c:pt idx="25">
                  <c:v>0.23048350534178466</c:v>
                </c:pt>
                <c:pt idx="26">
                  <c:v>0.25839955227366884</c:v>
                </c:pt>
                <c:pt idx="27">
                  <c:v>0.28305316952772636</c:v>
                </c:pt>
                <c:pt idx="28">
                  <c:v>0.30637215417516467</c:v>
                </c:pt>
                <c:pt idx="29">
                  <c:v>0.32705894450420725</c:v>
                </c:pt>
                <c:pt idx="30">
                  <c:v>0.33334283801886633</c:v>
                </c:pt>
                <c:pt idx="31">
                  <c:v>0.33241601037810509</c:v>
                </c:pt>
                <c:pt idx="32">
                  <c:v>0.30542679108698217</c:v>
                </c:pt>
                <c:pt idx="33">
                  <c:v>0.2685019740604187</c:v>
                </c:pt>
                <c:pt idx="34">
                  <c:v>0.21913913321003994</c:v>
                </c:pt>
                <c:pt idx="35">
                  <c:v>0.17928554465730459</c:v>
                </c:pt>
                <c:pt idx="36">
                  <c:v>0.1405070723492185</c:v>
                </c:pt>
                <c:pt idx="37">
                  <c:v>0.10717835320117275</c:v>
                </c:pt>
                <c:pt idx="38">
                  <c:v>7.727889280678106E-2</c:v>
                </c:pt>
                <c:pt idx="39">
                  <c:v>5.9520874003910436E-2</c:v>
                </c:pt>
                <c:pt idx="40">
                  <c:v>5.0790155718622207E-2</c:v>
                </c:pt>
                <c:pt idx="41">
                  <c:v>4.5636994839912348E-2</c:v>
                </c:pt>
                <c:pt idx="42">
                  <c:v>3.9686759476907987E-2</c:v>
                </c:pt>
                <c:pt idx="43">
                  <c:v>3.7295546073060758E-2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A-44E9-89AE-6F9366600B09}"/>
            </c:ext>
          </c:extLst>
        </c:ser>
        <c:ser>
          <c:idx val="1"/>
          <c:order val="1"/>
          <c:tx>
            <c:strRef>
              <c:f>Qs_SM23!$C$52</c:f>
              <c:strCache>
                <c:ptCount val="1"/>
                <c:pt idx="0">
                  <c:v>ST4-D3</c:v>
                </c:pt>
              </c:strCache>
            </c:strRef>
          </c:tx>
          <c:spPr>
            <a:ln w="1905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Qs_SM23!$C$53:$C$96</c:f>
              <c:numCache>
                <c:formatCode>General</c:formatCode>
                <c:ptCount val="44"/>
                <c:pt idx="0">
                  <c:v>2.0605982518731038E-3</c:v>
                </c:pt>
                <c:pt idx="1">
                  <c:v>2.1772347448198691E-3</c:v>
                </c:pt>
                <c:pt idx="2">
                  <c:v>2.3619120213594826E-3</c:v>
                </c:pt>
                <c:pt idx="3">
                  <c:v>2.604907544372479E-3</c:v>
                </c:pt>
                <c:pt idx="4">
                  <c:v>2.9062213138588574E-3</c:v>
                </c:pt>
                <c:pt idx="5">
                  <c:v>3.2755734417604541E-3</c:v>
                </c:pt>
                <c:pt idx="6">
                  <c:v>3.9656795630321007E-3</c:v>
                </c:pt>
                <c:pt idx="7">
                  <c:v>5.5791647914689244E-3</c:v>
                </c:pt>
                <c:pt idx="8">
                  <c:v>8.4173477469125634E-3</c:v>
                </c:pt>
                <c:pt idx="9">
                  <c:v>1.0837578014745429E-2</c:v>
                </c:pt>
                <c:pt idx="10">
                  <c:v>1.319948761092728E-2</c:v>
                </c:pt>
                <c:pt idx="11">
                  <c:v>1.5921031648246525E-2</c:v>
                </c:pt>
                <c:pt idx="12">
                  <c:v>1.8564817215208713E-2</c:v>
                </c:pt>
                <c:pt idx="13">
                  <c:v>2.1334961812237138E-2</c:v>
                </c:pt>
                <c:pt idx="14">
                  <c:v>2.4931286822190007E-2</c:v>
                </c:pt>
                <c:pt idx="15">
                  <c:v>2.9888386275980134E-2</c:v>
                </c:pt>
                <c:pt idx="16">
                  <c:v>3.5749424613051764E-2</c:v>
                </c:pt>
                <c:pt idx="17">
                  <c:v>4.2008975413850499E-2</c:v>
                </c:pt>
                <c:pt idx="18">
                  <c:v>4.8132449497818801E-2</c:v>
                </c:pt>
                <c:pt idx="19">
                  <c:v>5.5218185561897247E-2</c:v>
                </c:pt>
                <c:pt idx="20">
                  <c:v>6.2682991440641489E-2</c:v>
                </c:pt>
                <c:pt idx="21">
                  <c:v>7.0099199184854202E-2</c:v>
                </c:pt>
                <c:pt idx="22">
                  <c:v>8.112145205096162E-2</c:v>
                </c:pt>
                <c:pt idx="23">
                  <c:v>9.3300361860483003E-2</c:v>
                </c:pt>
                <c:pt idx="24">
                  <c:v>0.1066262085014765</c:v>
                </c:pt>
                <c:pt idx="25">
                  <c:v>0.11859128312381038</c:v>
                </c:pt>
                <c:pt idx="26">
                  <c:v>0.13152833741301864</c:v>
                </c:pt>
                <c:pt idx="27">
                  <c:v>0.14198684076274301</c:v>
                </c:pt>
                <c:pt idx="28">
                  <c:v>0.15155112534112769</c:v>
                </c:pt>
                <c:pt idx="29">
                  <c:v>0.15812171002335462</c:v>
                </c:pt>
                <c:pt idx="30">
                  <c:v>0.15643046389938314</c:v>
                </c:pt>
                <c:pt idx="31">
                  <c:v>0.15118177321322609</c:v>
                </c:pt>
                <c:pt idx="32">
                  <c:v>0.1359800055968991</c:v>
                </c:pt>
                <c:pt idx="33">
                  <c:v>0.11954382256680107</c:v>
                </c:pt>
                <c:pt idx="34">
                  <c:v>9.7402118140345523E-2</c:v>
                </c:pt>
                <c:pt idx="35">
                  <c:v>7.7709801892370728E-2</c:v>
                </c:pt>
                <c:pt idx="36">
                  <c:v>5.9601815387362485E-2</c:v>
                </c:pt>
                <c:pt idx="37">
                  <c:v>4.4915196727709356E-2</c:v>
                </c:pt>
                <c:pt idx="38">
                  <c:v>3.1880943744260391E-2</c:v>
                </c:pt>
                <c:pt idx="39">
                  <c:v>2.394958704337382E-2</c:v>
                </c:pt>
                <c:pt idx="40">
                  <c:v>1.9303523896189539E-2</c:v>
                </c:pt>
                <c:pt idx="41">
                  <c:v>1.6270945977442081E-2</c:v>
                </c:pt>
                <c:pt idx="42">
                  <c:v>1.3666038433069601E-2</c:v>
                </c:pt>
                <c:pt idx="43">
                  <c:v>1.2596860071954522E-2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A-44E9-89AE-6F9366600B09}"/>
            </c:ext>
          </c:extLst>
        </c:ser>
        <c:ser>
          <c:idx val="2"/>
          <c:order val="2"/>
          <c:tx>
            <c:strRef>
              <c:f>Qs_SM23!$D$52</c:f>
              <c:strCache>
                <c:ptCount val="1"/>
                <c:pt idx="0">
                  <c:v>ST4-D4</c:v>
                </c:pt>
              </c:strCache>
            </c:strRef>
          </c:tx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Qs_SM23!$D$53:$D$96</c:f>
              <c:numCache>
                <c:formatCode>General</c:formatCode>
                <c:ptCount val="44"/>
                <c:pt idx="0">
                  <c:v>3.3151153591857645E-3</c:v>
                </c:pt>
                <c:pt idx="1">
                  <c:v>3.5050466177607279E-3</c:v>
                </c:pt>
                <c:pt idx="2">
                  <c:v>3.7985702108679635E-3</c:v>
                </c:pt>
                <c:pt idx="3">
                  <c:v>4.2129606877014019E-3</c:v>
                </c:pt>
                <c:pt idx="4">
                  <c:v>4.713681633095791E-3</c:v>
                </c:pt>
                <c:pt idx="5">
                  <c:v>5.3007330470511323E-3</c:v>
                </c:pt>
                <c:pt idx="6">
                  <c:v>6.3712393126886735E-3</c:v>
                </c:pt>
                <c:pt idx="7">
                  <c:v>8.9266423207971929E-3</c:v>
                </c:pt>
                <c:pt idx="8">
                  <c:v>1.3433130829346699E-2</c:v>
                </c:pt>
                <c:pt idx="9">
                  <c:v>1.7162636665365903E-2</c:v>
                </c:pt>
                <c:pt idx="10">
                  <c:v>2.0702215470551011E-2</c:v>
                </c:pt>
                <c:pt idx="11">
                  <c:v>2.4777043180814019E-2</c:v>
                </c:pt>
                <c:pt idx="12">
                  <c:v>2.8851875118817899E-2</c:v>
                </c:pt>
                <c:pt idx="13">
                  <c:v>3.3237500971382075E-2</c:v>
                </c:pt>
                <c:pt idx="14">
                  <c:v>3.9108019338676359E-2</c:v>
                </c:pt>
                <c:pt idx="15">
                  <c:v>4.7378545870669447E-2</c:v>
                </c:pt>
                <c:pt idx="16">
                  <c:v>5.7254831801118844E-2</c:v>
                </c:pt>
                <c:pt idx="17">
                  <c:v>6.7683636958099216E-2</c:v>
                </c:pt>
                <c:pt idx="18">
                  <c:v>7.7922510856504618E-2</c:v>
                </c:pt>
                <c:pt idx="19">
                  <c:v>9.0233337139077205E-2</c:v>
                </c:pt>
                <c:pt idx="20">
                  <c:v>0.10311394451415207</c:v>
                </c:pt>
                <c:pt idx="21">
                  <c:v>0.1159945561169678</c:v>
                </c:pt>
                <c:pt idx="22">
                  <c:v>0.13536726968845753</c:v>
                </c:pt>
                <c:pt idx="23">
                  <c:v>0.15655294001069076</c:v>
                </c:pt>
                <c:pt idx="24">
                  <c:v>0.18001775161389658</c:v>
                </c:pt>
                <c:pt idx="25">
                  <c:v>0.20084082974043291</c:v>
                </c:pt>
                <c:pt idx="26">
                  <c:v>0.22230275756206117</c:v>
                </c:pt>
                <c:pt idx="27">
                  <c:v>0.24017330829736774</c:v>
                </c:pt>
                <c:pt idx="28">
                  <c:v>0.25567838728314074</c:v>
                </c:pt>
                <c:pt idx="29">
                  <c:v>0.26678057432263746</c:v>
                </c:pt>
                <c:pt idx="30">
                  <c:v>0.26786834668198711</c:v>
                </c:pt>
                <c:pt idx="31">
                  <c:v>0.26217048925181474</c:v>
                </c:pt>
                <c:pt idx="32">
                  <c:v>0.23989704657023184</c:v>
                </c:pt>
                <c:pt idx="33">
                  <c:v>0.21194301677992958</c:v>
                </c:pt>
                <c:pt idx="34">
                  <c:v>0.17592565358218051</c:v>
                </c:pt>
                <c:pt idx="35">
                  <c:v>0.14748816471245518</c:v>
                </c:pt>
                <c:pt idx="36">
                  <c:v>0.11822189911680384</c:v>
                </c:pt>
                <c:pt idx="37">
                  <c:v>9.1787298256396935E-2</c:v>
                </c:pt>
                <c:pt idx="38">
                  <c:v>6.7666370864387024E-2</c:v>
                </c:pt>
                <c:pt idx="39">
                  <c:v>5.2489351886886484E-2</c:v>
                </c:pt>
                <c:pt idx="40">
                  <c:v>4.5859116940774089E-2</c:v>
                </c:pt>
                <c:pt idx="41">
                  <c:v>4.166342234678487E-2</c:v>
                </c:pt>
                <c:pt idx="42">
                  <c:v>3.6345423206021549E-2</c:v>
                </c:pt>
                <c:pt idx="43">
                  <c:v>3.3703689729352081E-2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7A-44E9-89AE-6F9366600B09}"/>
            </c:ext>
          </c:extLst>
        </c:ser>
        <c:ser>
          <c:idx val="3"/>
          <c:order val="3"/>
          <c:tx>
            <c:strRef>
              <c:f>Qs_SM23!$E$52</c:f>
              <c:strCache>
                <c:ptCount val="1"/>
                <c:pt idx="0">
                  <c:v>ST4-D5</c:v>
                </c:pt>
              </c:strCache>
            </c:strRef>
          </c:tx>
          <c:spPr>
            <a:ln w="19050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Qs_SM23!$E$53:$E$96</c:f>
              <c:numCache>
                <c:formatCode>General</c:formatCode>
                <c:ptCount val="44"/>
                <c:pt idx="0">
                  <c:v>1.3561273995025365E-3</c:v>
                </c:pt>
                <c:pt idx="1">
                  <c:v>1.401944189513026E-3</c:v>
                </c:pt>
                <c:pt idx="2">
                  <c:v>1.4844109918899792E-3</c:v>
                </c:pt>
                <c:pt idx="3">
                  <c:v>1.5852028004501642E-3</c:v>
                </c:pt>
                <c:pt idx="4">
                  <c:v>1.7134863928376075E-3</c:v>
                </c:pt>
                <c:pt idx="5">
                  <c:v>1.887584637959335E-3</c:v>
                </c:pt>
                <c:pt idx="6">
                  <c:v>2.2541039971098165E-3</c:v>
                </c:pt>
                <c:pt idx="7">
                  <c:v>3.1337555885338651E-3</c:v>
                </c:pt>
                <c:pt idx="8">
                  <c:v>4.599839436964407E-3</c:v>
                </c:pt>
                <c:pt idx="9">
                  <c:v>5.7452185789787519E-3</c:v>
                </c:pt>
                <c:pt idx="10">
                  <c:v>6.7898037751567076E-3</c:v>
                </c:pt>
                <c:pt idx="11">
                  <c:v>8.0176497195480062E-3</c:v>
                </c:pt>
                <c:pt idx="12">
                  <c:v>9.0988870653686289E-3</c:v>
                </c:pt>
                <c:pt idx="13">
                  <c:v>1.0400037309045266E-2</c:v>
                </c:pt>
                <c:pt idx="14">
                  <c:v>1.2049381905689152E-2</c:v>
                </c:pt>
                <c:pt idx="15">
                  <c:v>1.4505073794471747E-2</c:v>
                </c:pt>
                <c:pt idx="16">
                  <c:v>1.7547197940260842E-2</c:v>
                </c:pt>
                <c:pt idx="17">
                  <c:v>2.101998537867034E-2</c:v>
                </c:pt>
                <c:pt idx="18">
                  <c:v>2.476766287076175E-2</c:v>
                </c:pt>
                <c:pt idx="19">
                  <c:v>2.9413319097736649E-2</c:v>
                </c:pt>
                <c:pt idx="20">
                  <c:v>3.5011929078144724E-2</c:v>
                </c:pt>
                <c:pt idx="21">
                  <c:v>4.1700938907465041E-2</c:v>
                </c:pt>
                <c:pt idx="22">
                  <c:v>5.1917715468296967E-2</c:v>
                </c:pt>
                <c:pt idx="23">
                  <c:v>6.5158289031458538E-2</c:v>
                </c:pt>
                <c:pt idx="24">
                  <c:v>8.2036585775059734E-2</c:v>
                </c:pt>
                <c:pt idx="25">
                  <c:v>0.10031682670817393</c:v>
                </c:pt>
                <c:pt idx="26">
                  <c:v>0.12051213978852233</c:v>
                </c:pt>
                <c:pt idx="27">
                  <c:v>0.13757369728033686</c:v>
                </c:pt>
                <c:pt idx="28">
                  <c:v>0.15118079447720134</c:v>
                </c:pt>
                <c:pt idx="29">
                  <c:v>0.15979403895684743</c:v>
                </c:pt>
                <c:pt idx="30">
                  <c:v>0.15925342135257525</c:v>
                </c:pt>
                <c:pt idx="31">
                  <c:v>0.151849695673861</c:v>
                </c:pt>
                <c:pt idx="32">
                  <c:v>0.13630003668321128</c:v>
                </c:pt>
                <c:pt idx="33">
                  <c:v>0.11798314360045439</c:v>
                </c:pt>
                <c:pt idx="34">
                  <c:v>9.5900248019422887E-2</c:v>
                </c:pt>
                <c:pt idx="35">
                  <c:v>7.9855786077235244E-2</c:v>
                </c:pt>
                <c:pt idx="36">
                  <c:v>6.3151587578755788E-2</c:v>
                </c:pt>
                <c:pt idx="37">
                  <c:v>4.9810217932481617E-2</c:v>
                </c:pt>
                <c:pt idx="38">
                  <c:v>3.7128589117051684E-2</c:v>
                </c:pt>
                <c:pt idx="39">
                  <c:v>2.934001479845131E-2</c:v>
                </c:pt>
                <c:pt idx="40">
                  <c:v>2.5628989456002567E-2</c:v>
                </c:pt>
                <c:pt idx="41">
                  <c:v>2.3649773375298458E-2</c:v>
                </c:pt>
                <c:pt idx="42">
                  <c:v>2.1597257269861423E-2</c:v>
                </c:pt>
                <c:pt idx="43">
                  <c:v>2.1917961976277617E-2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7A-44E9-89AE-6F9366600B09}"/>
            </c:ext>
          </c:extLst>
        </c:ser>
        <c:ser>
          <c:idx val="4"/>
          <c:order val="4"/>
          <c:tx>
            <c:strRef>
              <c:f>Qs_SM23!$F$52</c:f>
              <c:strCache>
                <c:ptCount val="1"/>
                <c:pt idx="0">
                  <c:v>ST4-D6</c:v>
                </c:pt>
              </c:strCache>
            </c:strRef>
          </c:tx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0000"/>
                </a:schemeClr>
              </a:solidFill>
              <a:ln w="9525">
                <a:solidFill>
                  <a:schemeClr val="accent5">
                    <a:tint val="7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Qs_SM23!$F$53:$F$96</c:f>
              <c:numCache>
                <c:formatCode>General</c:formatCode>
                <c:ptCount val="44"/>
                <c:pt idx="0">
                  <c:v>2.0768746086208662E-3</c:v>
                </c:pt>
                <c:pt idx="1">
                  <c:v>2.2282627392284627E-3</c:v>
                </c:pt>
                <c:pt idx="2">
                  <c:v>2.4600784844853309E-3</c:v>
                </c:pt>
                <c:pt idx="3">
                  <c:v>2.7912442557805985E-3</c:v>
                </c:pt>
                <c:pt idx="4">
                  <c:v>3.1981026191305684E-3</c:v>
                </c:pt>
                <c:pt idx="5">
                  <c:v>3.6664632392424904E-3</c:v>
                </c:pt>
                <c:pt idx="6">
                  <c:v>4.4234127317750484E-3</c:v>
                </c:pt>
                <c:pt idx="7">
                  <c:v>6.1880439804897743E-3</c:v>
                </c:pt>
                <c:pt idx="8">
                  <c:v>9.4003398814112848E-3</c:v>
                </c:pt>
                <c:pt idx="9">
                  <c:v>1.2120620674735365E-2</c:v>
                </c:pt>
                <c:pt idx="10">
                  <c:v>1.4694242467050037E-2</c:v>
                </c:pt>
                <c:pt idx="11">
                  <c:v>1.782138162372409E-2</c:v>
                </c:pt>
                <c:pt idx="12">
                  <c:v>2.086809316574887E-2</c:v>
                </c:pt>
                <c:pt idx="13">
                  <c:v>2.4439938455049343E-2</c:v>
                </c:pt>
                <c:pt idx="14">
                  <c:v>2.9170859524135961E-2</c:v>
                </c:pt>
                <c:pt idx="15">
                  <c:v>3.6049618664299961E-2</c:v>
                </c:pt>
                <c:pt idx="16">
                  <c:v>4.4267231224937781E-2</c:v>
                </c:pt>
                <c:pt idx="17">
                  <c:v>5.2536881890144806E-2</c:v>
                </c:pt>
                <c:pt idx="18">
                  <c:v>6.0196242063828669E-2</c:v>
                </c:pt>
                <c:pt idx="19">
                  <c:v>6.9478309507812433E-2</c:v>
                </c:pt>
                <c:pt idx="20">
                  <c:v>7.854748656442663E-2</c:v>
                </c:pt>
                <c:pt idx="21">
                  <c:v>8.673198048538619E-2</c:v>
                </c:pt>
                <c:pt idx="22">
                  <c:v>9.9188496061015027E-2</c:v>
                </c:pt>
                <c:pt idx="23">
                  <c:v>0.11148415935384348</c:v>
                </c:pt>
                <c:pt idx="24">
                  <c:v>0.12402109959762339</c:v>
                </c:pt>
                <c:pt idx="25">
                  <c:v>0.1328348064214952</c:v>
                </c:pt>
                <c:pt idx="26">
                  <c:v>0.14088683462323631</c:v>
                </c:pt>
                <c:pt idx="27">
                  <c:v>0.1473445421182594</c:v>
                </c:pt>
                <c:pt idx="28">
                  <c:v>0.1531541142989811</c:v>
                </c:pt>
                <c:pt idx="29">
                  <c:v>0.15879810212080603</c:v>
                </c:pt>
                <c:pt idx="30">
                  <c:v>0.1626727266178199</c:v>
                </c:pt>
                <c:pt idx="31">
                  <c:v>0.1645698265322513</c:v>
                </c:pt>
                <c:pt idx="32">
                  <c:v>0.15616298101822762</c:v>
                </c:pt>
                <c:pt idx="33">
                  <c:v>0.14289747784549703</c:v>
                </c:pt>
                <c:pt idx="34">
                  <c:v>0.12427656983036577</c:v>
                </c:pt>
                <c:pt idx="35">
                  <c:v>0.11181059304904237</c:v>
                </c:pt>
                <c:pt idx="36">
                  <c:v>9.4977976663107699E-2</c:v>
                </c:pt>
                <c:pt idx="37">
                  <c:v>7.4592434452763506E-2</c:v>
                </c:pt>
                <c:pt idx="38">
                  <c:v>5.4944919323562748E-2</c:v>
                </c:pt>
                <c:pt idx="39">
                  <c:v>4.323115995867554E-2</c:v>
                </c:pt>
                <c:pt idx="40">
                  <c:v>4.3179118907608151E-2</c:v>
                </c:pt>
                <c:pt idx="41">
                  <c:v>4.5445229416113057E-2</c:v>
                </c:pt>
                <c:pt idx="42">
                  <c:v>4.2043697615307504E-2</c:v>
                </c:pt>
                <c:pt idx="43">
                  <c:v>3.462561144607687E-2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7A-44E9-89AE-6F9366600B09}"/>
            </c:ext>
          </c:extLst>
        </c:ser>
        <c:ser>
          <c:idx val="5"/>
          <c:order val="5"/>
          <c:tx>
            <c:v>sand line</c:v>
          </c:tx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7A-44E9-89AE-6F9366600B09}"/>
              </c:ext>
            </c:extLst>
          </c:dPt>
          <c:xVal>
            <c:numRef>
              <c:f>Qs_SM23!$BW$2:$BW$3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Qs_SM23!$BX$2:$BX$3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7A-44E9-89AE-6F936660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ST5 -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Qs_SM23!$G$2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Qs_SM23!$G$3:$G$46</c:f>
              <c:numCache>
                <c:formatCode>General</c:formatCode>
                <c:ptCount val="44"/>
                <c:pt idx="0">
                  <c:v>7.0002300000000003E-4</c:v>
                </c:pt>
                <c:pt idx="1">
                  <c:v>7.4629600000000003E-4</c:v>
                </c:pt>
                <c:pt idx="2">
                  <c:v>8.1392499999999996E-4</c:v>
                </c:pt>
                <c:pt idx="3">
                  <c:v>9.0765699999999997E-4</c:v>
                </c:pt>
                <c:pt idx="4">
                  <c:v>1.0227459999999999E-3</c:v>
                </c:pt>
                <c:pt idx="5">
                  <c:v>1.165124E-3</c:v>
                </c:pt>
                <c:pt idx="6">
                  <c:v>1.411912E-3</c:v>
                </c:pt>
                <c:pt idx="7">
                  <c:v>1.9802359999999998E-3</c:v>
                </c:pt>
                <c:pt idx="8">
                  <c:v>2.9780660000000001E-3</c:v>
                </c:pt>
                <c:pt idx="9">
                  <c:v>3.8133479999999998E-3</c:v>
                </c:pt>
                <c:pt idx="10">
                  <c:v>4.6296460000000003E-3</c:v>
                </c:pt>
                <c:pt idx="11">
                  <c:v>5.5883219999999997E-3</c:v>
                </c:pt>
                <c:pt idx="12">
                  <c:v>6.4805549999999998E-3</c:v>
                </c:pt>
                <c:pt idx="13">
                  <c:v>7.448723E-3</c:v>
                </c:pt>
                <c:pt idx="14">
                  <c:v>8.6992739999999999E-3</c:v>
                </c:pt>
                <c:pt idx="15">
                  <c:v>1.0454078E-2</c:v>
                </c:pt>
                <c:pt idx="16">
                  <c:v>1.2492451E-2</c:v>
                </c:pt>
                <c:pt idx="17">
                  <c:v>1.4577097000000001E-2</c:v>
                </c:pt>
                <c:pt idx="18">
                  <c:v>1.6518179000000001E-2</c:v>
                </c:pt>
                <c:pt idx="19">
                  <c:v>1.8752320999999999E-2</c:v>
                </c:pt>
                <c:pt idx="20">
                  <c:v>2.1092059999999999E-2</c:v>
                </c:pt>
                <c:pt idx="21">
                  <c:v>2.3417561999999999E-2</c:v>
                </c:pt>
                <c:pt idx="22">
                  <c:v>2.6936662E-2</c:v>
                </c:pt>
                <c:pt idx="23">
                  <c:v>3.0771366000000001E-2</c:v>
                </c:pt>
                <c:pt idx="24">
                  <c:v>3.5141172999999998E-2</c:v>
                </c:pt>
                <c:pt idx="25">
                  <c:v>3.9401824000000002E-2</c:v>
                </c:pt>
                <c:pt idx="26">
                  <c:v>4.4396906E-2</c:v>
                </c:pt>
                <c:pt idx="27">
                  <c:v>4.8980280000000001E-2</c:v>
                </c:pt>
                <c:pt idx="28">
                  <c:v>5.3887562E-2</c:v>
                </c:pt>
                <c:pt idx="29">
                  <c:v>5.8906373999999997E-2</c:v>
                </c:pt>
                <c:pt idx="30">
                  <c:v>6.1751553000000001E-2</c:v>
                </c:pt>
                <c:pt idx="31">
                  <c:v>6.4304859000000006E-2</c:v>
                </c:pt>
                <c:pt idx="32">
                  <c:v>6.2635481000000007E-2</c:v>
                </c:pt>
                <c:pt idx="33">
                  <c:v>5.9442663E-2</c:v>
                </c:pt>
                <c:pt idx="34">
                  <c:v>5.2289373E-2</c:v>
                </c:pt>
                <c:pt idx="35">
                  <c:v>4.4934382000000002E-2</c:v>
                </c:pt>
                <c:pt idx="36">
                  <c:v>3.6975472000000002E-2</c:v>
                </c:pt>
                <c:pt idx="37">
                  <c:v>2.9594378000000001E-2</c:v>
                </c:pt>
                <c:pt idx="38">
                  <c:v>2.1898866999999999E-2</c:v>
                </c:pt>
                <c:pt idx="39">
                  <c:v>1.7113791999999999E-2</c:v>
                </c:pt>
                <c:pt idx="40">
                  <c:v>1.4148778000000001E-2</c:v>
                </c:pt>
                <c:pt idx="41">
                  <c:v>1.2113964E-2</c:v>
                </c:pt>
                <c:pt idx="42">
                  <c:v>9.9225349999999997E-3</c:v>
                </c:pt>
                <c:pt idx="43">
                  <c:v>8.7621569999999996E-3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0-4F00-9DFC-D13191684CC5}"/>
            </c:ext>
          </c:extLst>
        </c:ser>
        <c:ser>
          <c:idx val="1"/>
          <c:order val="1"/>
          <c:tx>
            <c:strRef>
              <c:f>Qs_SM23!$H$2</c:f>
              <c:strCache>
                <c:ptCount val="1"/>
                <c:pt idx="0">
                  <c:v>ST5-D2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Qs_SM23!$H$3:$H$46</c:f>
              <c:numCache>
                <c:formatCode>General</c:formatCode>
                <c:ptCount val="44"/>
                <c:pt idx="0">
                  <c:v>6.9097500000000003E-4</c:v>
                </c:pt>
                <c:pt idx="1">
                  <c:v>7.4266899999999995E-4</c:v>
                </c:pt>
                <c:pt idx="2">
                  <c:v>8.2882599999999996E-4</c:v>
                </c:pt>
                <c:pt idx="3">
                  <c:v>9.4944500000000004E-4</c:v>
                </c:pt>
                <c:pt idx="4">
                  <c:v>1.099357E-3</c:v>
                </c:pt>
                <c:pt idx="5">
                  <c:v>1.2785629999999999E-3</c:v>
                </c:pt>
                <c:pt idx="6">
                  <c:v>1.5542640000000001E-3</c:v>
                </c:pt>
                <c:pt idx="7">
                  <c:v>2.1883760000000001E-3</c:v>
                </c:pt>
                <c:pt idx="8">
                  <c:v>3.3308119999999998E-3</c:v>
                </c:pt>
                <c:pt idx="9">
                  <c:v>4.2992109999999998E-3</c:v>
                </c:pt>
                <c:pt idx="10">
                  <c:v>5.2658879999999998E-3</c:v>
                </c:pt>
                <c:pt idx="11">
                  <c:v>6.4341700000000003E-3</c:v>
                </c:pt>
                <c:pt idx="12">
                  <c:v>7.5404199999999999E-3</c:v>
                </c:pt>
                <c:pt idx="13">
                  <c:v>8.7535040000000005E-3</c:v>
                </c:pt>
                <c:pt idx="14">
                  <c:v>1.0316384E-2</c:v>
                </c:pt>
                <c:pt idx="15">
                  <c:v>1.2556454E-2</c:v>
                </c:pt>
                <c:pt idx="16">
                  <c:v>1.5203183E-2</c:v>
                </c:pt>
                <c:pt idx="17">
                  <c:v>1.7915390999999999E-2</c:v>
                </c:pt>
                <c:pt idx="18">
                  <c:v>2.0374297999999999E-2</c:v>
                </c:pt>
                <c:pt idx="19">
                  <c:v>2.3136476999999999E-2</c:v>
                </c:pt>
                <c:pt idx="20">
                  <c:v>2.5919332999999999E-2</c:v>
                </c:pt>
                <c:pt idx="21">
                  <c:v>2.8579846999999999E-2</c:v>
                </c:pt>
                <c:pt idx="22">
                  <c:v>3.2477568999999998E-2</c:v>
                </c:pt>
                <c:pt idx="23">
                  <c:v>3.6209869999999998E-2</c:v>
                </c:pt>
                <c:pt idx="24">
                  <c:v>3.9971464999999998E-2</c:v>
                </c:pt>
                <c:pt idx="25">
                  <c:v>4.2545821999999997E-2</c:v>
                </c:pt>
                <c:pt idx="26">
                  <c:v>4.5411389000000003E-2</c:v>
                </c:pt>
                <c:pt idx="27">
                  <c:v>4.8113257999999999E-2</c:v>
                </c:pt>
                <c:pt idx="28">
                  <c:v>5.1449239000000001E-2</c:v>
                </c:pt>
                <c:pt idx="29">
                  <c:v>5.4158000999999997E-2</c:v>
                </c:pt>
                <c:pt idx="30">
                  <c:v>5.5021289000000001E-2</c:v>
                </c:pt>
                <c:pt idx="31">
                  <c:v>5.6763374999999998E-2</c:v>
                </c:pt>
                <c:pt idx="32">
                  <c:v>5.4261389E-2</c:v>
                </c:pt>
                <c:pt idx="33">
                  <c:v>5.1943778000000003E-2</c:v>
                </c:pt>
                <c:pt idx="34">
                  <c:v>4.6117871999999997E-2</c:v>
                </c:pt>
                <c:pt idx="35">
                  <c:v>3.9995588999999998E-2</c:v>
                </c:pt>
                <c:pt idx="36">
                  <c:v>3.3532125000000003E-2</c:v>
                </c:pt>
                <c:pt idx="37">
                  <c:v>2.6517260000000001E-2</c:v>
                </c:pt>
                <c:pt idx="38">
                  <c:v>1.9033702999999999E-2</c:v>
                </c:pt>
                <c:pt idx="39">
                  <c:v>1.5292785999999999E-2</c:v>
                </c:pt>
                <c:pt idx="40">
                  <c:v>1.4862003E-2</c:v>
                </c:pt>
                <c:pt idx="41">
                  <c:v>1.5187674999999999E-2</c:v>
                </c:pt>
                <c:pt idx="42">
                  <c:v>1.2926927E-2</c:v>
                </c:pt>
                <c:pt idx="43">
                  <c:v>9.2497659999999995E-3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0-4F00-9DFC-D13191684CC5}"/>
            </c:ext>
          </c:extLst>
        </c:ser>
        <c:ser>
          <c:idx val="2"/>
          <c:order val="2"/>
          <c:tx>
            <c:strRef>
              <c:f>Qs_SM23!$I$2</c:f>
              <c:strCache>
                <c:ptCount val="1"/>
                <c:pt idx="0">
                  <c:v>ST5-D3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Qs_SM23!$I$3:$I$46</c:f>
              <c:numCache>
                <c:formatCode>General</c:formatCode>
                <c:ptCount val="44"/>
                <c:pt idx="0">
                  <c:v>5.9982999999999998E-4</c:v>
                </c:pt>
                <c:pt idx="1">
                  <c:v>6.4367700000000005E-4</c:v>
                </c:pt>
                <c:pt idx="2">
                  <c:v>7.1558600000000004E-4</c:v>
                </c:pt>
                <c:pt idx="3">
                  <c:v>8.1555799999999997E-4</c:v>
                </c:pt>
                <c:pt idx="4">
                  <c:v>9.3833000000000002E-4</c:v>
                </c:pt>
                <c:pt idx="5">
                  <c:v>1.0803950000000001E-3</c:v>
                </c:pt>
                <c:pt idx="6">
                  <c:v>1.3031379999999999E-3</c:v>
                </c:pt>
                <c:pt idx="7">
                  <c:v>1.8082580000000001E-3</c:v>
                </c:pt>
                <c:pt idx="8">
                  <c:v>2.7272949999999998E-3</c:v>
                </c:pt>
                <c:pt idx="9">
                  <c:v>3.4902359999999999E-3</c:v>
                </c:pt>
                <c:pt idx="10">
                  <c:v>4.2268690000000003E-3</c:v>
                </c:pt>
                <c:pt idx="11">
                  <c:v>5.1143359999999997E-3</c:v>
                </c:pt>
                <c:pt idx="12">
                  <c:v>5.931647E-3</c:v>
                </c:pt>
                <c:pt idx="13">
                  <c:v>6.9068089999999999E-3</c:v>
                </c:pt>
                <c:pt idx="14">
                  <c:v>8.1362840000000006E-3</c:v>
                </c:pt>
                <c:pt idx="15">
                  <c:v>9.9533120000000006E-3</c:v>
                </c:pt>
                <c:pt idx="16">
                  <c:v>1.2129885999999999E-2</c:v>
                </c:pt>
                <c:pt idx="17">
                  <c:v>1.4392401000000001E-2</c:v>
                </c:pt>
                <c:pt idx="18">
                  <c:v>1.6542667E-2</c:v>
                </c:pt>
                <c:pt idx="19">
                  <c:v>1.911562E-2</c:v>
                </c:pt>
                <c:pt idx="20">
                  <c:v>2.1839407000000002E-2</c:v>
                </c:pt>
                <c:pt idx="21">
                  <c:v>2.4459715E-2</c:v>
                </c:pt>
                <c:pt idx="22">
                  <c:v>2.8239343E-2</c:v>
                </c:pt>
                <c:pt idx="23">
                  <c:v>3.2147004E-2</c:v>
                </c:pt>
                <c:pt idx="24">
                  <c:v>3.6396672999999997E-2</c:v>
                </c:pt>
                <c:pt idx="25">
                  <c:v>4.0253471999999998E-2</c:v>
                </c:pt>
                <c:pt idx="26">
                  <c:v>4.4555758000000001E-2</c:v>
                </c:pt>
                <c:pt idx="27">
                  <c:v>4.8847520999999998E-2</c:v>
                </c:pt>
                <c:pt idx="28">
                  <c:v>5.3707543000000003E-2</c:v>
                </c:pt>
                <c:pt idx="29">
                  <c:v>5.7781823000000003E-2</c:v>
                </c:pt>
                <c:pt idx="30">
                  <c:v>6.010397E-2</c:v>
                </c:pt>
                <c:pt idx="31">
                  <c:v>6.2662891999999998E-2</c:v>
                </c:pt>
                <c:pt idx="32">
                  <c:v>6.0780971000000003E-2</c:v>
                </c:pt>
                <c:pt idx="33">
                  <c:v>5.8167679E-2</c:v>
                </c:pt>
                <c:pt idx="34">
                  <c:v>5.2050118999999999E-2</c:v>
                </c:pt>
                <c:pt idx="35">
                  <c:v>4.5209958000000001E-2</c:v>
                </c:pt>
                <c:pt idx="36">
                  <c:v>3.7948863999999999E-2</c:v>
                </c:pt>
                <c:pt idx="37">
                  <c:v>3.0263328999999999E-2</c:v>
                </c:pt>
                <c:pt idx="38">
                  <c:v>2.2286647999999999E-2</c:v>
                </c:pt>
                <c:pt idx="39">
                  <c:v>1.7407333000000001E-2</c:v>
                </c:pt>
                <c:pt idx="40">
                  <c:v>1.4941368E-2</c:v>
                </c:pt>
                <c:pt idx="41">
                  <c:v>1.3433024E-2</c:v>
                </c:pt>
                <c:pt idx="42">
                  <c:v>1.1045983000000001E-2</c:v>
                </c:pt>
                <c:pt idx="43">
                  <c:v>8.8974710000000005E-3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0-4F00-9DFC-D13191684CC5}"/>
            </c:ext>
          </c:extLst>
        </c:ser>
        <c:ser>
          <c:idx val="3"/>
          <c:order val="3"/>
          <c:tx>
            <c:strRef>
              <c:f>Qs_SM23!$J$2</c:f>
              <c:strCache>
                <c:ptCount val="1"/>
                <c:pt idx="0">
                  <c:v>ST5-D4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Qs_SM23!$J$3:$J$46</c:f>
              <c:numCache>
                <c:formatCode>General</c:formatCode>
                <c:ptCount val="44"/>
                <c:pt idx="0">
                  <c:v>5.9457399999999995E-4</c:v>
                </c:pt>
                <c:pt idx="1">
                  <c:v>6.4386499999999998E-4</c:v>
                </c:pt>
                <c:pt idx="2">
                  <c:v>7.1780200000000002E-4</c:v>
                </c:pt>
                <c:pt idx="3">
                  <c:v>8.3178799999999997E-4</c:v>
                </c:pt>
                <c:pt idx="4">
                  <c:v>9.7041900000000003E-4</c:v>
                </c:pt>
                <c:pt idx="5">
                  <c:v>1.133696E-3</c:v>
                </c:pt>
                <c:pt idx="6">
                  <c:v>1.3739900000000001E-3</c:v>
                </c:pt>
                <c:pt idx="7">
                  <c:v>1.919273E-3</c:v>
                </c:pt>
                <c:pt idx="8">
                  <c:v>2.902015E-3</c:v>
                </c:pt>
                <c:pt idx="9">
                  <c:v>3.7245609999999999E-3</c:v>
                </c:pt>
                <c:pt idx="10">
                  <c:v>4.5532680000000001E-3</c:v>
                </c:pt>
                <c:pt idx="11">
                  <c:v>5.5822210000000001E-3</c:v>
                </c:pt>
                <c:pt idx="12">
                  <c:v>6.5310749999999999E-3</c:v>
                </c:pt>
                <c:pt idx="13">
                  <c:v>7.6278029999999998E-3</c:v>
                </c:pt>
                <c:pt idx="14">
                  <c:v>8.9555829999999996E-3</c:v>
                </c:pt>
                <c:pt idx="15">
                  <c:v>1.0853290999999999E-2</c:v>
                </c:pt>
                <c:pt idx="16">
                  <c:v>1.3086795999999999E-2</c:v>
                </c:pt>
                <c:pt idx="17">
                  <c:v>1.5425044000000001E-2</c:v>
                </c:pt>
                <c:pt idx="18">
                  <c:v>1.7633902E-2</c:v>
                </c:pt>
                <c:pt idx="19">
                  <c:v>2.0280220000000002E-2</c:v>
                </c:pt>
                <c:pt idx="20">
                  <c:v>2.3336269999999999E-2</c:v>
                </c:pt>
                <c:pt idx="21">
                  <c:v>2.6266011999999998E-2</c:v>
                </c:pt>
                <c:pt idx="22">
                  <c:v>3.033253E-2</c:v>
                </c:pt>
                <c:pt idx="23">
                  <c:v>3.4531518999999997E-2</c:v>
                </c:pt>
                <c:pt idx="24">
                  <c:v>3.8653489999999999E-2</c:v>
                </c:pt>
                <c:pt idx="25">
                  <c:v>4.2045336000000003E-2</c:v>
                </c:pt>
                <c:pt idx="26">
                  <c:v>4.5335518999999998E-2</c:v>
                </c:pt>
                <c:pt idx="27">
                  <c:v>4.8631862999999997E-2</c:v>
                </c:pt>
                <c:pt idx="28">
                  <c:v>5.3234422000000003E-2</c:v>
                </c:pt>
                <c:pt idx="29">
                  <c:v>5.6690962999999997E-2</c:v>
                </c:pt>
                <c:pt idx="30">
                  <c:v>5.8801239999999998E-2</c:v>
                </c:pt>
                <c:pt idx="31">
                  <c:v>6.2076019000000003E-2</c:v>
                </c:pt>
                <c:pt idx="32">
                  <c:v>5.9916452000000002E-2</c:v>
                </c:pt>
                <c:pt idx="33">
                  <c:v>5.7707593000000001E-2</c:v>
                </c:pt>
                <c:pt idx="34">
                  <c:v>5.1191921000000001E-2</c:v>
                </c:pt>
                <c:pt idx="35">
                  <c:v>4.3924560000000001E-2</c:v>
                </c:pt>
                <c:pt idx="36">
                  <c:v>3.6826637000000002E-2</c:v>
                </c:pt>
                <c:pt idx="37">
                  <c:v>2.9885828999999999E-2</c:v>
                </c:pt>
                <c:pt idx="38">
                  <c:v>2.2775584000000001E-2</c:v>
                </c:pt>
                <c:pt idx="39">
                  <c:v>1.7430576999999999E-2</c:v>
                </c:pt>
                <c:pt idx="40">
                  <c:v>1.2630852999999999E-2</c:v>
                </c:pt>
                <c:pt idx="41">
                  <c:v>9.1496660000000007E-3</c:v>
                </c:pt>
                <c:pt idx="42">
                  <c:v>6.8945969999999997E-3</c:v>
                </c:pt>
                <c:pt idx="43">
                  <c:v>6.3893630000000003E-3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0-4F00-9DFC-D13191684CC5}"/>
            </c:ext>
          </c:extLst>
        </c:ser>
        <c:ser>
          <c:idx val="4"/>
          <c:order val="4"/>
          <c:tx>
            <c:strRef>
              <c:f>Qs_SM23!$K$2</c:f>
              <c:strCache>
                <c:ptCount val="1"/>
                <c:pt idx="0">
                  <c:v>ST5-D5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Qs_SM23!$K$3:$K$46</c:f>
              <c:numCache>
                <c:formatCode>General</c:formatCode>
                <c:ptCount val="44"/>
                <c:pt idx="0">
                  <c:v>6.6424500000000005E-4</c:v>
                </c:pt>
                <c:pt idx="1">
                  <c:v>7.3013500000000003E-4</c:v>
                </c:pt>
                <c:pt idx="2">
                  <c:v>8.1917600000000002E-4</c:v>
                </c:pt>
                <c:pt idx="3">
                  <c:v>9.5808000000000004E-4</c:v>
                </c:pt>
                <c:pt idx="4">
                  <c:v>1.139723E-3</c:v>
                </c:pt>
                <c:pt idx="5">
                  <c:v>1.3445169999999999E-3</c:v>
                </c:pt>
                <c:pt idx="6">
                  <c:v>1.6472559999999999E-3</c:v>
                </c:pt>
                <c:pt idx="7">
                  <c:v>2.2972539999999999E-3</c:v>
                </c:pt>
                <c:pt idx="8">
                  <c:v>3.4636889999999998E-3</c:v>
                </c:pt>
                <c:pt idx="9">
                  <c:v>4.4520430000000001E-3</c:v>
                </c:pt>
                <c:pt idx="10">
                  <c:v>5.4492999999999998E-3</c:v>
                </c:pt>
                <c:pt idx="11">
                  <c:v>6.665598E-3</c:v>
                </c:pt>
                <c:pt idx="12">
                  <c:v>7.7340880000000001E-3</c:v>
                </c:pt>
                <c:pt idx="13">
                  <c:v>8.9895640000000002E-3</c:v>
                </c:pt>
                <c:pt idx="14">
                  <c:v>1.0489012000000001E-2</c:v>
                </c:pt>
                <c:pt idx="15">
                  <c:v>1.2652705E-2</c:v>
                </c:pt>
                <c:pt idx="16">
                  <c:v>1.5151191E-2</c:v>
                </c:pt>
                <c:pt idx="17">
                  <c:v>1.771913E-2</c:v>
                </c:pt>
                <c:pt idx="18">
                  <c:v>2.0069808000000001E-2</c:v>
                </c:pt>
                <c:pt idx="19">
                  <c:v>2.2883499000000002E-2</c:v>
                </c:pt>
                <c:pt idx="20">
                  <c:v>2.6129928E-2</c:v>
                </c:pt>
                <c:pt idx="21">
                  <c:v>2.9317591E-2</c:v>
                </c:pt>
                <c:pt idx="22">
                  <c:v>3.3814153999999999E-2</c:v>
                </c:pt>
                <c:pt idx="23">
                  <c:v>3.8381949999999998E-2</c:v>
                </c:pt>
                <c:pt idx="24">
                  <c:v>4.2424403999999999E-2</c:v>
                </c:pt>
                <c:pt idx="25">
                  <c:v>4.4668234000000001E-2</c:v>
                </c:pt>
                <c:pt idx="26">
                  <c:v>4.5882750999999999E-2</c:v>
                </c:pt>
                <c:pt idx="27">
                  <c:v>4.7351925000000003E-2</c:v>
                </c:pt>
                <c:pt idx="28">
                  <c:v>5.0536025999999998E-2</c:v>
                </c:pt>
                <c:pt idx="29">
                  <c:v>5.2142322999999997E-2</c:v>
                </c:pt>
                <c:pt idx="30">
                  <c:v>5.3023827000000003E-2</c:v>
                </c:pt>
                <c:pt idx="31">
                  <c:v>5.5451080999999999E-2</c:v>
                </c:pt>
                <c:pt idx="32">
                  <c:v>5.3335470000000003E-2</c:v>
                </c:pt>
                <c:pt idx="33">
                  <c:v>5.2667664000000003E-2</c:v>
                </c:pt>
                <c:pt idx="34">
                  <c:v>4.7624390000000003E-2</c:v>
                </c:pt>
                <c:pt idx="35">
                  <c:v>4.1680022999999997E-2</c:v>
                </c:pt>
                <c:pt idx="36">
                  <c:v>3.5710723999999999E-2</c:v>
                </c:pt>
                <c:pt idx="37">
                  <c:v>2.9673754E-2</c:v>
                </c:pt>
                <c:pt idx="38">
                  <c:v>2.3088292999999999E-2</c:v>
                </c:pt>
                <c:pt idx="39">
                  <c:v>1.7647896999999999E-2</c:v>
                </c:pt>
                <c:pt idx="40">
                  <c:v>1.2800512999999999E-2</c:v>
                </c:pt>
                <c:pt idx="41">
                  <c:v>9.0554550000000004E-3</c:v>
                </c:pt>
                <c:pt idx="42">
                  <c:v>6.5676529999999997E-3</c:v>
                </c:pt>
                <c:pt idx="43">
                  <c:v>5.7217650000000002E-3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00-4F00-9DFC-D1319168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ST5 -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Qs_SM23!$AC$2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Qs_SM23!$AC$3:$AC$46</c:f>
              <c:numCache>
                <c:formatCode>General</c:formatCode>
                <c:ptCount val="44"/>
                <c:pt idx="0">
                  <c:v>4.24361E-4</c:v>
                </c:pt>
                <c:pt idx="1">
                  <c:v>4.5700500000000002E-4</c:v>
                </c:pt>
                <c:pt idx="2">
                  <c:v>5.0596899999999999E-4</c:v>
                </c:pt>
                <c:pt idx="3">
                  <c:v>5.8213700000000004E-4</c:v>
                </c:pt>
                <c:pt idx="4">
                  <c:v>6.6918499999999998E-4</c:v>
                </c:pt>
                <c:pt idx="5">
                  <c:v>7.6711499999999996E-4</c:v>
                </c:pt>
                <c:pt idx="6">
                  <c:v>9.1945000000000004E-4</c:v>
                </c:pt>
                <c:pt idx="7">
                  <c:v>1.2622029999999999E-3</c:v>
                </c:pt>
                <c:pt idx="8">
                  <c:v>1.8878639999999999E-3</c:v>
                </c:pt>
                <c:pt idx="9">
                  <c:v>2.4264769999999998E-3</c:v>
                </c:pt>
                <c:pt idx="10">
                  <c:v>2.9705299999999999E-3</c:v>
                </c:pt>
                <c:pt idx="11">
                  <c:v>3.6288340000000001E-3</c:v>
                </c:pt>
                <c:pt idx="12">
                  <c:v>4.2871380000000002E-3</c:v>
                </c:pt>
                <c:pt idx="13">
                  <c:v>5.0270499999999999E-3</c:v>
                </c:pt>
                <c:pt idx="14">
                  <c:v>5.9682620000000002E-3</c:v>
                </c:pt>
                <c:pt idx="15">
                  <c:v>7.3011919999999998E-3</c:v>
                </c:pt>
                <c:pt idx="16">
                  <c:v>8.8027790000000002E-3</c:v>
                </c:pt>
                <c:pt idx="17">
                  <c:v>1.0217317E-2</c:v>
                </c:pt>
                <c:pt idx="18">
                  <c:v>1.1446876E-2</c:v>
                </c:pt>
                <c:pt idx="19">
                  <c:v>1.2991987E-2</c:v>
                </c:pt>
                <c:pt idx="20">
                  <c:v>1.4635027E-2</c:v>
                </c:pt>
                <c:pt idx="21">
                  <c:v>1.6267186999999999E-2</c:v>
                </c:pt>
                <c:pt idx="22">
                  <c:v>1.8840558E-2</c:v>
                </c:pt>
                <c:pt idx="23">
                  <c:v>2.1631549999999999E-2</c:v>
                </c:pt>
                <c:pt idx="24">
                  <c:v>2.4623842E-2</c:v>
                </c:pt>
                <c:pt idx="25">
                  <c:v>2.7006794000000001E-2</c:v>
                </c:pt>
                <c:pt idx="26">
                  <c:v>2.9645451E-2</c:v>
                </c:pt>
                <c:pt idx="27">
                  <c:v>3.2637742999999997E-2</c:v>
                </c:pt>
                <c:pt idx="28">
                  <c:v>3.6680058000000001E-2</c:v>
                </c:pt>
                <c:pt idx="29">
                  <c:v>4.0711491000000002E-2</c:v>
                </c:pt>
                <c:pt idx="30">
                  <c:v>4.4557946000000001E-2</c:v>
                </c:pt>
                <c:pt idx="31">
                  <c:v>4.9954951999999997E-2</c:v>
                </c:pt>
                <c:pt idx="32">
                  <c:v>5.3404249000000001E-2</c:v>
                </c:pt>
                <c:pt idx="33">
                  <c:v>5.8556430999999999E-2</c:v>
                </c:pt>
                <c:pt idx="34">
                  <c:v>6.0373569000000002E-2</c:v>
                </c:pt>
                <c:pt idx="35">
                  <c:v>6.1015551000000001E-2</c:v>
                </c:pt>
                <c:pt idx="36">
                  <c:v>5.9432356999999998E-2</c:v>
                </c:pt>
                <c:pt idx="37">
                  <c:v>5.4579402999999999E-2</c:v>
                </c:pt>
                <c:pt idx="38">
                  <c:v>4.5281536999999997E-2</c:v>
                </c:pt>
                <c:pt idx="39">
                  <c:v>3.9585301000000003E-2</c:v>
                </c:pt>
                <c:pt idx="40">
                  <c:v>3.8529837999999997E-2</c:v>
                </c:pt>
                <c:pt idx="41">
                  <c:v>3.7376446000000001E-2</c:v>
                </c:pt>
                <c:pt idx="42">
                  <c:v>3.0494173999999999E-2</c:v>
                </c:pt>
                <c:pt idx="43">
                  <c:v>2.1631549999999999E-2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5-412A-90F4-A3F12E657957}"/>
            </c:ext>
          </c:extLst>
        </c:ser>
        <c:ser>
          <c:idx val="1"/>
          <c:order val="1"/>
          <c:tx>
            <c:strRef>
              <c:f>Qs_SM23!$AD$2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4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Qs_SM23!$AD$3:$AD$46</c:f>
              <c:numCache>
                <c:formatCode>General</c:formatCode>
                <c:ptCount val="44"/>
                <c:pt idx="0">
                  <c:v>6.2253099999999995E-4</c:v>
                </c:pt>
                <c:pt idx="1">
                  <c:v>6.8238999999999995E-4</c:v>
                </c:pt>
                <c:pt idx="2">
                  <c:v>7.6619199999999996E-4</c:v>
                </c:pt>
                <c:pt idx="3">
                  <c:v>8.8590900000000005E-4</c:v>
                </c:pt>
                <c:pt idx="4">
                  <c:v>1.0415419999999999E-3</c:v>
                </c:pt>
                <c:pt idx="5">
                  <c:v>1.221118E-3</c:v>
                </c:pt>
                <c:pt idx="6">
                  <c:v>1.484497E-3</c:v>
                </c:pt>
                <c:pt idx="7">
                  <c:v>2.071112E-3</c:v>
                </c:pt>
                <c:pt idx="8">
                  <c:v>3.1485689999999999E-3</c:v>
                </c:pt>
                <c:pt idx="9">
                  <c:v>4.0703939999999997E-3</c:v>
                </c:pt>
                <c:pt idx="10">
                  <c:v>5.0041900000000004E-3</c:v>
                </c:pt>
                <c:pt idx="11">
                  <c:v>6.1774209999999998E-3</c:v>
                </c:pt>
                <c:pt idx="12">
                  <c:v>7.26685E-3</c:v>
                </c:pt>
                <c:pt idx="13">
                  <c:v>8.5238840000000007E-3</c:v>
                </c:pt>
                <c:pt idx="14">
                  <c:v>1.0044295E-2</c:v>
                </c:pt>
                <c:pt idx="15">
                  <c:v>1.2187238E-2</c:v>
                </c:pt>
                <c:pt idx="16">
                  <c:v>1.466539E-2</c:v>
                </c:pt>
                <c:pt idx="17">
                  <c:v>1.7203400000000001E-2</c:v>
                </c:pt>
                <c:pt idx="18">
                  <c:v>1.9513947E-2</c:v>
                </c:pt>
                <c:pt idx="19">
                  <c:v>2.2255476999999999E-2</c:v>
                </c:pt>
                <c:pt idx="20">
                  <c:v>2.5404046E-2</c:v>
                </c:pt>
                <c:pt idx="21">
                  <c:v>2.8480785000000002E-2</c:v>
                </c:pt>
                <c:pt idx="22">
                  <c:v>3.2910332E-2</c:v>
                </c:pt>
                <c:pt idx="23">
                  <c:v>3.7639171999999999E-2</c:v>
                </c:pt>
                <c:pt idx="24">
                  <c:v>4.2044774E-2</c:v>
                </c:pt>
                <c:pt idx="25">
                  <c:v>4.4906021999999997E-2</c:v>
                </c:pt>
                <c:pt idx="26">
                  <c:v>4.6594037999999997E-2</c:v>
                </c:pt>
                <c:pt idx="27">
                  <c:v>4.7934874000000002E-2</c:v>
                </c:pt>
                <c:pt idx="28">
                  <c:v>5.0508799E-2</c:v>
                </c:pt>
                <c:pt idx="29">
                  <c:v>5.1969352000000003E-2</c:v>
                </c:pt>
                <c:pt idx="30">
                  <c:v>5.2687656999999999E-2</c:v>
                </c:pt>
                <c:pt idx="31">
                  <c:v>5.3908774999999999E-2</c:v>
                </c:pt>
                <c:pt idx="32">
                  <c:v>5.2113013E-2</c:v>
                </c:pt>
                <c:pt idx="33">
                  <c:v>5.1227104000000002E-2</c:v>
                </c:pt>
                <c:pt idx="34">
                  <c:v>4.6330660000000003E-2</c:v>
                </c:pt>
                <c:pt idx="35">
                  <c:v>4.1015204E-2</c:v>
                </c:pt>
                <c:pt idx="36">
                  <c:v>3.5029330999999997E-2</c:v>
                </c:pt>
                <c:pt idx="37">
                  <c:v>2.9941338000000001E-2</c:v>
                </c:pt>
                <c:pt idx="38">
                  <c:v>2.4314618E-2</c:v>
                </c:pt>
                <c:pt idx="39">
                  <c:v>1.9573805999999999E-2</c:v>
                </c:pt>
                <c:pt idx="40">
                  <c:v>1.5539327E-2</c:v>
                </c:pt>
                <c:pt idx="41">
                  <c:v>1.2235124999999999E-2</c:v>
                </c:pt>
                <c:pt idx="42">
                  <c:v>9.8168319999999993E-3</c:v>
                </c:pt>
                <c:pt idx="43">
                  <c:v>9.0506400000000004E-3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5-412A-90F4-A3F12E657957}"/>
            </c:ext>
          </c:extLst>
        </c:ser>
        <c:ser>
          <c:idx val="2"/>
          <c:order val="2"/>
          <c:tx>
            <c:strRef>
              <c:f>Qs_SM23!$AE$2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Qs_SM23!$AE$3:$AE$46</c:f>
              <c:numCache>
                <c:formatCode>General</c:formatCode>
                <c:ptCount val="44"/>
                <c:pt idx="0">
                  <c:v>6.0746400000000005E-4</c:v>
                </c:pt>
                <c:pt idx="1">
                  <c:v>6.6294100000000001E-4</c:v>
                </c:pt>
                <c:pt idx="2">
                  <c:v>7.4892899999999996E-4</c:v>
                </c:pt>
                <c:pt idx="3">
                  <c:v>8.8068499999999997E-4</c:v>
                </c:pt>
                <c:pt idx="4">
                  <c:v>1.051274E-3</c:v>
                </c:pt>
                <c:pt idx="5">
                  <c:v>1.2454409999999999E-3</c:v>
                </c:pt>
                <c:pt idx="6">
                  <c:v>1.504792E-3</c:v>
                </c:pt>
                <c:pt idx="7">
                  <c:v>2.0942259999999998E-3</c:v>
                </c:pt>
                <c:pt idx="8">
                  <c:v>3.2009759999999999E-3</c:v>
                </c:pt>
                <c:pt idx="9">
                  <c:v>4.1537800000000001E-3</c:v>
                </c:pt>
                <c:pt idx="10">
                  <c:v>5.0941010000000002E-3</c:v>
                </c:pt>
                <c:pt idx="11">
                  <c:v>6.3007089999999998E-3</c:v>
                </c:pt>
                <c:pt idx="12">
                  <c:v>7.3824939999999999E-3</c:v>
                </c:pt>
                <c:pt idx="13">
                  <c:v>8.6404169999999992E-3</c:v>
                </c:pt>
                <c:pt idx="14">
                  <c:v>1.0110536E-2</c:v>
                </c:pt>
                <c:pt idx="15">
                  <c:v>1.2197828000000001E-2</c:v>
                </c:pt>
                <c:pt idx="16">
                  <c:v>1.4569435E-2</c:v>
                </c:pt>
                <c:pt idx="17">
                  <c:v>1.6913305E-2</c:v>
                </c:pt>
                <c:pt idx="18">
                  <c:v>1.8910448E-2</c:v>
                </c:pt>
                <c:pt idx="19">
                  <c:v>2.1203000999999999E-2</c:v>
                </c:pt>
                <c:pt idx="20">
                  <c:v>2.3771548999999999E-2</c:v>
                </c:pt>
                <c:pt idx="21">
                  <c:v>2.6251335000000001E-2</c:v>
                </c:pt>
                <c:pt idx="22">
                  <c:v>3.0120799E-2</c:v>
                </c:pt>
                <c:pt idx="23">
                  <c:v>3.4572763999999999E-2</c:v>
                </c:pt>
                <c:pt idx="24">
                  <c:v>3.9024729000000001E-2</c:v>
                </c:pt>
                <c:pt idx="25">
                  <c:v>4.1985769999999999E-2</c:v>
                </c:pt>
                <c:pt idx="26">
                  <c:v>4.3587645000000001E-2</c:v>
                </c:pt>
                <c:pt idx="27">
                  <c:v>4.4717973000000001E-2</c:v>
                </c:pt>
                <c:pt idx="28">
                  <c:v>4.7258782999999999E-2</c:v>
                </c:pt>
                <c:pt idx="29">
                  <c:v>4.9373812000000003E-2</c:v>
                </c:pt>
                <c:pt idx="30">
                  <c:v>5.1072771000000003E-2</c:v>
                </c:pt>
                <c:pt idx="31">
                  <c:v>5.3011664E-2</c:v>
                </c:pt>
                <c:pt idx="32">
                  <c:v>5.2189228999999997E-2</c:v>
                </c:pt>
                <c:pt idx="33">
                  <c:v>5.2137914E-2</c:v>
                </c:pt>
                <c:pt idx="34">
                  <c:v>4.7290681000000001E-2</c:v>
                </c:pt>
                <c:pt idx="35">
                  <c:v>4.2681996999999999E-2</c:v>
                </c:pt>
                <c:pt idx="36">
                  <c:v>3.6510269999999997E-2</c:v>
                </c:pt>
                <c:pt idx="37">
                  <c:v>3.2280209999999997E-2</c:v>
                </c:pt>
                <c:pt idx="38">
                  <c:v>2.7183334999999999E-2</c:v>
                </c:pt>
                <c:pt idx="39">
                  <c:v>2.3130799E-2</c:v>
                </c:pt>
                <c:pt idx="40">
                  <c:v>1.9753685999999999E-2</c:v>
                </c:pt>
                <c:pt idx="41">
                  <c:v>1.6934108E-2</c:v>
                </c:pt>
                <c:pt idx="42">
                  <c:v>1.4389137999999999E-2</c:v>
                </c:pt>
                <c:pt idx="43">
                  <c:v>1.3311513000000001E-2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C5-412A-90F4-A3F12E657957}"/>
            </c:ext>
          </c:extLst>
        </c:ser>
        <c:ser>
          <c:idx val="3"/>
          <c:order val="3"/>
          <c:tx>
            <c:strRef>
              <c:f>Qs_SM23!$AF$2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Qs_SM23!$AF$3:$AF$46</c:f>
              <c:numCache>
                <c:formatCode>General</c:formatCode>
                <c:ptCount val="44"/>
                <c:pt idx="0">
                  <c:v>5.8490400000000002E-4</c:v>
                </c:pt>
                <c:pt idx="1">
                  <c:v>6.2877199999999999E-4</c:v>
                </c:pt>
                <c:pt idx="2">
                  <c:v>7.0188499999999997E-4</c:v>
                </c:pt>
                <c:pt idx="3">
                  <c:v>8.0424299999999995E-4</c:v>
                </c:pt>
                <c:pt idx="4">
                  <c:v>9.5047000000000003E-4</c:v>
                </c:pt>
                <c:pt idx="5">
                  <c:v>1.111318E-3</c:v>
                </c:pt>
                <c:pt idx="6">
                  <c:v>1.3745249999999999E-3</c:v>
                </c:pt>
                <c:pt idx="7">
                  <c:v>1.9009389999999999E-3</c:v>
                </c:pt>
                <c:pt idx="8">
                  <c:v>2.836786E-3</c:v>
                </c:pt>
                <c:pt idx="9">
                  <c:v>3.64103E-3</c:v>
                </c:pt>
                <c:pt idx="10">
                  <c:v>4.4306500000000004E-3</c:v>
                </c:pt>
                <c:pt idx="11">
                  <c:v>5.4249880000000004E-3</c:v>
                </c:pt>
                <c:pt idx="12">
                  <c:v>6.2730989999999999E-3</c:v>
                </c:pt>
                <c:pt idx="13">
                  <c:v>7.3551720000000001E-3</c:v>
                </c:pt>
                <c:pt idx="14">
                  <c:v>8.5834710000000005E-3</c:v>
                </c:pt>
                <c:pt idx="15">
                  <c:v>1.036743E-2</c:v>
                </c:pt>
                <c:pt idx="16">
                  <c:v>1.2443839999999999E-2</c:v>
                </c:pt>
                <c:pt idx="17">
                  <c:v>1.4549496E-2</c:v>
                </c:pt>
                <c:pt idx="18">
                  <c:v>1.6465057000000002E-2</c:v>
                </c:pt>
                <c:pt idx="19">
                  <c:v>1.8716938999999998E-2</c:v>
                </c:pt>
                <c:pt idx="20">
                  <c:v>2.1349008999999999E-2</c:v>
                </c:pt>
                <c:pt idx="21">
                  <c:v>2.4112682E-2</c:v>
                </c:pt>
                <c:pt idx="22">
                  <c:v>2.8470219000000001E-2</c:v>
                </c:pt>
                <c:pt idx="23">
                  <c:v>3.3748980999999997E-2</c:v>
                </c:pt>
                <c:pt idx="24">
                  <c:v>3.9247082000000003E-2</c:v>
                </c:pt>
                <c:pt idx="25">
                  <c:v>4.3122072999999997E-2</c:v>
                </c:pt>
                <c:pt idx="26">
                  <c:v>4.5198483999999997E-2</c:v>
                </c:pt>
                <c:pt idx="27">
                  <c:v>4.6894706000000001E-2</c:v>
                </c:pt>
                <c:pt idx="28">
                  <c:v>5.0287151000000002E-2</c:v>
                </c:pt>
                <c:pt idx="29">
                  <c:v>5.2948466E-2</c:v>
                </c:pt>
                <c:pt idx="30">
                  <c:v>5.5463554999999998E-2</c:v>
                </c:pt>
                <c:pt idx="31">
                  <c:v>5.8007889E-2</c:v>
                </c:pt>
                <c:pt idx="32">
                  <c:v>5.7554587999999997E-2</c:v>
                </c:pt>
                <c:pt idx="33">
                  <c:v>5.8066379000000001E-2</c:v>
                </c:pt>
                <c:pt idx="34">
                  <c:v>5.2568278000000003E-2</c:v>
                </c:pt>
                <c:pt idx="35">
                  <c:v>4.6953197000000002E-2</c:v>
                </c:pt>
                <c:pt idx="36">
                  <c:v>3.9130101E-2</c:v>
                </c:pt>
                <c:pt idx="37">
                  <c:v>3.3368793000000001E-2</c:v>
                </c:pt>
                <c:pt idx="38">
                  <c:v>2.6686260999999999E-2</c:v>
                </c:pt>
                <c:pt idx="39">
                  <c:v>2.0968820999999999E-2</c:v>
                </c:pt>
                <c:pt idx="40">
                  <c:v>1.6333454000000001E-2</c:v>
                </c:pt>
                <c:pt idx="41">
                  <c:v>1.2546198E-2</c:v>
                </c:pt>
                <c:pt idx="42">
                  <c:v>9.6509219999999993E-3</c:v>
                </c:pt>
                <c:pt idx="43">
                  <c:v>8.2471509999999994E-3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C5-412A-90F4-A3F12E657957}"/>
            </c:ext>
          </c:extLst>
        </c:ser>
        <c:ser>
          <c:idx val="4"/>
          <c:order val="4"/>
          <c:tx>
            <c:strRef>
              <c:f>Qs_SM23!$AG$2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Qs_SM23!$AG$3:$AG$46</c:f>
              <c:numCache>
                <c:formatCode>General</c:formatCode>
                <c:ptCount val="44"/>
                <c:pt idx="0">
                  <c:v>5.4051000000000001E-4</c:v>
                </c:pt>
                <c:pt idx="1">
                  <c:v>5.8318200000000001E-4</c:v>
                </c:pt>
                <c:pt idx="2">
                  <c:v>6.68525E-4</c:v>
                </c:pt>
                <c:pt idx="3">
                  <c:v>7.6809299999999997E-4</c:v>
                </c:pt>
                <c:pt idx="4">
                  <c:v>9.2455599999999999E-4</c:v>
                </c:pt>
                <c:pt idx="5">
                  <c:v>1.095244E-3</c:v>
                </c:pt>
                <c:pt idx="6">
                  <c:v>1.3228269999999999E-3</c:v>
                </c:pt>
                <c:pt idx="7">
                  <c:v>1.820665E-3</c:v>
                </c:pt>
                <c:pt idx="8">
                  <c:v>2.7025489999999998E-3</c:v>
                </c:pt>
                <c:pt idx="9">
                  <c:v>3.4564180000000002E-3</c:v>
                </c:pt>
                <c:pt idx="10">
                  <c:v>4.1960629999999999E-3</c:v>
                </c:pt>
                <c:pt idx="11">
                  <c:v>5.0921710000000004E-3</c:v>
                </c:pt>
                <c:pt idx="12">
                  <c:v>5.8460400000000003E-3</c:v>
                </c:pt>
                <c:pt idx="13">
                  <c:v>6.7421479999999999E-3</c:v>
                </c:pt>
                <c:pt idx="14">
                  <c:v>7.7804959999999996E-3</c:v>
                </c:pt>
                <c:pt idx="15">
                  <c:v>9.2882339999999994E-3</c:v>
                </c:pt>
                <c:pt idx="16">
                  <c:v>1.1009331000000001E-2</c:v>
                </c:pt>
                <c:pt idx="17">
                  <c:v>1.2716204E-2</c:v>
                </c:pt>
                <c:pt idx="18">
                  <c:v>1.4266614E-2</c:v>
                </c:pt>
                <c:pt idx="19">
                  <c:v>1.6144174000000001E-2</c:v>
                </c:pt>
                <c:pt idx="20">
                  <c:v>1.8491124000000001E-2</c:v>
                </c:pt>
                <c:pt idx="21">
                  <c:v>2.1008762E-2</c:v>
                </c:pt>
                <c:pt idx="22">
                  <c:v>2.5005690000000001E-2</c:v>
                </c:pt>
                <c:pt idx="23">
                  <c:v>2.9784933999999999E-2</c:v>
                </c:pt>
                <c:pt idx="24">
                  <c:v>3.4848656999999998E-2</c:v>
                </c:pt>
                <c:pt idx="25">
                  <c:v>3.8717569E-2</c:v>
                </c:pt>
                <c:pt idx="26">
                  <c:v>4.1491238E-2</c:v>
                </c:pt>
                <c:pt idx="27">
                  <c:v>4.4563608999999997E-2</c:v>
                </c:pt>
                <c:pt idx="28">
                  <c:v>4.9926036E-2</c:v>
                </c:pt>
                <c:pt idx="29">
                  <c:v>5.4477696999999999E-2</c:v>
                </c:pt>
                <c:pt idx="30">
                  <c:v>5.8019458000000003E-2</c:v>
                </c:pt>
                <c:pt idx="31">
                  <c:v>6.2514223999999993E-2</c:v>
                </c:pt>
                <c:pt idx="32">
                  <c:v>6.0565543999999999E-2</c:v>
                </c:pt>
                <c:pt idx="33">
                  <c:v>5.9441853000000003E-2</c:v>
                </c:pt>
                <c:pt idx="34">
                  <c:v>5.1405325000000002E-2</c:v>
                </c:pt>
                <c:pt idx="35">
                  <c:v>4.4108442999999997E-2</c:v>
                </c:pt>
                <c:pt idx="36">
                  <c:v>3.6740441999999998E-2</c:v>
                </c:pt>
                <c:pt idx="37">
                  <c:v>3.1818958000000001E-2</c:v>
                </c:pt>
                <c:pt idx="38">
                  <c:v>2.6655667000000001E-2</c:v>
                </c:pt>
                <c:pt idx="39">
                  <c:v>2.3625967000000001E-2</c:v>
                </c:pt>
                <c:pt idx="40">
                  <c:v>2.1350137000000002E-2</c:v>
                </c:pt>
                <c:pt idx="41">
                  <c:v>1.9998861999999999E-2</c:v>
                </c:pt>
                <c:pt idx="42">
                  <c:v>1.8832498999999999E-2</c:v>
                </c:pt>
                <c:pt idx="43">
                  <c:v>1.9643264000000001E-2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C5-412A-90F4-A3F12E657957}"/>
            </c:ext>
          </c:extLst>
        </c:ser>
        <c:ser>
          <c:idx val="5"/>
          <c:order val="5"/>
          <c:tx>
            <c:strRef>
              <c:f>Qs_SM23!$AH$2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Qs_SM23!$AH$3:$AH$46</c:f>
              <c:numCache>
                <c:formatCode>General</c:formatCode>
                <c:ptCount val="44"/>
                <c:pt idx="0">
                  <c:v>5.1558500000000004E-4</c:v>
                </c:pt>
                <c:pt idx="1">
                  <c:v>5.5977800000000003E-4</c:v>
                </c:pt>
                <c:pt idx="2">
                  <c:v>6.1870200000000005E-4</c:v>
                </c:pt>
                <c:pt idx="3">
                  <c:v>7.0708900000000005E-4</c:v>
                </c:pt>
                <c:pt idx="4">
                  <c:v>8.1020599999999995E-4</c:v>
                </c:pt>
                <c:pt idx="5">
                  <c:v>9.1332299999999996E-4</c:v>
                </c:pt>
                <c:pt idx="6">
                  <c:v>1.0753640000000001E-3</c:v>
                </c:pt>
                <c:pt idx="7">
                  <c:v>1.4583700000000001E-3</c:v>
                </c:pt>
                <c:pt idx="8">
                  <c:v>2.1359970000000002E-3</c:v>
                </c:pt>
                <c:pt idx="9">
                  <c:v>2.666313E-3</c:v>
                </c:pt>
                <c:pt idx="10">
                  <c:v>3.1966299999999998E-3</c:v>
                </c:pt>
                <c:pt idx="11">
                  <c:v>3.9184490000000001E-3</c:v>
                </c:pt>
                <c:pt idx="12">
                  <c:v>4.537152E-3</c:v>
                </c:pt>
                <c:pt idx="13">
                  <c:v>5.3473569999999996E-3</c:v>
                </c:pt>
                <c:pt idx="14">
                  <c:v>6.2606800000000002E-3</c:v>
                </c:pt>
                <c:pt idx="15">
                  <c:v>7.6012019999999996E-3</c:v>
                </c:pt>
                <c:pt idx="16">
                  <c:v>9.1479579999999994E-3</c:v>
                </c:pt>
                <c:pt idx="17">
                  <c:v>1.0768369999999999E-2</c:v>
                </c:pt>
                <c:pt idx="18">
                  <c:v>1.2374049999999999E-2</c:v>
                </c:pt>
                <c:pt idx="19">
                  <c:v>1.4421659999999999E-2</c:v>
                </c:pt>
                <c:pt idx="20">
                  <c:v>1.6970125999999999E-2</c:v>
                </c:pt>
                <c:pt idx="21">
                  <c:v>1.9989982999999999E-2</c:v>
                </c:pt>
                <c:pt idx="22">
                  <c:v>2.4630251999999998E-2</c:v>
                </c:pt>
                <c:pt idx="23">
                  <c:v>3.0596311000000001E-2</c:v>
                </c:pt>
                <c:pt idx="24">
                  <c:v>3.712215E-2</c:v>
                </c:pt>
                <c:pt idx="25">
                  <c:v>4.2749396000000002E-2</c:v>
                </c:pt>
                <c:pt idx="26">
                  <c:v>4.6859348000000002E-2</c:v>
                </c:pt>
                <c:pt idx="27">
                  <c:v>5.1101880000000002E-2</c:v>
                </c:pt>
                <c:pt idx="28">
                  <c:v>5.7657180000000002E-2</c:v>
                </c:pt>
                <c:pt idx="29">
                  <c:v>6.1443049999999999E-2</c:v>
                </c:pt>
                <c:pt idx="30">
                  <c:v>6.5243651E-2</c:v>
                </c:pt>
                <c:pt idx="31">
                  <c:v>6.7085027000000005E-2</c:v>
                </c:pt>
                <c:pt idx="32">
                  <c:v>6.5214189000000006E-2</c:v>
                </c:pt>
                <c:pt idx="33">
                  <c:v>6.3696895000000003E-2</c:v>
                </c:pt>
                <c:pt idx="34">
                  <c:v>5.6493429999999997E-2</c:v>
                </c:pt>
                <c:pt idx="35">
                  <c:v>4.8538683999999999E-2</c:v>
                </c:pt>
                <c:pt idx="36">
                  <c:v>3.9272876999999998E-2</c:v>
                </c:pt>
                <c:pt idx="37">
                  <c:v>3.189264E-2</c:v>
                </c:pt>
                <c:pt idx="38">
                  <c:v>2.4939603000000001E-2</c:v>
                </c:pt>
                <c:pt idx="39">
                  <c:v>1.8840964000000002E-2</c:v>
                </c:pt>
                <c:pt idx="40">
                  <c:v>1.4303812000000001E-2</c:v>
                </c:pt>
                <c:pt idx="41">
                  <c:v>1.0635789999999999E-2</c:v>
                </c:pt>
                <c:pt idx="42">
                  <c:v>8.2640979999999992E-3</c:v>
                </c:pt>
                <c:pt idx="43">
                  <c:v>7.4244300000000001E-3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C5-412A-90F4-A3F12E657957}"/>
            </c:ext>
          </c:extLst>
        </c:ser>
        <c:ser>
          <c:idx val="6"/>
          <c:order val="6"/>
          <c:tx>
            <c:strRef>
              <c:f>Qs_SM23!$AI$2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Qs_SM23!$AI$3:$AI$46</c:f>
              <c:numCache>
                <c:formatCode>General</c:formatCode>
                <c:ptCount val="44"/>
                <c:pt idx="0">
                  <c:v>4.2523000000000002E-4</c:v>
                </c:pt>
                <c:pt idx="1">
                  <c:v>4.6066599999999998E-4</c:v>
                </c:pt>
                <c:pt idx="2">
                  <c:v>5.0791400000000004E-4</c:v>
                </c:pt>
                <c:pt idx="3">
                  <c:v>5.7878599999999997E-4</c:v>
                </c:pt>
                <c:pt idx="4">
                  <c:v>6.6146900000000003E-4</c:v>
                </c:pt>
                <c:pt idx="5">
                  <c:v>7.44153E-4</c:v>
                </c:pt>
                <c:pt idx="6">
                  <c:v>8.8589699999999996E-4</c:v>
                </c:pt>
                <c:pt idx="7">
                  <c:v>1.204819E-3</c:v>
                </c:pt>
                <c:pt idx="8">
                  <c:v>1.771793E-3</c:v>
                </c:pt>
                <c:pt idx="9">
                  <c:v>2.2206470000000001E-3</c:v>
                </c:pt>
                <c:pt idx="10">
                  <c:v>2.6813129999999998E-3</c:v>
                </c:pt>
                <c:pt idx="11">
                  <c:v>3.2837230000000001E-3</c:v>
                </c:pt>
                <c:pt idx="12">
                  <c:v>3.791637E-3</c:v>
                </c:pt>
                <c:pt idx="13">
                  <c:v>4.5121659999999997E-3</c:v>
                </c:pt>
                <c:pt idx="14">
                  <c:v>5.3271910000000002E-3</c:v>
                </c:pt>
                <c:pt idx="15">
                  <c:v>6.5438220000000004E-3</c:v>
                </c:pt>
                <c:pt idx="16">
                  <c:v>7.9021969999999997E-3</c:v>
                </c:pt>
                <c:pt idx="17">
                  <c:v>9.1897000000000003E-3</c:v>
                </c:pt>
                <c:pt idx="18">
                  <c:v>1.02764E-2</c:v>
                </c:pt>
                <c:pt idx="19">
                  <c:v>1.1563903E-2</c:v>
                </c:pt>
                <c:pt idx="20">
                  <c:v>1.3099457E-2</c:v>
                </c:pt>
                <c:pt idx="21">
                  <c:v>1.4812189999999999E-2</c:v>
                </c:pt>
                <c:pt idx="22">
                  <c:v>1.7540751E-2</c:v>
                </c:pt>
                <c:pt idx="23">
                  <c:v>2.0871721999999999E-2</c:v>
                </c:pt>
                <c:pt idx="24">
                  <c:v>2.4415308E-2</c:v>
                </c:pt>
                <c:pt idx="25">
                  <c:v>2.7557287999999999E-2</c:v>
                </c:pt>
                <c:pt idx="26">
                  <c:v>3.0652019999999999E-2</c:v>
                </c:pt>
                <c:pt idx="27">
                  <c:v>3.5093314E-2</c:v>
                </c:pt>
                <c:pt idx="28">
                  <c:v>4.2357666000000002E-2</c:v>
                </c:pt>
                <c:pt idx="29">
                  <c:v>4.9102291999999999E-2</c:v>
                </c:pt>
                <c:pt idx="30">
                  <c:v>5.7429718999999997E-2</c:v>
                </c:pt>
                <c:pt idx="31">
                  <c:v>6.7351759999999997E-2</c:v>
                </c:pt>
                <c:pt idx="32">
                  <c:v>7.3092369000000004E-2</c:v>
                </c:pt>
                <c:pt idx="33">
                  <c:v>7.9210960999999996E-2</c:v>
                </c:pt>
                <c:pt idx="34">
                  <c:v>7.6246161000000007E-2</c:v>
                </c:pt>
                <c:pt idx="35">
                  <c:v>6.7623434999999996E-2</c:v>
                </c:pt>
                <c:pt idx="36">
                  <c:v>5.6992676999999999E-2</c:v>
                </c:pt>
                <c:pt idx="37">
                  <c:v>4.6184739000000002E-2</c:v>
                </c:pt>
                <c:pt idx="38">
                  <c:v>3.5872902999999998E-2</c:v>
                </c:pt>
                <c:pt idx="39">
                  <c:v>2.7285613E-2</c:v>
                </c:pt>
                <c:pt idx="40">
                  <c:v>2.0989842000000002E-2</c:v>
                </c:pt>
                <c:pt idx="41">
                  <c:v>1.6146941000000001E-2</c:v>
                </c:pt>
                <c:pt idx="42">
                  <c:v>1.3111269E-2</c:v>
                </c:pt>
                <c:pt idx="43">
                  <c:v>1.2426174999999999E-2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C5-412A-90F4-A3F12E657957}"/>
            </c:ext>
          </c:extLst>
        </c:ser>
        <c:ser>
          <c:idx val="7"/>
          <c:order val="7"/>
          <c:tx>
            <c:strRef>
              <c:f>Qs_SM23!$AJ$2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4000"/>
                </a:schemeClr>
              </a:solidFill>
              <a:ln w="9525">
                <a:solidFill>
                  <a:schemeClr val="accent4">
                    <a:tint val="8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Qs_SM23!$AJ$3:$AJ$46</c:f>
              <c:numCache>
                <c:formatCode>General</c:formatCode>
                <c:ptCount val="44"/>
                <c:pt idx="0">
                  <c:v>3.84798E-4</c:v>
                </c:pt>
                <c:pt idx="1">
                  <c:v>3.9959700000000002E-4</c:v>
                </c:pt>
                <c:pt idx="2">
                  <c:v>4.4399700000000001E-4</c:v>
                </c:pt>
                <c:pt idx="3">
                  <c:v>5.0319700000000004E-4</c:v>
                </c:pt>
                <c:pt idx="4">
                  <c:v>5.6239599999999995E-4</c:v>
                </c:pt>
                <c:pt idx="5">
                  <c:v>6.3639600000000001E-4</c:v>
                </c:pt>
                <c:pt idx="6">
                  <c:v>7.5479500000000005E-4</c:v>
                </c:pt>
                <c:pt idx="7">
                  <c:v>1.0211930000000001E-3</c:v>
                </c:pt>
                <c:pt idx="8">
                  <c:v>1.4503910000000001E-3</c:v>
                </c:pt>
                <c:pt idx="9">
                  <c:v>1.775989E-3</c:v>
                </c:pt>
                <c:pt idx="10">
                  <c:v>2.1311860000000002E-3</c:v>
                </c:pt>
                <c:pt idx="11">
                  <c:v>2.5751839999999999E-3</c:v>
                </c:pt>
                <c:pt idx="12">
                  <c:v>2.9007809999999998E-3</c:v>
                </c:pt>
                <c:pt idx="13">
                  <c:v>3.3595779999999998E-3</c:v>
                </c:pt>
                <c:pt idx="14">
                  <c:v>3.8775749999999999E-3</c:v>
                </c:pt>
                <c:pt idx="15">
                  <c:v>4.6915699999999999E-3</c:v>
                </c:pt>
                <c:pt idx="16">
                  <c:v>5.6535639999999998E-3</c:v>
                </c:pt>
                <c:pt idx="17">
                  <c:v>6.6451569999999996E-3</c:v>
                </c:pt>
                <c:pt idx="18">
                  <c:v>7.6367509999999998E-3</c:v>
                </c:pt>
                <c:pt idx="19">
                  <c:v>8.8799429999999995E-3</c:v>
                </c:pt>
                <c:pt idx="20">
                  <c:v>1.0448733E-2</c:v>
                </c:pt>
                <c:pt idx="21">
                  <c:v>1.2165522E-2</c:v>
                </c:pt>
                <c:pt idx="22">
                  <c:v>1.4755506E-2</c:v>
                </c:pt>
                <c:pt idx="23">
                  <c:v>1.7833886E-2</c:v>
                </c:pt>
                <c:pt idx="24">
                  <c:v>2.1252664000000001E-2</c:v>
                </c:pt>
                <c:pt idx="25">
                  <c:v>2.4449444000000001E-2</c:v>
                </c:pt>
                <c:pt idx="26">
                  <c:v>2.8001420999999999E-2</c:v>
                </c:pt>
                <c:pt idx="27">
                  <c:v>3.3462586000000002E-2</c:v>
                </c:pt>
                <c:pt idx="28">
                  <c:v>4.2860526000000003E-2</c:v>
                </c:pt>
                <c:pt idx="29">
                  <c:v>5.2021667000000001E-2</c:v>
                </c:pt>
                <c:pt idx="30">
                  <c:v>6.1982003000000001E-2</c:v>
                </c:pt>
                <c:pt idx="31">
                  <c:v>7.6767109E-2</c:v>
                </c:pt>
                <c:pt idx="32">
                  <c:v>8.1088680999999996E-2</c:v>
                </c:pt>
                <c:pt idx="33">
                  <c:v>8.5898649999999993E-2</c:v>
                </c:pt>
                <c:pt idx="34">
                  <c:v>7.9697489999999996E-2</c:v>
                </c:pt>
                <c:pt idx="35">
                  <c:v>6.8819560000000002E-2</c:v>
                </c:pt>
                <c:pt idx="36">
                  <c:v>5.7926828999999999E-2</c:v>
                </c:pt>
                <c:pt idx="37">
                  <c:v>4.6664100999999999E-2</c:v>
                </c:pt>
                <c:pt idx="38">
                  <c:v>3.5268173999999999E-2</c:v>
                </c:pt>
                <c:pt idx="39">
                  <c:v>2.807542E-2</c:v>
                </c:pt>
                <c:pt idx="40">
                  <c:v>2.1489462000000001E-2</c:v>
                </c:pt>
                <c:pt idx="41">
                  <c:v>1.7079091000000001E-2</c:v>
                </c:pt>
                <c:pt idx="42">
                  <c:v>1.3393914E-2</c:v>
                </c:pt>
                <c:pt idx="43">
                  <c:v>1.2313520999999999E-2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C5-412A-90F4-A3F12E657957}"/>
            </c:ext>
          </c:extLst>
        </c:ser>
        <c:ser>
          <c:idx val="8"/>
          <c:order val="8"/>
          <c:tx>
            <c:strRef>
              <c:f>Qs_SM23!$AK$2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4000"/>
                </a:schemeClr>
              </a:solidFill>
              <a:ln w="9525">
                <a:solidFill>
                  <a:schemeClr val="accent4">
                    <a:tint val="7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Qs_SM23!$AK$3:$AK$46</c:f>
              <c:numCache>
                <c:formatCode>General</c:formatCode>
                <c:ptCount val="44"/>
                <c:pt idx="0">
                  <c:v>6.1888199999999996E-4</c:v>
                </c:pt>
                <c:pt idx="1">
                  <c:v>6.7348899999999999E-4</c:v>
                </c:pt>
                <c:pt idx="2">
                  <c:v>7.4629899999999996E-4</c:v>
                </c:pt>
                <c:pt idx="3">
                  <c:v>8.5551300000000002E-4</c:v>
                </c:pt>
                <c:pt idx="4">
                  <c:v>1.0011320000000001E-3</c:v>
                </c:pt>
                <c:pt idx="5">
                  <c:v>1.1831560000000001E-3</c:v>
                </c:pt>
                <c:pt idx="6">
                  <c:v>1.456192E-3</c:v>
                </c:pt>
                <c:pt idx="7">
                  <c:v>2.0386689999999999E-3</c:v>
                </c:pt>
                <c:pt idx="8">
                  <c:v>3.058004E-3</c:v>
                </c:pt>
                <c:pt idx="9">
                  <c:v>3.9317190000000002E-3</c:v>
                </c:pt>
                <c:pt idx="10">
                  <c:v>4.8236370000000004E-3</c:v>
                </c:pt>
                <c:pt idx="11">
                  <c:v>5.897579E-3</c:v>
                </c:pt>
                <c:pt idx="12">
                  <c:v>6.8259009999999997E-3</c:v>
                </c:pt>
                <c:pt idx="13">
                  <c:v>7.9726529999999997E-3</c:v>
                </c:pt>
                <c:pt idx="14">
                  <c:v>9.2832260000000003E-3</c:v>
                </c:pt>
                <c:pt idx="15">
                  <c:v>1.1230883000000001E-2</c:v>
                </c:pt>
                <c:pt idx="16">
                  <c:v>1.3451576E-2</c:v>
                </c:pt>
                <c:pt idx="17">
                  <c:v>1.5726877E-2</c:v>
                </c:pt>
                <c:pt idx="18">
                  <c:v>1.787476E-2</c:v>
                </c:pt>
                <c:pt idx="19">
                  <c:v>2.0477703999999999E-2</c:v>
                </c:pt>
                <c:pt idx="20">
                  <c:v>2.3499302999999999E-2</c:v>
                </c:pt>
                <c:pt idx="21">
                  <c:v>2.6520901999999999E-2</c:v>
                </c:pt>
                <c:pt idx="22">
                  <c:v>3.0853074000000001E-2</c:v>
                </c:pt>
                <c:pt idx="23">
                  <c:v>3.5367269999999999E-2</c:v>
                </c:pt>
                <c:pt idx="24">
                  <c:v>3.9335394000000003E-2</c:v>
                </c:pt>
                <c:pt idx="25">
                  <c:v>4.1465074999999997E-2</c:v>
                </c:pt>
                <c:pt idx="26">
                  <c:v>4.2356993000000003E-2</c:v>
                </c:pt>
                <c:pt idx="27">
                  <c:v>4.3849590000000001E-2</c:v>
                </c:pt>
                <c:pt idx="28">
                  <c:v>4.7581083000000003E-2</c:v>
                </c:pt>
                <c:pt idx="29">
                  <c:v>4.9856382999999997E-2</c:v>
                </c:pt>
                <c:pt idx="30">
                  <c:v>5.1895051999999997E-2</c:v>
                </c:pt>
                <c:pt idx="31">
                  <c:v>5.5262497000000001E-2</c:v>
                </c:pt>
                <c:pt idx="32">
                  <c:v>5.4461590999999997E-2</c:v>
                </c:pt>
                <c:pt idx="33">
                  <c:v>5.5353509000000002E-2</c:v>
                </c:pt>
                <c:pt idx="34">
                  <c:v>5.1039539000000002E-2</c:v>
                </c:pt>
                <c:pt idx="35">
                  <c:v>4.5433199000000001E-2</c:v>
                </c:pt>
                <c:pt idx="36">
                  <c:v>3.9426405999999997E-2</c:v>
                </c:pt>
                <c:pt idx="37">
                  <c:v>3.3838267999999998E-2</c:v>
                </c:pt>
                <c:pt idx="38">
                  <c:v>2.7704058E-2</c:v>
                </c:pt>
                <c:pt idx="39">
                  <c:v>2.2516372999999999E-2</c:v>
                </c:pt>
                <c:pt idx="40">
                  <c:v>1.7965772000000001E-2</c:v>
                </c:pt>
                <c:pt idx="41">
                  <c:v>1.4088659999999999E-2</c:v>
                </c:pt>
                <c:pt idx="42">
                  <c:v>1.1158072999999999E-2</c:v>
                </c:pt>
                <c:pt idx="43">
                  <c:v>9.993119E-3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C5-412A-90F4-A3F12E657957}"/>
            </c:ext>
          </c:extLst>
        </c:ser>
        <c:ser>
          <c:idx val="9"/>
          <c:order val="9"/>
          <c:tx>
            <c:strRef>
              <c:f>Qs_SM23!$AL$2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3000"/>
                </a:schemeClr>
              </a:solidFill>
              <a:ln w="9525">
                <a:solidFill>
                  <a:schemeClr val="accent4">
                    <a:tint val="6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Qs_SM23!$AL$3:$AL$46</c:f>
              <c:numCache>
                <c:formatCode>General</c:formatCode>
                <c:ptCount val="44"/>
                <c:pt idx="0">
                  <c:v>5.7074700000000003E-4</c:v>
                </c:pt>
                <c:pt idx="1">
                  <c:v>6.1056700000000001E-4</c:v>
                </c:pt>
                <c:pt idx="2">
                  <c:v>6.9020599999999996E-4</c:v>
                </c:pt>
                <c:pt idx="3">
                  <c:v>7.9639200000000004E-4</c:v>
                </c:pt>
                <c:pt idx="4">
                  <c:v>9.2912400000000003E-4</c:v>
                </c:pt>
                <c:pt idx="5">
                  <c:v>1.088402E-3</c:v>
                </c:pt>
                <c:pt idx="6">
                  <c:v>1.3007730000000001E-3</c:v>
                </c:pt>
                <c:pt idx="7">
                  <c:v>1.8051549999999999E-3</c:v>
                </c:pt>
                <c:pt idx="8">
                  <c:v>2.7210049999999999E-3</c:v>
                </c:pt>
                <c:pt idx="9">
                  <c:v>3.4775779999999998E-3</c:v>
                </c:pt>
                <c:pt idx="10">
                  <c:v>4.2208769999999996E-3</c:v>
                </c:pt>
                <c:pt idx="11">
                  <c:v>5.1500000000000001E-3</c:v>
                </c:pt>
                <c:pt idx="12">
                  <c:v>5.946392E-3</c:v>
                </c:pt>
                <c:pt idx="13">
                  <c:v>6.9286089999999996E-3</c:v>
                </c:pt>
                <c:pt idx="14">
                  <c:v>8.0833769999999992E-3</c:v>
                </c:pt>
                <c:pt idx="15">
                  <c:v>9.7956190000000002E-3</c:v>
                </c:pt>
                <c:pt idx="16">
                  <c:v>1.1799871999999999E-2</c:v>
                </c:pt>
                <c:pt idx="17">
                  <c:v>1.395013E-2</c:v>
                </c:pt>
                <c:pt idx="18">
                  <c:v>1.6034021999999998E-2</c:v>
                </c:pt>
                <c:pt idx="19">
                  <c:v>1.8555928999999999E-2</c:v>
                </c:pt>
                <c:pt idx="20">
                  <c:v>2.1502579000000001E-2</c:v>
                </c:pt>
                <c:pt idx="21">
                  <c:v>2.4542141E-2</c:v>
                </c:pt>
                <c:pt idx="22">
                  <c:v>2.8842657000000001E-2</c:v>
                </c:pt>
                <c:pt idx="23">
                  <c:v>3.3647554000000003E-2</c:v>
                </c:pt>
                <c:pt idx="24">
                  <c:v>3.8651549E-2</c:v>
                </c:pt>
                <c:pt idx="25">
                  <c:v>4.3084797000000001E-2</c:v>
                </c:pt>
                <c:pt idx="26">
                  <c:v>4.7305673999999999E-2</c:v>
                </c:pt>
                <c:pt idx="27">
                  <c:v>5.1606190000000003E-2</c:v>
                </c:pt>
                <c:pt idx="28">
                  <c:v>5.7287117999999998E-2</c:v>
                </c:pt>
                <c:pt idx="29">
                  <c:v>6.0791242000000002E-2</c:v>
                </c:pt>
                <c:pt idx="30">
                  <c:v>6.2649489000000003E-2</c:v>
                </c:pt>
                <c:pt idx="31">
                  <c:v>6.4746654000000001E-2</c:v>
                </c:pt>
                <c:pt idx="32">
                  <c:v>6.1295623E-2</c:v>
                </c:pt>
                <c:pt idx="33">
                  <c:v>5.775168E-2</c:v>
                </c:pt>
                <c:pt idx="34">
                  <c:v>5.0477967999999998E-2</c:v>
                </c:pt>
                <c:pt idx="35">
                  <c:v>4.2673328000000003E-2</c:v>
                </c:pt>
                <c:pt idx="36">
                  <c:v>3.5505802000000003E-2</c:v>
                </c:pt>
                <c:pt idx="37">
                  <c:v>2.8842657000000001E-2</c:v>
                </c:pt>
                <c:pt idx="38">
                  <c:v>2.2206058000000001E-2</c:v>
                </c:pt>
                <c:pt idx="39">
                  <c:v>1.7069331E-2</c:v>
                </c:pt>
                <c:pt idx="40">
                  <c:v>1.2503350999999999E-2</c:v>
                </c:pt>
                <c:pt idx="41">
                  <c:v>9.1186860000000008E-3</c:v>
                </c:pt>
                <c:pt idx="42">
                  <c:v>6.9418819999999999E-3</c:v>
                </c:pt>
                <c:pt idx="43">
                  <c:v>6.5038659999999996E-3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C5-412A-90F4-A3F12E657957}"/>
            </c:ext>
          </c:extLst>
        </c:ser>
        <c:ser>
          <c:idx val="10"/>
          <c:order val="10"/>
          <c:tx>
            <c:strRef>
              <c:f>Qs_SM23!$AM$2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4">
                  <a:tint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2000"/>
                </a:schemeClr>
              </a:solidFill>
              <a:ln w="9525">
                <a:solidFill>
                  <a:schemeClr val="accent4">
                    <a:tint val="52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Qs_SM23!$AM$3:$AM$46</c:f>
              <c:numCache>
                <c:formatCode>General</c:formatCode>
                <c:ptCount val="44"/>
                <c:pt idx="0">
                  <c:v>6.4225899999999995E-4</c:v>
                </c:pt>
                <c:pt idx="1">
                  <c:v>7.0986499999999995E-4</c:v>
                </c:pt>
                <c:pt idx="2">
                  <c:v>7.94372E-4</c:v>
                </c:pt>
                <c:pt idx="3">
                  <c:v>9.1268299999999996E-4</c:v>
                </c:pt>
                <c:pt idx="4">
                  <c:v>1.081699E-3</c:v>
                </c:pt>
                <c:pt idx="5">
                  <c:v>1.2676160000000001E-3</c:v>
                </c:pt>
                <c:pt idx="6">
                  <c:v>1.5549419999999999E-3</c:v>
                </c:pt>
                <c:pt idx="7">
                  <c:v>2.1633970000000001E-3</c:v>
                </c:pt>
                <c:pt idx="8">
                  <c:v>3.2450959999999998E-3</c:v>
                </c:pt>
                <c:pt idx="9">
                  <c:v>4.1408779999999997E-3</c:v>
                </c:pt>
                <c:pt idx="10">
                  <c:v>5.0366589999999998E-3</c:v>
                </c:pt>
                <c:pt idx="11">
                  <c:v>6.13526E-3</c:v>
                </c:pt>
                <c:pt idx="12">
                  <c:v>7.0479430000000001E-3</c:v>
                </c:pt>
                <c:pt idx="13">
                  <c:v>8.1634450000000001E-3</c:v>
                </c:pt>
                <c:pt idx="14">
                  <c:v>9.4479620000000007E-3</c:v>
                </c:pt>
                <c:pt idx="15">
                  <c:v>1.1340935E-2</c:v>
                </c:pt>
                <c:pt idx="16">
                  <c:v>1.3555035999999999E-2</c:v>
                </c:pt>
                <c:pt idx="17">
                  <c:v>1.5853645999999999E-2</c:v>
                </c:pt>
                <c:pt idx="18">
                  <c:v>1.8033944999999999E-2</c:v>
                </c:pt>
                <c:pt idx="19">
                  <c:v>2.0569176000000002E-2</c:v>
                </c:pt>
                <c:pt idx="20">
                  <c:v>2.3442437999999999E-2</c:v>
                </c:pt>
                <c:pt idx="21">
                  <c:v>2.6180487999999998E-2</c:v>
                </c:pt>
                <c:pt idx="22">
                  <c:v>2.9865024E-2</c:v>
                </c:pt>
                <c:pt idx="23">
                  <c:v>3.3634068000000003E-2</c:v>
                </c:pt>
                <c:pt idx="24">
                  <c:v>3.7284800999999999E-2</c:v>
                </c:pt>
                <c:pt idx="25">
                  <c:v>4.0259471999999998E-2</c:v>
                </c:pt>
                <c:pt idx="26">
                  <c:v>4.3234144000000002E-2</c:v>
                </c:pt>
                <c:pt idx="27">
                  <c:v>4.6614452000000001E-2</c:v>
                </c:pt>
                <c:pt idx="28">
                  <c:v>5.1583505000000002E-2</c:v>
                </c:pt>
                <c:pt idx="29">
                  <c:v>5.5318746000000002E-2</c:v>
                </c:pt>
                <c:pt idx="30">
                  <c:v>5.8022993000000002E-2</c:v>
                </c:pt>
                <c:pt idx="31">
                  <c:v>6.2299082999999998E-2</c:v>
                </c:pt>
                <c:pt idx="32">
                  <c:v>6.0592027E-2</c:v>
                </c:pt>
                <c:pt idx="33">
                  <c:v>5.8715956E-2</c:v>
                </c:pt>
                <c:pt idx="34">
                  <c:v>5.2597598000000002E-2</c:v>
                </c:pt>
                <c:pt idx="35">
                  <c:v>4.5110215000000002E-2</c:v>
                </c:pt>
                <c:pt idx="36">
                  <c:v>3.7994666000000003E-2</c:v>
                </c:pt>
                <c:pt idx="37">
                  <c:v>3.0490381E-2</c:v>
                </c:pt>
                <c:pt idx="38">
                  <c:v>2.3036800999999999E-2</c:v>
                </c:pt>
                <c:pt idx="39">
                  <c:v>1.7543799999999998E-2</c:v>
                </c:pt>
                <c:pt idx="40">
                  <c:v>1.2642353E-2</c:v>
                </c:pt>
                <c:pt idx="41">
                  <c:v>9.0592260000000001E-3</c:v>
                </c:pt>
                <c:pt idx="42">
                  <c:v>6.7268140000000002E-3</c:v>
                </c:pt>
                <c:pt idx="43">
                  <c:v>6.0845550000000002E-3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C5-412A-90F4-A3F12E657957}"/>
            </c:ext>
          </c:extLst>
        </c:ser>
        <c:ser>
          <c:idx val="11"/>
          <c:order val="11"/>
          <c:tx>
            <c:strRef>
              <c:f>Qs_SM23!$AN$2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4">
                  <a:tint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1000"/>
                </a:schemeClr>
              </a:solidFill>
              <a:ln w="9525">
                <a:solidFill>
                  <a:schemeClr val="accent4">
                    <a:tint val="41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Qs_SM23!$AN$3:$AN$46</c:f>
              <c:numCache>
                <c:formatCode>General</c:formatCode>
                <c:ptCount val="44"/>
                <c:pt idx="0">
                  <c:v>5.89943E-4</c:v>
                </c:pt>
                <c:pt idx="1">
                  <c:v>6.4893700000000004E-4</c:v>
                </c:pt>
                <c:pt idx="2">
                  <c:v>7.2759599999999995E-4</c:v>
                </c:pt>
                <c:pt idx="3">
                  <c:v>8.4558400000000003E-4</c:v>
                </c:pt>
                <c:pt idx="4">
                  <c:v>1.0029030000000001E-3</c:v>
                </c:pt>
                <c:pt idx="5">
                  <c:v>1.19955E-3</c:v>
                </c:pt>
                <c:pt idx="6">
                  <c:v>1.474857E-3</c:v>
                </c:pt>
                <c:pt idx="7">
                  <c:v>2.064799E-3</c:v>
                </c:pt>
                <c:pt idx="8">
                  <c:v>3.0873670000000001E-3</c:v>
                </c:pt>
                <c:pt idx="9">
                  <c:v>3.9526159999999999E-3</c:v>
                </c:pt>
                <c:pt idx="10">
                  <c:v>4.7981999999999999E-3</c:v>
                </c:pt>
                <c:pt idx="11">
                  <c:v>5.8797620000000002E-3</c:v>
                </c:pt>
                <c:pt idx="12">
                  <c:v>6.7450110000000004E-3</c:v>
                </c:pt>
                <c:pt idx="13">
                  <c:v>7.8265729999999999E-3</c:v>
                </c:pt>
                <c:pt idx="14">
                  <c:v>9.0654519999999999E-3</c:v>
                </c:pt>
                <c:pt idx="15">
                  <c:v>1.0933604E-2</c:v>
                </c:pt>
                <c:pt idx="16">
                  <c:v>1.3116391999999999E-2</c:v>
                </c:pt>
                <c:pt idx="17">
                  <c:v>1.5456498000000001E-2</c:v>
                </c:pt>
                <c:pt idx="18">
                  <c:v>1.769828E-2</c:v>
                </c:pt>
                <c:pt idx="19">
                  <c:v>2.0294026999999999E-2</c:v>
                </c:pt>
                <c:pt idx="20">
                  <c:v>2.3125751999999999E-2</c:v>
                </c:pt>
                <c:pt idx="21">
                  <c:v>2.5780494000000001E-2</c:v>
                </c:pt>
                <c:pt idx="22">
                  <c:v>2.9418474E-2</c:v>
                </c:pt>
                <c:pt idx="23">
                  <c:v>3.2997459E-2</c:v>
                </c:pt>
                <c:pt idx="24">
                  <c:v>3.6163485000000002E-2</c:v>
                </c:pt>
                <c:pt idx="25">
                  <c:v>3.8070965999999998E-2</c:v>
                </c:pt>
                <c:pt idx="26">
                  <c:v>3.9526157999999999E-2</c:v>
                </c:pt>
                <c:pt idx="27">
                  <c:v>4.1787604999999999E-2</c:v>
                </c:pt>
                <c:pt idx="28">
                  <c:v>4.6231840000000003E-2</c:v>
                </c:pt>
                <c:pt idx="29">
                  <c:v>4.9456858999999999E-2</c:v>
                </c:pt>
                <c:pt idx="30">
                  <c:v>5.2681879000000001E-2</c:v>
                </c:pt>
                <c:pt idx="31">
                  <c:v>5.826667E-2</c:v>
                </c:pt>
                <c:pt idx="32">
                  <c:v>5.8679630000000003E-2</c:v>
                </c:pt>
                <c:pt idx="33">
                  <c:v>6.0193815999999997E-2</c:v>
                </c:pt>
                <c:pt idx="34">
                  <c:v>5.6575501E-2</c:v>
                </c:pt>
                <c:pt idx="35">
                  <c:v>5.0322108999999997E-2</c:v>
                </c:pt>
                <c:pt idx="36">
                  <c:v>4.4029387000000003E-2</c:v>
                </c:pt>
                <c:pt idx="37">
                  <c:v>3.6379796999999998E-2</c:v>
                </c:pt>
                <c:pt idx="38">
                  <c:v>2.8179593999999999E-2</c:v>
                </c:pt>
                <c:pt idx="39">
                  <c:v>2.1611565999999999E-2</c:v>
                </c:pt>
                <c:pt idx="40">
                  <c:v>1.5790798000000002E-2</c:v>
                </c:pt>
                <c:pt idx="41">
                  <c:v>1.1405558E-2</c:v>
                </c:pt>
                <c:pt idx="42">
                  <c:v>8.4951739999999994E-3</c:v>
                </c:pt>
                <c:pt idx="43">
                  <c:v>7.4529419999999997E-3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C5-412A-90F4-A3F12E65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ST6 -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Qs_SM23!$AO$2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Qs_SM23!$AO$3:$AO$46</c:f>
              <c:numCache>
                <c:formatCode>General</c:formatCode>
                <c:ptCount val="44"/>
                <c:pt idx="0">
                  <c:v>5.6280100000000003E-4</c:v>
                </c:pt>
                <c:pt idx="1">
                  <c:v>5.92105E-4</c:v>
                </c:pt>
                <c:pt idx="2">
                  <c:v>6.3692200000000005E-4</c:v>
                </c:pt>
                <c:pt idx="3">
                  <c:v>6.9552999999999998E-4</c:v>
                </c:pt>
                <c:pt idx="4">
                  <c:v>7.6447899999999998E-4</c:v>
                </c:pt>
                <c:pt idx="5">
                  <c:v>8.4980400000000001E-4</c:v>
                </c:pt>
                <c:pt idx="6">
                  <c:v>1.017869E-3</c:v>
                </c:pt>
                <c:pt idx="7">
                  <c:v>1.4220859999999999E-3</c:v>
                </c:pt>
                <c:pt idx="8">
                  <c:v>2.12882E-3</c:v>
                </c:pt>
                <c:pt idx="9">
                  <c:v>2.714892E-3</c:v>
                </c:pt>
                <c:pt idx="10">
                  <c:v>3.290622E-3</c:v>
                </c:pt>
                <c:pt idx="11">
                  <c:v>3.9844279999999999E-3</c:v>
                </c:pt>
                <c:pt idx="12">
                  <c:v>4.6394490000000004E-3</c:v>
                </c:pt>
                <c:pt idx="13">
                  <c:v>5.3996189999999996E-3</c:v>
                </c:pt>
                <c:pt idx="14">
                  <c:v>6.3795659999999997E-3</c:v>
                </c:pt>
                <c:pt idx="15">
                  <c:v>7.7964810000000001E-3</c:v>
                </c:pt>
                <c:pt idx="16">
                  <c:v>9.4986759999999993E-3</c:v>
                </c:pt>
                <c:pt idx="17">
                  <c:v>1.1287057E-2</c:v>
                </c:pt>
                <c:pt idx="18">
                  <c:v>1.3020278999999999E-2</c:v>
                </c:pt>
                <c:pt idx="19">
                  <c:v>1.5093077999999999E-2</c:v>
                </c:pt>
                <c:pt idx="20">
                  <c:v>1.7338250999999999E-2</c:v>
                </c:pt>
                <c:pt idx="21">
                  <c:v>1.9628241000000001E-2</c:v>
                </c:pt>
                <c:pt idx="22">
                  <c:v>2.3012807E-2</c:v>
                </c:pt>
                <c:pt idx="23">
                  <c:v>2.6799004000000001E-2</c:v>
                </c:pt>
                <c:pt idx="24">
                  <c:v>3.1106633000000002E-2</c:v>
                </c:pt>
                <c:pt idx="25">
                  <c:v>3.5280671999999999E-2</c:v>
                </c:pt>
                <c:pt idx="26">
                  <c:v>4.0178683E-2</c:v>
                </c:pt>
                <c:pt idx="27">
                  <c:v>4.5095654999999998E-2</c:v>
                </c:pt>
                <c:pt idx="28">
                  <c:v>5.0515958999999999E-2</c:v>
                </c:pt>
                <c:pt idx="29">
                  <c:v>5.6444767E-2</c:v>
                </c:pt>
                <c:pt idx="30">
                  <c:v>6.1295374E-2</c:v>
                </c:pt>
                <c:pt idx="31">
                  <c:v>6.5863288000000006E-2</c:v>
                </c:pt>
                <c:pt idx="32">
                  <c:v>6.6195970000000007E-2</c:v>
                </c:pt>
                <c:pt idx="33">
                  <c:v>6.3980963000000002E-2</c:v>
                </c:pt>
                <c:pt idx="34">
                  <c:v>5.7949593000000001E-2</c:v>
                </c:pt>
                <c:pt idx="35">
                  <c:v>5.2294859999999999E-2</c:v>
                </c:pt>
                <c:pt idx="36">
                  <c:v>4.4841403000000002E-2</c:v>
                </c:pt>
                <c:pt idx="37">
                  <c:v>3.6443336E-2</c:v>
                </c:pt>
                <c:pt idx="38">
                  <c:v>2.7747924E-2</c:v>
                </c:pt>
                <c:pt idx="39">
                  <c:v>2.1937192000000001E-2</c:v>
                </c:pt>
                <c:pt idx="40">
                  <c:v>1.9048202E-2</c:v>
                </c:pt>
                <c:pt idx="41">
                  <c:v>1.7140019999999999E-2</c:v>
                </c:pt>
                <c:pt idx="42">
                  <c:v>1.4725920999999999E-2</c:v>
                </c:pt>
                <c:pt idx="43">
                  <c:v>1.3360718000000001E-2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6-4A77-90D7-018B0CBE7EC3}"/>
            </c:ext>
          </c:extLst>
        </c:ser>
        <c:ser>
          <c:idx val="1"/>
          <c:order val="1"/>
          <c:tx>
            <c:strRef>
              <c:f>Qs_SM23!$AP$2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Qs_SM23!$AP$3:$AP$46</c:f>
              <c:numCache>
                <c:formatCode>General</c:formatCode>
                <c:ptCount val="44"/>
                <c:pt idx="0">
                  <c:v>5.1287700000000002E-4</c:v>
                </c:pt>
                <c:pt idx="1">
                  <c:v>5.4067500000000001E-4</c:v>
                </c:pt>
                <c:pt idx="2">
                  <c:v>5.8237199999999995E-4</c:v>
                </c:pt>
                <c:pt idx="3">
                  <c:v>6.4074900000000003E-4</c:v>
                </c:pt>
                <c:pt idx="4">
                  <c:v>7.0885399999999997E-4</c:v>
                </c:pt>
                <c:pt idx="5">
                  <c:v>7.9363899999999995E-4</c:v>
                </c:pt>
                <c:pt idx="6">
                  <c:v>9.4930899999999996E-4</c:v>
                </c:pt>
                <c:pt idx="7">
                  <c:v>1.3204149999999999E-3</c:v>
                </c:pt>
                <c:pt idx="8">
                  <c:v>1.9764520000000001E-3</c:v>
                </c:pt>
                <c:pt idx="9">
                  <c:v>2.531026E-3</c:v>
                </c:pt>
                <c:pt idx="10">
                  <c:v>3.078651E-3</c:v>
                </c:pt>
                <c:pt idx="11">
                  <c:v>3.798624E-3</c:v>
                </c:pt>
                <c:pt idx="12">
                  <c:v>4.411575E-3</c:v>
                </c:pt>
                <c:pt idx="13">
                  <c:v>5.1788049999999999E-3</c:v>
                </c:pt>
                <c:pt idx="14">
                  <c:v>6.0419389999999996E-3</c:v>
                </c:pt>
                <c:pt idx="15">
                  <c:v>7.2775690000000002E-3</c:v>
                </c:pt>
                <c:pt idx="16">
                  <c:v>8.755044E-3</c:v>
                </c:pt>
                <c:pt idx="17">
                  <c:v>1.0343711E-2</c:v>
                </c:pt>
                <c:pt idx="18">
                  <c:v>1.1885121E-2</c:v>
                </c:pt>
                <c:pt idx="19">
                  <c:v>1.3679495E-2</c:v>
                </c:pt>
                <c:pt idx="20">
                  <c:v>1.5765749999999999E-2</c:v>
                </c:pt>
                <c:pt idx="21">
                  <c:v>1.7857564999999999E-2</c:v>
                </c:pt>
                <c:pt idx="22">
                  <c:v>2.0827802999999999E-2</c:v>
                </c:pt>
                <c:pt idx="23">
                  <c:v>2.4376242999999999E-2</c:v>
                </c:pt>
                <c:pt idx="24">
                  <c:v>2.8545972999999999E-2</c:v>
                </c:pt>
                <c:pt idx="25">
                  <c:v>3.3316144999999998E-2</c:v>
                </c:pt>
                <c:pt idx="26">
                  <c:v>3.8831308000000002E-2</c:v>
                </c:pt>
                <c:pt idx="27">
                  <c:v>4.4239448000000001E-2</c:v>
                </c:pt>
                <c:pt idx="28">
                  <c:v>5.0336984000000001E-2</c:v>
                </c:pt>
                <c:pt idx="29">
                  <c:v>5.7433865000000001E-2</c:v>
                </c:pt>
                <c:pt idx="30">
                  <c:v>6.3806602000000004E-2</c:v>
                </c:pt>
                <c:pt idx="31">
                  <c:v>6.9202233000000002E-2</c:v>
                </c:pt>
                <c:pt idx="32">
                  <c:v>7.1192585000000003E-2</c:v>
                </c:pt>
                <c:pt idx="33">
                  <c:v>6.9930545999999996E-2</c:v>
                </c:pt>
                <c:pt idx="34">
                  <c:v>6.3133886E-2</c:v>
                </c:pt>
                <c:pt idx="35">
                  <c:v>5.5305911999999999E-2</c:v>
                </c:pt>
                <c:pt idx="36">
                  <c:v>4.5811435999999997E-2</c:v>
                </c:pt>
                <c:pt idx="37">
                  <c:v>3.7495604000000002E-2</c:v>
                </c:pt>
                <c:pt idx="38">
                  <c:v>2.9007424E-2</c:v>
                </c:pt>
                <c:pt idx="39">
                  <c:v>2.2541562000000001E-2</c:v>
                </c:pt>
                <c:pt idx="40">
                  <c:v>1.7271023E-2</c:v>
                </c:pt>
                <c:pt idx="41">
                  <c:v>1.3682275000000001E-2</c:v>
                </c:pt>
                <c:pt idx="42">
                  <c:v>1.1872611999999999E-2</c:v>
                </c:pt>
                <c:pt idx="43">
                  <c:v>1.3208315999999999E-2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6-4A77-90D7-018B0CBE7EC3}"/>
            </c:ext>
          </c:extLst>
        </c:ser>
        <c:ser>
          <c:idx val="2"/>
          <c:order val="2"/>
          <c:tx>
            <c:strRef>
              <c:f>Qs_SM23!$AQ$2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Qs_SM23!$AQ$3:$AQ$46</c:f>
              <c:numCache>
                <c:formatCode>General</c:formatCode>
                <c:ptCount val="44"/>
                <c:pt idx="0">
                  <c:v>5.90356E-4</c:v>
                </c:pt>
                <c:pt idx="1">
                  <c:v>6.3073899999999995E-4</c:v>
                </c:pt>
                <c:pt idx="2">
                  <c:v>6.9227399999999999E-4</c:v>
                </c:pt>
                <c:pt idx="3">
                  <c:v>7.8265500000000005E-4</c:v>
                </c:pt>
                <c:pt idx="4">
                  <c:v>8.9034200000000002E-4</c:v>
                </c:pt>
                <c:pt idx="5">
                  <c:v>1.017259E-3</c:v>
                </c:pt>
                <c:pt idx="6">
                  <c:v>1.2287870000000001E-3</c:v>
                </c:pt>
                <c:pt idx="7">
                  <c:v>1.7095330000000001E-3</c:v>
                </c:pt>
                <c:pt idx="8">
                  <c:v>2.586414E-3</c:v>
                </c:pt>
                <c:pt idx="9">
                  <c:v>3.3402240000000001E-3</c:v>
                </c:pt>
                <c:pt idx="10">
                  <c:v>4.0748039999999996E-3</c:v>
                </c:pt>
                <c:pt idx="11">
                  <c:v>5.0324499999999999E-3</c:v>
                </c:pt>
                <c:pt idx="12">
                  <c:v>5.8458729999999997E-3</c:v>
                </c:pt>
                <c:pt idx="13">
                  <c:v>6.8669780000000001E-3</c:v>
                </c:pt>
                <c:pt idx="14">
                  <c:v>8.0534590000000007E-3</c:v>
                </c:pt>
                <c:pt idx="15">
                  <c:v>9.7937600000000003E-3</c:v>
                </c:pt>
                <c:pt idx="16">
                  <c:v>1.188789E-2</c:v>
                </c:pt>
                <c:pt idx="17">
                  <c:v>1.4118551999999999E-2</c:v>
                </c:pt>
                <c:pt idx="18">
                  <c:v>1.624345E-2</c:v>
                </c:pt>
                <c:pt idx="19">
                  <c:v>1.8729869E-2</c:v>
                </c:pt>
                <c:pt idx="20">
                  <c:v>2.153358E-2</c:v>
                </c:pt>
                <c:pt idx="21">
                  <c:v>2.4308447E-2</c:v>
                </c:pt>
                <c:pt idx="22">
                  <c:v>2.8110186999999998E-2</c:v>
                </c:pt>
                <c:pt idx="23">
                  <c:v>3.2217681999999997E-2</c:v>
                </c:pt>
                <c:pt idx="24">
                  <c:v>3.6657852999999997E-2</c:v>
                </c:pt>
                <c:pt idx="25">
                  <c:v>4.0959569000000001E-2</c:v>
                </c:pt>
                <c:pt idx="26">
                  <c:v>4.5670881000000003E-2</c:v>
                </c:pt>
                <c:pt idx="27">
                  <c:v>5.0234122999999999E-2</c:v>
                </c:pt>
                <c:pt idx="28">
                  <c:v>5.5258882000000002E-2</c:v>
                </c:pt>
                <c:pt idx="29">
                  <c:v>6.0008653000000002E-2</c:v>
                </c:pt>
                <c:pt idx="30">
                  <c:v>6.3243113000000004E-2</c:v>
                </c:pt>
                <c:pt idx="31">
                  <c:v>6.5412239999999996E-2</c:v>
                </c:pt>
                <c:pt idx="32">
                  <c:v>6.2954666000000006E-2</c:v>
                </c:pt>
                <c:pt idx="33">
                  <c:v>5.8422190999999998E-2</c:v>
                </c:pt>
                <c:pt idx="34">
                  <c:v>5.0462959000000002E-2</c:v>
                </c:pt>
                <c:pt idx="35">
                  <c:v>4.2765251999999997E-2</c:v>
                </c:pt>
                <c:pt idx="36">
                  <c:v>3.4988702000000003E-2</c:v>
                </c:pt>
                <c:pt idx="37">
                  <c:v>2.7933271999999999E-2</c:v>
                </c:pt>
                <c:pt idx="38">
                  <c:v>2.1372049000000001E-2</c:v>
                </c:pt>
                <c:pt idx="39">
                  <c:v>1.6703043000000001E-2</c:v>
                </c:pt>
                <c:pt idx="40">
                  <c:v>1.3430124E-2</c:v>
                </c:pt>
                <c:pt idx="41">
                  <c:v>1.1418681999999999E-2</c:v>
                </c:pt>
                <c:pt idx="42">
                  <c:v>1.0386039E-2</c:v>
                </c:pt>
                <c:pt idx="43">
                  <c:v>1.1432143000000001E-2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76-4A77-90D7-018B0CBE7EC3}"/>
            </c:ext>
          </c:extLst>
        </c:ser>
        <c:ser>
          <c:idx val="3"/>
          <c:order val="3"/>
          <c:tx>
            <c:strRef>
              <c:f>Qs_SM23!$AR$2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Qs_SM23!$AR$3:$AR$46</c:f>
              <c:numCache>
                <c:formatCode>General</c:formatCode>
                <c:ptCount val="44"/>
                <c:pt idx="0">
                  <c:v>6.0129300000000003E-4</c:v>
                </c:pt>
                <c:pt idx="1">
                  <c:v>6.35328E-4</c:v>
                </c:pt>
                <c:pt idx="2">
                  <c:v>7.0339899999999995E-4</c:v>
                </c:pt>
                <c:pt idx="3">
                  <c:v>7.8281499999999996E-4</c:v>
                </c:pt>
                <c:pt idx="4">
                  <c:v>8.8492200000000001E-4</c:v>
                </c:pt>
                <c:pt idx="5">
                  <c:v>1.0097179999999999E-3</c:v>
                </c:pt>
                <c:pt idx="6">
                  <c:v>1.225276E-3</c:v>
                </c:pt>
                <c:pt idx="7">
                  <c:v>1.7244630000000001E-3</c:v>
                </c:pt>
                <c:pt idx="8">
                  <c:v>2.5980389999999999E-3</c:v>
                </c:pt>
                <c:pt idx="9">
                  <c:v>3.3695090000000001E-3</c:v>
                </c:pt>
                <c:pt idx="10">
                  <c:v>4.1296340000000001E-3</c:v>
                </c:pt>
                <c:pt idx="11">
                  <c:v>5.1053169999999998E-3</c:v>
                </c:pt>
                <c:pt idx="12">
                  <c:v>5.9108229999999999E-3</c:v>
                </c:pt>
                <c:pt idx="13">
                  <c:v>6.9205409999999997E-3</c:v>
                </c:pt>
                <c:pt idx="14">
                  <c:v>8.0323649999999996E-3</c:v>
                </c:pt>
                <c:pt idx="15">
                  <c:v>9.6320309999999992E-3</c:v>
                </c:pt>
                <c:pt idx="16">
                  <c:v>1.1503981E-2</c:v>
                </c:pt>
                <c:pt idx="17">
                  <c:v>1.3478037E-2</c:v>
                </c:pt>
                <c:pt idx="18">
                  <c:v>1.5384022000000001E-2</c:v>
                </c:pt>
                <c:pt idx="19">
                  <c:v>1.7630361000000001E-2</c:v>
                </c:pt>
                <c:pt idx="20">
                  <c:v>2.0205710000000002E-2</c:v>
                </c:pt>
                <c:pt idx="21">
                  <c:v>2.2690298000000001E-2</c:v>
                </c:pt>
                <c:pt idx="22">
                  <c:v>2.6093842999999999E-2</c:v>
                </c:pt>
                <c:pt idx="23">
                  <c:v>2.9769671000000001E-2</c:v>
                </c:pt>
                <c:pt idx="24">
                  <c:v>3.3638367000000002E-2</c:v>
                </c:pt>
                <c:pt idx="25">
                  <c:v>3.7404956000000003E-2</c:v>
                </c:pt>
                <c:pt idx="26">
                  <c:v>4.1455173999999997E-2</c:v>
                </c:pt>
                <c:pt idx="27">
                  <c:v>4.5403286000000001E-2</c:v>
                </c:pt>
                <c:pt idx="28">
                  <c:v>5.0111522999999998E-2</c:v>
                </c:pt>
                <c:pt idx="29">
                  <c:v>5.4944555999999999E-2</c:v>
                </c:pt>
                <c:pt idx="30">
                  <c:v>5.8972084000000001E-2</c:v>
                </c:pt>
                <c:pt idx="31">
                  <c:v>6.2795399000000002E-2</c:v>
                </c:pt>
                <c:pt idx="32">
                  <c:v>6.2795399000000002E-2</c:v>
                </c:pt>
                <c:pt idx="33">
                  <c:v>6.1241113999999999E-2</c:v>
                </c:pt>
                <c:pt idx="34">
                  <c:v>5.5080697999999997E-2</c:v>
                </c:pt>
                <c:pt idx="35">
                  <c:v>4.8216883000000002E-2</c:v>
                </c:pt>
                <c:pt idx="36">
                  <c:v>4.0717740000000002E-2</c:v>
                </c:pt>
                <c:pt idx="37">
                  <c:v>3.3751818000000003E-2</c:v>
                </c:pt>
                <c:pt idx="38">
                  <c:v>2.6638410000000001E-2</c:v>
                </c:pt>
                <c:pt idx="39">
                  <c:v>2.1136011999999999E-2</c:v>
                </c:pt>
                <c:pt idx="40">
                  <c:v>1.6529881999999999E-2</c:v>
                </c:pt>
                <c:pt idx="41">
                  <c:v>1.3398620999999999E-2</c:v>
                </c:pt>
                <c:pt idx="42">
                  <c:v>1.2003168E-2</c:v>
                </c:pt>
                <c:pt idx="43">
                  <c:v>1.3716285E-2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76-4A77-90D7-018B0CBE7EC3}"/>
            </c:ext>
          </c:extLst>
        </c:ser>
        <c:ser>
          <c:idx val="4"/>
          <c:order val="4"/>
          <c:tx>
            <c:strRef>
              <c:f>Qs_SM23!$AS$2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Qs_SM23!$AS$3:$AS$46</c:f>
              <c:numCache>
                <c:formatCode>General</c:formatCode>
                <c:ptCount val="44"/>
                <c:pt idx="0">
                  <c:v>5.7449200000000001E-4</c:v>
                </c:pt>
                <c:pt idx="1">
                  <c:v>6.0701099999999997E-4</c:v>
                </c:pt>
                <c:pt idx="2">
                  <c:v>6.6120800000000004E-4</c:v>
                </c:pt>
                <c:pt idx="3">
                  <c:v>7.3708400000000005E-4</c:v>
                </c:pt>
                <c:pt idx="4">
                  <c:v>8.3463899999999998E-4</c:v>
                </c:pt>
                <c:pt idx="5">
                  <c:v>9.5387399999999995E-4</c:v>
                </c:pt>
                <c:pt idx="6">
                  <c:v>1.148984E-3</c:v>
                </c:pt>
                <c:pt idx="7">
                  <c:v>1.593403E-3</c:v>
                </c:pt>
                <c:pt idx="8">
                  <c:v>2.3846840000000002E-3</c:v>
                </c:pt>
                <c:pt idx="9">
                  <c:v>3.0675709999999998E-3</c:v>
                </c:pt>
                <c:pt idx="10">
                  <c:v>3.7287790000000002E-3</c:v>
                </c:pt>
                <c:pt idx="11">
                  <c:v>4.6067759999999999E-3</c:v>
                </c:pt>
                <c:pt idx="12">
                  <c:v>5.322182E-3</c:v>
                </c:pt>
                <c:pt idx="13">
                  <c:v>6.2543759999999999E-3</c:v>
                </c:pt>
                <c:pt idx="14">
                  <c:v>7.294966E-3</c:v>
                </c:pt>
                <c:pt idx="15">
                  <c:v>8.8124919999999999E-3</c:v>
                </c:pt>
                <c:pt idx="16">
                  <c:v>1.0611845E-2</c:v>
                </c:pt>
                <c:pt idx="17">
                  <c:v>1.257379E-2</c:v>
                </c:pt>
                <c:pt idx="18">
                  <c:v>1.4524894999999999E-2</c:v>
                </c:pt>
                <c:pt idx="19">
                  <c:v>1.6833702999999998E-2</c:v>
                </c:pt>
                <c:pt idx="20">
                  <c:v>1.9521891999999999E-2</c:v>
                </c:pt>
                <c:pt idx="21">
                  <c:v>2.2210081999999999E-2</c:v>
                </c:pt>
                <c:pt idx="22">
                  <c:v>2.5938861000000001E-2</c:v>
                </c:pt>
                <c:pt idx="23">
                  <c:v>3.0112058000000001E-2</c:v>
                </c:pt>
                <c:pt idx="24">
                  <c:v>3.4653798E-2</c:v>
                </c:pt>
                <c:pt idx="25">
                  <c:v>3.9260573999999999E-2</c:v>
                </c:pt>
                <c:pt idx="26">
                  <c:v>4.4225053E-2</c:v>
                </c:pt>
                <c:pt idx="27">
                  <c:v>4.9048619000000002E-2</c:v>
                </c:pt>
                <c:pt idx="28">
                  <c:v>5.4533392999999999E-2</c:v>
                </c:pt>
                <c:pt idx="29">
                  <c:v>5.9595426999999999E-2</c:v>
                </c:pt>
                <c:pt idx="30">
                  <c:v>6.3302527999999997E-2</c:v>
                </c:pt>
                <c:pt idx="31">
                  <c:v>6.6088272000000003E-2</c:v>
                </c:pt>
                <c:pt idx="32">
                  <c:v>6.4614104000000006E-2</c:v>
                </c:pt>
                <c:pt idx="33">
                  <c:v>6.1394780000000003E-2</c:v>
                </c:pt>
                <c:pt idx="34">
                  <c:v>5.3926383000000001E-2</c:v>
                </c:pt>
                <c:pt idx="35">
                  <c:v>4.6035246000000002E-2</c:v>
                </c:pt>
                <c:pt idx="36">
                  <c:v>3.8068232E-2</c:v>
                </c:pt>
                <c:pt idx="37">
                  <c:v>3.0990055999999998E-2</c:v>
                </c:pt>
                <c:pt idx="38">
                  <c:v>2.4182866000000001E-2</c:v>
                </c:pt>
                <c:pt idx="39">
                  <c:v>1.9044955999999998E-2</c:v>
                </c:pt>
                <c:pt idx="40">
                  <c:v>1.483924E-2</c:v>
                </c:pt>
                <c:pt idx="41">
                  <c:v>1.195594E-2</c:v>
                </c:pt>
                <c:pt idx="42">
                  <c:v>1.0763597999999999E-2</c:v>
                </c:pt>
                <c:pt idx="43">
                  <c:v>1.257379E-2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76-4A77-90D7-018B0CBE7EC3}"/>
            </c:ext>
          </c:extLst>
        </c:ser>
        <c:ser>
          <c:idx val="5"/>
          <c:order val="5"/>
          <c:tx>
            <c:strRef>
              <c:f>Qs_SM23!$AT$2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Qs_SM23!$AT$3:$AT$46</c:f>
              <c:numCache>
                <c:formatCode>General</c:formatCode>
                <c:ptCount val="44"/>
                <c:pt idx="0">
                  <c:v>6.1819999999999996E-4</c:v>
                </c:pt>
                <c:pt idx="1">
                  <c:v>6.5456399999999995E-4</c:v>
                </c:pt>
                <c:pt idx="2">
                  <c:v>7.2729399999999997E-4</c:v>
                </c:pt>
                <c:pt idx="3">
                  <c:v>8.2426600000000004E-4</c:v>
                </c:pt>
                <c:pt idx="4">
                  <c:v>9.5760400000000003E-4</c:v>
                </c:pt>
                <c:pt idx="5">
                  <c:v>1.090941E-3</c:v>
                </c:pt>
                <c:pt idx="6">
                  <c:v>1.3212510000000001E-3</c:v>
                </c:pt>
                <c:pt idx="7">
                  <c:v>1.842478E-3</c:v>
                </c:pt>
                <c:pt idx="8">
                  <c:v>2.7637170000000002E-3</c:v>
                </c:pt>
                <c:pt idx="9">
                  <c:v>3.575862E-3</c:v>
                </c:pt>
                <c:pt idx="10">
                  <c:v>4.3516420000000002E-3</c:v>
                </c:pt>
                <c:pt idx="11">
                  <c:v>5.406218E-3</c:v>
                </c:pt>
                <c:pt idx="12">
                  <c:v>6.2426060000000004E-3</c:v>
                </c:pt>
                <c:pt idx="13">
                  <c:v>7.3577900000000003E-3</c:v>
                </c:pt>
                <c:pt idx="14">
                  <c:v>8.5335819999999996E-3</c:v>
                </c:pt>
                <c:pt idx="15">
                  <c:v>1.0254844000000001E-2</c:v>
                </c:pt>
                <c:pt idx="16">
                  <c:v>1.224278E-2</c:v>
                </c:pt>
                <c:pt idx="17">
                  <c:v>1.4279203000000001E-2</c:v>
                </c:pt>
                <c:pt idx="18">
                  <c:v>1.6145923999999999E-2</c:v>
                </c:pt>
                <c:pt idx="19">
                  <c:v>1.8339926999999999E-2</c:v>
                </c:pt>
                <c:pt idx="20">
                  <c:v>2.083697E-2</c:v>
                </c:pt>
                <c:pt idx="21">
                  <c:v>2.3152189E-2</c:v>
                </c:pt>
                <c:pt idx="22">
                  <c:v>2.6473496999999999E-2</c:v>
                </c:pt>
                <c:pt idx="23">
                  <c:v>3.0255425999999998E-2</c:v>
                </c:pt>
                <c:pt idx="24">
                  <c:v>3.4522216000000001E-2</c:v>
                </c:pt>
                <c:pt idx="25">
                  <c:v>3.8922343999999998E-2</c:v>
                </c:pt>
                <c:pt idx="26">
                  <c:v>4.3455809999999997E-2</c:v>
                </c:pt>
                <c:pt idx="27">
                  <c:v>4.7116522000000001E-2</c:v>
                </c:pt>
                <c:pt idx="28">
                  <c:v>5.0656018999999997E-2</c:v>
                </c:pt>
                <c:pt idx="29">
                  <c:v>5.4607649000000001E-2</c:v>
                </c:pt>
                <c:pt idx="30">
                  <c:v>5.7310758000000003E-2</c:v>
                </c:pt>
                <c:pt idx="31">
                  <c:v>5.9541126E-2</c:v>
                </c:pt>
                <c:pt idx="32">
                  <c:v>5.8971413E-2</c:v>
                </c:pt>
                <c:pt idx="33">
                  <c:v>5.6934989999999998E-2</c:v>
                </c:pt>
                <c:pt idx="34">
                  <c:v>5.1298462000000003E-2</c:v>
                </c:pt>
                <c:pt idx="35">
                  <c:v>4.5698298999999998E-2</c:v>
                </c:pt>
                <c:pt idx="36">
                  <c:v>3.8970830999999997E-2</c:v>
                </c:pt>
                <c:pt idx="37">
                  <c:v>3.3322180999999999E-2</c:v>
                </c:pt>
                <c:pt idx="38">
                  <c:v>2.6788658E-2</c:v>
                </c:pt>
                <c:pt idx="39">
                  <c:v>2.1806695000000001E-2</c:v>
                </c:pt>
                <c:pt idx="40">
                  <c:v>1.7430810000000001E-2</c:v>
                </c:pt>
                <c:pt idx="41">
                  <c:v>1.4557999E-2</c:v>
                </c:pt>
                <c:pt idx="42">
                  <c:v>1.3539788000000001E-2</c:v>
                </c:pt>
                <c:pt idx="43">
                  <c:v>1.6267139999999999E-2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76-4A77-90D7-018B0CBE7EC3}"/>
            </c:ext>
          </c:extLst>
        </c:ser>
        <c:ser>
          <c:idx val="6"/>
          <c:order val="6"/>
          <c:tx>
            <c:strRef>
              <c:f>Qs_SM23!$AU$2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Qs_SM23!$AU$3:$AU$46</c:f>
              <c:numCache>
                <c:formatCode>General</c:formatCode>
                <c:ptCount val="44"/>
                <c:pt idx="0">
                  <c:v>5.6199600000000004E-4</c:v>
                </c:pt>
                <c:pt idx="1">
                  <c:v>6.0522699999999996E-4</c:v>
                </c:pt>
                <c:pt idx="2">
                  <c:v>6.77277E-4</c:v>
                </c:pt>
                <c:pt idx="3">
                  <c:v>7.7814799999999999E-4</c:v>
                </c:pt>
                <c:pt idx="4">
                  <c:v>9.0784000000000004E-4</c:v>
                </c:pt>
                <c:pt idx="5">
                  <c:v>1.066352E-3</c:v>
                </c:pt>
                <c:pt idx="6">
                  <c:v>1.2969139999999999E-3</c:v>
                </c:pt>
                <c:pt idx="7">
                  <c:v>1.80127E-3</c:v>
                </c:pt>
                <c:pt idx="8">
                  <c:v>2.7091089999999999E-3</c:v>
                </c:pt>
                <c:pt idx="9">
                  <c:v>3.5016679999999999E-3</c:v>
                </c:pt>
                <c:pt idx="10">
                  <c:v>4.2509959999999999E-3</c:v>
                </c:pt>
                <c:pt idx="11">
                  <c:v>5.274117E-3</c:v>
                </c:pt>
                <c:pt idx="12">
                  <c:v>7.0753869999999998E-3</c:v>
                </c:pt>
                <c:pt idx="13">
                  <c:v>1.1167870999999999E-2</c:v>
                </c:pt>
                <c:pt idx="14">
                  <c:v>1.4121953E-2</c:v>
                </c:pt>
                <c:pt idx="15">
                  <c:v>1.3257344000000001E-2</c:v>
                </c:pt>
                <c:pt idx="16">
                  <c:v>1.3632007999999999E-2</c:v>
                </c:pt>
                <c:pt idx="17">
                  <c:v>1.6312297E-2</c:v>
                </c:pt>
                <c:pt idx="18">
                  <c:v>2.0361550999999999E-2</c:v>
                </c:pt>
                <c:pt idx="19">
                  <c:v>2.2292512E-2</c:v>
                </c:pt>
                <c:pt idx="20">
                  <c:v>2.4425215E-2</c:v>
                </c:pt>
                <c:pt idx="21">
                  <c:v>2.7581039000000002E-2</c:v>
                </c:pt>
                <c:pt idx="22">
                  <c:v>3.0059585999999999E-2</c:v>
                </c:pt>
                <c:pt idx="23">
                  <c:v>3.3907097999999997E-2</c:v>
                </c:pt>
                <c:pt idx="24">
                  <c:v>3.8431886999999998E-2</c:v>
                </c:pt>
                <c:pt idx="25">
                  <c:v>4.2178527E-2</c:v>
                </c:pt>
                <c:pt idx="26">
                  <c:v>4.5766656000000003E-2</c:v>
                </c:pt>
                <c:pt idx="27">
                  <c:v>4.7971409999999999E-2</c:v>
                </c:pt>
                <c:pt idx="28">
                  <c:v>5.0507598000000001E-2</c:v>
                </c:pt>
                <c:pt idx="29">
                  <c:v>5.3331987999999997E-2</c:v>
                </c:pt>
                <c:pt idx="30">
                  <c:v>5.5536742E-2</c:v>
                </c:pt>
                <c:pt idx="31">
                  <c:v>5.6343710999999998E-2</c:v>
                </c:pt>
                <c:pt idx="32">
                  <c:v>5.4600082000000001E-2</c:v>
                </c:pt>
                <c:pt idx="33">
                  <c:v>5.1790101999999998E-2</c:v>
                </c:pt>
                <c:pt idx="34">
                  <c:v>4.5824297E-2</c:v>
                </c:pt>
                <c:pt idx="35">
                  <c:v>4.0189926000000001E-2</c:v>
                </c:pt>
                <c:pt idx="36">
                  <c:v>3.3791816000000002E-2</c:v>
                </c:pt>
                <c:pt idx="37">
                  <c:v>2.8805902000000001E-2</c:v>
                </c:pt>
                <c:pt idx="38">
                  <c:v>2.3142711E-2</c:v>
                </c:pt>
                <c:pt idx="39">
                  <c:v>1.9021406000000001E-2</c:v>
                </c:pt>
                <c:pt idx="40">
                  <c:v>1.5332406E-2</c:v>
                </c:pt>
                <c:pt idx="41">
                  <c:v>1.2882680000000001E-2</c:v>
                </c:pt>
                <c:pt idx="42">
                  <c:v>1.2147761999999999E-2</c:v>
                </c:pt>
                <c:pt idx="43">
                  <c:v>1.479923E-2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76-4A77-90D7-018B0CBE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ST7 -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Qs_SM23!$L$2</c:f>
              <c:strCache>
                <c:ptCount val="1"/>
                <c:pt idx="0">
                  <c:v>ST7-D1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Qs_SM23!$L$3:$L$46</c:f>
              <c:numCache>
                <c:formatCode>General</c:formatCode>
                <c:ptCount val="44"/>
                <c:pt idx="0">
                  <c:v>8.1417900000000005E-4</c:v>
                </c:pt>
                <c:pt idx="1">
                  <c:v>8.9246599999999996E-4</c:v>
                </c:pt>
                <c:pt idx="2">
                  <c:v>1.017724E-3</c:v>
                </c:pt>
                <c:pt idx="3">
                  <c:v>1.205612E-3</c:v>
                </c:pt>
                <c:pt idx="4">
                  <c:v>1.440471E-3</c:v>
                </c:pt>
                <c:pt idx="5">
                  <c:v>1.722302E-3</c:v>
                </c:pt>
                <c:pt idx="6">
                  <c:v>2.1137349999999998E-3</c:v>
                </c:pt>
                <c:pt idx="7">
                  <c:v>2.990543E-3</c:v>
                </c:pt>
                <c:pt idx="8">
                  <c:v>4.6345589999999999E-3</c:v>
                </c:pt>
                <c:pt idx="9">
                  <c:v>6.1376590000000002E-3</c:v>
                </c:pt>
                <c:pt idx="10">
                  <c:v>7.5937870000000003E-3</c:v>
                </c:pt>
                <c:pt idx="11">
                  <c:v>9.6292349999999999E-3</c:v>
                </c:pt>
                <c:pt idx="12">
                  <c:v>1.1304566E-2</c:v>
                </c:pt>
                <c:pt idx="13">
                  <c:v>1.3418299999999999E-2</c:v>
                </c:pt>
                <c:pt idx="14">
                  <c:v>1.5719922000000001E-2</c:v>
                </c:pt>
                <c:pt idx="15">
                  <c:v>1.8867037999999999E-2</c:v>
                </c:pt>
                <c:pt idx="16">
                  <c:v>2.2483873000000001E-2</c:v>
                </c:pt>
                <c:pt idx="17">
                  <c:v>2.6038078999999999E-2</c:v>
                </c:pt>
                <c:pt idx="18">
                  <c:v>2.8950335000000001E-2</c:v>
                </c:pt>
                <c:pt idx="19">
                  <c:v>3.1972193000000003E-2</c:v>
                </c:pt>
                <c:pt idx="20">
                  <c:v>3.4900106E-2</c:v>
                </c:pt>
                <c:pt idx="21">
                  <c:v>3.6888583000000003E-2</c:v>
                </c:pt>
                <c:pt idx="22">
                  <c:v>3.9738210000000003E-2</c:v>
                </c:pt>
                <c:pt idx="23">
                  <c:v>4.2791382000000003E-2</c:v>
                </c:pt>
                <c:pt idx="24">
                  <c:v>4.6533474999999998E-2</c:v>
                </c:pt>
                <c:pt idx="25">
                  <c:v>5.1387236000000003E-2</c:v>
                </c:pt>
                <c:pt idx="26">
                  <c:v>5.7149119999999998E-2</c:v>
                </c:pt>
                <c:pt idx="27">
                  <c:v>6.1063443000000002E-2</c:v>
                </c:pt>
                <c:pt idx="28">
                  <c:v>6.3177178000000001E-2</c:v>
                </c:pt>
                <c:pt idx="29">
                  <c:v>6.4555020000000005E-2</c:v>
                </c:pt>
                <c:pt idx="30">
                  <c:v>6.2519571999999995E-2</c:v>
                </c:pt>
                <c:pt idx="31">
                  <c:v>5.7931984999999998E-2</c:v>
                </c:pt>
                <c:pt idx="32">
                  <c:v>5.0541742000000001E-2</c:v>
                </c:pt>
                <c:pt idx="33">
                  <c:v>4.1006450999999999E-2</c:v>
                </c:pt>
                <c:pt idx="34">
                  <c:v>3.0688295000000001E-2</c:v>
                </c:pt>
                <c:pt idx="35">
                  <c:v>2.1826267E-2</c:v>
                </c:pt>
                <c:pt idx="36">
                  <c:v>1.3934991000000001E-2</c:v>
                </c:pt>
                <c:pt idx="37">
                  <c:v>8.0948210000000003E-3</c:v>
                </c:pt>
                <c:pt idx="38">
                  <c:v>3.9299809999999999E-3</c:v>
                </c:pt>
                <c:pt idx="39">
                  <c:v>1.612701E-3</c:v>
                </c:pt>
                <c:pt idx="40">
                  <c:v>5.4800499999999995E-4</c:v>
                </c:pt>
                <c:pt idx="41">
                  <c:v>1.5657299999999999E-4</c:v>
                </c:pt>
                <c:pt idx="42" formatCode="0.00E+00">
                  <c:v>4.6999999999999997E-5</c:v>
                </c:pt>
                <c:pt idx="43" formatCode="0.00E+00">
                  <c:v>3.1300000000000002E-5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B-47FB-8AA9-E04400B5603B}"/>
            </c:ext>
          </c:extLst>
        </c:ser>
        <c:ser>
          <c:idx val="1"/>
          <c:order val="1"/>
          <c:tx>
            <c:strRef>
              <c:f>Qs_SM23!$M$2</c:f>
              <c:strCache>
                <c:ptCount val="1"/>
                <c:pt idx="0">
                  <c:v>ST7-D2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Qs_SM23!$M$3:$M$46</c:f>
              <c:numCache>
                <c:formatCode>General</c:formatCode>
                <c:ptCount val="44"/>
                <c:pt idx="0">
                  <c:v>6.7637199999999995E-4</c:v>
                </c:pt>
                <c:pt idx="1">
                  <c:v>7.2942000000000005E-4</c:v>
                </c:pt>
                <c:pt idx="2">
                  <c:v>8.2225600000000005E-4</c:v>
                </c:pt>
                <c:pt idx="3">
                  <c:v>9.4161500000000003E-4</c:v>
                </c:pt>
                <c:pt idx="4">
                  <c:v>1.0874999999999999E-3</c:v>
                </c:pt>
                <c:pt idx="5">
                  <c:v>1.2731699999999999E-3</c:v>
                </c:pt>
                <c:pt idx="6">
                  <c:v>1.5649380000000001E-3</c:v>
                </c:pt>
                <c:pt idx="7">
                  <c:v>2.2545719999999998E-3</c:v>
                </c:pt>
                <c:pt idx="8">
                  <c:v>3.5542669999999998E-3</c:v>
                </c:pt>
                <c:pt idx="9">
                  <c:v>4.7743880000000001E-3</c:v>
                </c:pt>
                <c:pt idx="10">
                  <c:v>6.0210339999999998E-3</c:v>
                </c:pt>
                <c:pt idx="11">
                  <c:v>7.7451179999999996E-3</c:v>
                </c:pt>
                <c:pt idx="12">
                  <c:v>9.1774349999999994E-3</c:v>
                </c:pt>
                <c:pt idx="13">
                  <c:v>1.0941306E-2</c:v>
                </c:pt>
                <c:pt idx="14">
                  <c:v>1.2877586E-2</c:v>
                </c:pt>
                <c:pt idx="15">
                  <c:v>1.5530023E-2</c:v>
                </c:pt>
                <c:pt idx="16">
                  <c:v>1.86599E-2</c:v>
                </c:pt>
                <c:pt idx="17">
                  <c:v>2.1895873999999999E-2</c:v>
                </c:pt>
                <c:pt idx="18">
                  <c:v>2.4879867E-2</c:v>
                </c:pt>
                <c:pt idx="19">
                  <c:v>2.8261725000000001E-2</c:v>
                </c:pt>
                <c:pt idx="20">
                  <c:v>3.1802729000000002E-2</c:v>
                </c:pt>
                <c:pt idx="21">
                  <c:v>3.4746935E-2</c:v>
                </c:pt>
                <c:pt idx="22">
                  <c:v>3.8619494999999997E-2</c:v>
                </c:pt>
                <c:pt idx="23">
                  <c:v>4.2637938E-2</c:v>
                </c:pt>
                <c:pt idx="24">
                  <c:v>4.7160344E-2</c:v>
                </c:pt>
                <c:pt idx="25">
                  <c:v>5.2558054999999999E-2</c:v>
                </c:pt>
                <c:pt idx="26">
                  <c:v>5.8751497999999999E-2</c:v>
                </c:pt>
                <c:pt idx="27">
                  <c:v>6.3181069000000006E-2</c:v>
                </c:pt>
                <c:pt idx="28">
                  <c:v>6.5952865999999999E-2</c:v>
                </c:pt>
                <c:pt idx="29">
                  <c:v>6.7544329E-2</c:v>
                </c:pt>
                <c:pt idx="30">
                  <c:v>6.5581525000000002E-2</c:v>
                </c:pt>
                <c:pt idx="31">
                  <c:v>6.0992807000000003E-2</c:v>
                </c:pt>
                <c:pt idx="32">
                  <c:v>5.3420097999999999E-2</c:v>
                </c:pt>
                <c:pt idx="33">
                  <c:v>4.4017204999999997E-2</c:v>
                </c:pt>
                <c:pt idx="34">
                  <c:v>3.3911416999999999E-2</c:v>
                </c:pt>
                <c:pt idx="35">
                  <c:v>2.5184897000000001E-2</c:v>
                </c:pt>
                <c:pt idx="36">
                  <c:v>1.7346943E-2</c:v>
                </c:pt>
                <c:pt idx="37">
                  <c:v>1.1166763E-2</c:v>
                </c:pt>
                <c:pt idx="38">
                  <c:v>6.2862780000000002E-3</c:v>
                </c:pt>
                <c:pt idx="39">
                  <c:v>3.1696630000000001E-3</c:v>
                </c:pt>
                <c:pt idx="40">
                  <c:v>1.3792679999999999E-3</c:v>
                </c:pt>
                <c:pt idx="41">
                  <c:v>5.4374999999999996E-4</c:v>
                </c:pt>
                <c:pt idx="42">
                  <c:v>2.38719E-4</c:v>
                </c:pt>
                <c:pt idx="43">
                  <c:v>1.5914600000000001E-4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B-47FB-8AA9-E04400B5603B}"/>
            </c:ext>
          </c:extLst>
        </c:ser>
        <c:ser>
          <c:idx val="2"/>
          <c:order val="2"/>
          <c:tx>
            <c:strRef>
              <c:f>Qs_SM23!$N$2</c:f>
              <c:strCache>
                <c:ptCount val="1"/>
                <c:pt idx="0">
                  <c:v>ST7-D3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Qs_SM23!$N$3:$N$46</c:f>
              <c:numCache>
                <c:formatCode>General</c:formatCode>
                <c:ptCount val="44"/>
                <c:pt idx="0">
                  <c:v>4.6645299999999997E-4</c:v>
                </c:pt>
                <c:pt idx="1">
                  <c:v>4.9472299999999997E-4</c:v>
                </c:pt>
                <c:pt idx="2">
                  <c:v>5.6539800000000005E-4</c:v>
                </c:pt>
                <c:pt idx="3">
                  <c:v>6.5020699999999998E-4</c:v>
                </c:pt>
                <c:pt idx="4">
                  <c:v>7.6328699999999997E-4</c:v>
                </c:pt>
                <c:pt idx="5">
                  <c:v>9.04636E-4</c:v>
                </c:pt>
                <c:pt idx="6">
                  <c:v>1.102525E-3</c:v>
                </c:pt>
                <c:pt idx="7">
                  <c:v>1.5407089999999999E-3</c:v>
                </c:pt>
                <c:pt idx="8">
                  <c:v>2.3746700000000002E-3</c:v>
                </c:pt>
                <c:pt idx="9">
                  <c:v>3.1096869999999999E-3</c:v>
                </c:pt>
                <c:pt idx="10">
                  <c:v>3.7881640000000001E-3</c:v>
                </c:pt>
                <c:pt idx="11">
                  <c:v>4.8058800000000002E-3</c:v>
                </c:pt>
                <c:pt idx="12">
                  <c:v>6.9261210000000004E-3</c:v>
                </c:pt>
                <c:pt idx="13">
                  <c:v>1.2028835E-2</c:v>
                </c:pt>
                <c:pt idx="14">
                  <c:v>1.576046E-2</c:v>
                </c:pt>
                <c:pt idx="15">
                  <c:v>1.3993591999999999E-2</c:v>
                </c:pt>
                <c:pt idx="16">
                  <c:v>1.3739163E-2</c:v>
                </c:pt>
                <c:pt idx="17">
                  <c:v>1.6749905999999998E-2</c:v>
                </c:pt>
                <c:pt idx="18">
                  <c:v>2.2008104000000001E-2</c:v>
                </c:pt>
                <c:pt idx="19">
                  <c:v>2.4481718999999999E-2</c:v>
                </c:pt>
                <c:pt idx="20">
                  <c:v>2.7407652000000001E-2</c:v>
                </c:pt>
                <c:pt idx="21">
                  <c:v>3.2482096000000002E-2</c:v>
                </c:pt>
                <c:pt idx="22">
                  <c:v>3.6411608999999998E-2</c:v>
                </c:pt>
                <c:pt idx="23">
                  <c:v>4.2560308999999998E-2</c:v>
                </c:pt>
                <c:pt idx="24">
                  <c:v>4.9740858999999998E-2</c:v>
                </c:pt>
                <c:pt idx="25">
                  <c:v>5.5875424E-2</c:v>
                </c:pt>
                <c:pt idx="26">
                  <c:v>6.1911043999999998E-2</c:v>
                </c:pt>
                <c:pt idx="27">
                  <c:v>6.6321145999999997E-2</c:v>
                </c:pt>
                <c:pt idx="28">
                  <c:v>7.0773652000000006E-2</c:v>
                </c:pt>
                <c:pt idx="29">
                  <c:v>7.1932718000000007E-2</c:v>
                </c:pt>
                <c:pt idx="30">
                  <c:v>7.0660573000000004E-2</c:v>
                </c:pt>
                <c:pt idx="31">
                  <c:v>6.4851112000000002E-2</c:v>
                </c:pt>
                <c:pt idx="32">
                  <c:v>5.5889558999999998E-2</c:v>
                </c:pt>
                <c:pt idx="33">
                  <c:v>4.6546363E-2</c:v>
                </c:pt>
                <c:pt idx="34">
                  <c:v>3.5379758999999997E-2</c:v>
                </c:pt>
                <c:pt idx="35">
                  <c:v>2.5584243999999999E-2</c:v>
                </c:pt>
                <c:pt idx="36">
                  <c:v>1.7117414000000001E-2</c:v>
                </c:pt>
                <c:pt idx="37">
                  <c:v>1.0883904999999999E-2</c:v>
                </c:pt>
                <c:pt idx="38">
                  <c:v>6.0497550000000004E-3</c:v>
                </c:pt>
                <c:pt idx="39">
                  <c:v>3.0814169999999999E-3</c:v>
                </c:pt>
                <c:pt idx="40">
                  <c:v>1.3569540000000001E-3</c:v>
                </c:pt>
                <c:pt idx="41">
                  <c:v>5.5126299999999997E-4</c:v>
                </c:pt>
                <c:pt idx="42">
                  <c:v>2.40294E-4</c:v>
                </c:pt>
                <c:pt idx="43">
                  <c:v>1.41349E-4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AB-47FB-8AA9-E04400B5603B}"/>
            </c:ext>
          </c:extLst>
        </c:ser>
        <c:ser>
          <c:idx val="3"/>
          <c:order val="3"/>
          <c:tx>
            <c:strRef>
              <c:f>Qs_SM23!$O$2</c:f>
              <c:strCache>
                <c:ptCount val="1"/>
                <c:pt idx="0">
                  <c:v>ST7-D5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Qs_SM23!$O$3:$O$46</c:f>
              <c:numCache>
                <c:formatCode>General</c:formatCode>
                <c:ptCount val="44"/>
                <c:pt idx="0">
                  <c:v>5.3265799999999998E-4</c:v>
                </c:pt>
                <c:pt idx="1">
                  <c:v>5.6897499999999999E-4</c:v>
                </c:pt>
                <c:pt idx="2">
                  <c:v>6.1739900000000003E-4</c:v>
                </c:pt>
                <c:pt idx="3">
                  <c:v>7.0213999999999997E-4</c:v>
                </c:pt>
                <c:pt idx="4">
                  <c:v>7.9898600000000001E-4</c:v>
                </c:pt>
                <c:pt idx="5">
                  <c:v>9.0793899999999997E-4</c:v>
                </c:pt>
                <c:pt idx="6">
                  <c:v>1.1137390000000001E-3</c:v>
                </c:pt>
                <c:pt idx="7">
                  <c:v>1.5495489999999999E-3</c:v>
                </c:pt>
                <c:pt idx="8">
                  <c:v>2.348536E-3</c:v>
                </c:pt>
                <c:pt idx="9">
                  <c:v>3.0264630000000001E-3</c:v>
                </c:pt>
                <c:pt idx="10">
                  <c:v>3.6680739999999999E-3</c:v>
                </c:pt>
                <c:pt idx="11">
                  <c:v>4.600224E-3</c:v>
                </c:pt>
                <c:pt idx="12">
                  <c:v>5.2902579999999999E-3</c:v>
                </c:pt>
                <c:pt idx="13">
                  <c:v>6.2950439999999996E-3</c:v>
                </c:pt>
                <c:pt idx="14">
                  <c:v>7.3724649999999999E-3</c:v>
                </c:pt>
                <c:pt idx="15">
                  <c:v>8.9583319999999994E-3</c:v>
                </c:pt>
                <c:pt idx="16">
                  <c:v>1.0931586E-2</c:v>
                </c:pt>
                <c:pt idx="17">
                  <c:v>1.3171169E-2</c:v>
                </c:pt>
                <c:pt idx="18">
                  <c:v>1.5483386999999999E-2</c:v>
                </c:pt>
                <c:pt idx="19">
                  <c:v>1.8219309999999999E-2</c:v>
                </c:pt>
                <c:pt idx="20">
                  <c:v>2.1475784000000001E-2</c:v>
                </c:pt>
                <c:pt idx="21">
                  <c:v>2.4950164E-2</c:v>
                </c:pt>
                <c:pt idx="22">
                  <c:v>3.0034623E-2</c:v>
                </c:pt>
                <c:pt idx="23">
                  <c:v>3.6462831000000001E-2</c:v>
                </c:pt>
                <c:pt idx="24">
                  <c:v>4.4113729999999997E-2</c:v>
                </c:pt>
                <c:pt idx="25">
                  <c:v>5.2454663999999998E-2</c:v>
                </c:pt>
                <c:pt idx="26">
                  <c:v>6.0856126000000003E-2</c:v>
                </c:pt>
                <c:pt idx="27">
                  <c:v>6.8216484999999993E-2</c:v>
                </c:pt>
                <c:pt idx="28">
                  <c:v>7.5056291999999997E-2</c:v>
                </c:pt>
                <c:pt idx="29">
                  <c:v>7.9668621999999994E-2</c:v>
                </c:pt>
                <c:pt idx="30">
                  <c:v>8.0237597999999993E-2</c:v>
                </c:pt>
                <c:pt idx="31">
                  <c:v>7.5419468000000003E-2</c:v>
                </c:pt>
                <c:pt idx="32">
                  <c:v>6.6642724E-2</c:v>
                </c:pt>
                <c:pt idx="33">
                  <c:v>5.5747456000000001E-2</c:v>
                </c:pt>
                <c:pt idx="34">
                  <c:v>4.1970993999999998E-2</c:v>
                </c:pt>
                <c:pt idx="35">
                  <c:v>3.0712551000000001E-2</c:v>
                </c:pt>
                <c:pt idx="36">
                  <c:v>2.0483103999999999E-2</c:v>
                </c:pt>
                <c:pt idx="37">
                  <c:v>1.3413286E-2</c:v>
                </c:pt>
                <c:pt idx="38">
                  <c:v>7.8809110000000009E-3</c:v>
                </c:pt>
                <c:pt idx="39">
                  <c:v>4.2249430000000001E-3</c:v>
                </c:pt>
                <c:pt idx="40">
                  <c:v>2.057995E-3</c:v>
                </c:pt>
                <c:pt idx="41">
                  <c:v>9.5636199999999999E-4</c:v>
                </c:pt>
                <c:pt idx="42">
                  <c:v>4.7212799999999999E-4</c:v>
                </c:pt>
                <c:pt idx="43">
                  <c:v>3.2685800000000002E-4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AB-47FB-8AA9-E04400B5603B}"/>
            </c:ext>
          </c:extLst>
        </c:ser>
        <c:ser>
          <c:idx val="4"/>
          <c:order val="4"/>
          <c:tx>
            <c:strRef>
              <c:f>Qs_SM23!$P$2</c:f>
              <c:strCache>
                <c:ptCount val="1"/>
                <c:pt idx="0">
                  <c:v>ST7-D6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Qs_SM23!$P$3:$P$46</c:f>
              <c:numCache>
                <c:formatCode>General</c:formatCode>
                <c:ptCount val="44"/>
                <c:pt idx="0">
                  <c:v>6.8371600000000001E-4</c:v>
                </c:pt>
                <c:pt idx="1">
                  <c:v>7.3915299999999999E-4</c:v>
                </c:pt>
                <c:pt idx="2">
                  <c:v>8.3154699999999997E-4</c:v>
                </c:pt>
                <c:pt idx="3">
                  <c:v>9.6089899999999998E-4</c:v>
                </c:pt>
                <c:pt idx="4">
                  <c:v>1.1456870000000001E-3</c:v>
                </c:pt>
                <c:pt idx="5">
                  <c:v>1.3674329999999999E-3</c:v>
                </c:pt>
                <c:pt idx="6">
                  <c:v>1.681573E-3</c:v>
                </c:pt>
                <c:pt idx="7">
                  <c:v>2.4022470000000001E-3</c:v>
                </c:pt>
                <c:pt idx="8">
                  <c:v>3.7327219999999999E-3</c:v>
                </c:pt>
                <c:pt idx="9">
                  <c:v>4.9153670000000003E-3</c:v>
                </c:pt>
                <c:pt idx="10">
                  <c:v>6.0610539999999997E-3</c:v>
                </c:pt>
                <c:pt idx="11">
                  <c:v>7.7056690000000001E-3</c:v>
                </c:pt>
                <c:pt idx="12">
                  <c:v>8.8698349999999995E-3</c:v>
                </c:pt>
                <c:pt idx="13">
                  <c:v>1.0385099E-2</c:v>
                </c:pt>
                <c:pt idx="14">
                  <c:v>1.1844926E-2</c:v>
                </c:pt>
                <c:pt idx="15">
                  <c:v>1.382216E-2</c:v>
                </c:pt>
                <c:pt idx="16">
                  <c:v>1.5965703000000001E-2</c:v>
                </c:pt>
                <c:pt idx="17">
                  <c:v>1.8035332000000001E-2</c:v>
                </c:pt>
                <c:pt idx="18">
                  <c:v>1.9920171E-2</c:v>
                </c:pt>
                <c:pt idx="19">
                  <c:v>2.2230024000000001E-2</c:v>
                </c:pt>
                <c:pt idx="20">
                  <c:v>2.5149678000000002E-2</c:v>
                </c:pt>
                <c:pt idx="21">
                  <c:v>2.8512823999999999E-2</c:v>
                </c:pt>
                <c:pt idx="22">
                  <c:v>3.3612980000000001E-2</c:v>
                </c:pt>
                <c:pt idx="23">
                  <c:v>4.0006651999999997E-2</c:v>
                </c:pt>
                <c:pt idx="24">
                  <c:v>4.7287309E-2</c:v>
                </c:pt>
                <c:pt idx="25">
                  <c:v>5.4531006999999999E-2</c:v>
                </c:pt>
                <c:pt idx="26">
                  <c:v>6.1109469E-2</c:v>
                </c:pt>
                <c:pt idx="27">
                  <c:v>6.6154187000000003E-2</c:v>
                </c:pt>
                <c:pt idx="28">
                  <c:v>7.0330401000000001E-2</c:v>
                </c:pt>
                <c:pt idx="29">
                  <c:v>7.2178283999999995E-2</c:v>
                </c:pt>
                <c:pt idx="30">
                  <c:v>7.0995638999999999E-2</c:v>
                </c:pt>
                <c:pt idx="31">
                  <c:v>6.6154187000000003E-2</c:v>
                </c:pt>
                <c:pt idx="32">
                  <c:v>5.8522432999999999E-2</c:v>
                </c:pt>
                <c:pt idx="33">
                  <c:v>4.9578682999999998E-2</c:v>
                </c:pt>
                <c:pt idx="34">
                  <c:v>3.7696799000000003E-2</c:v>
                </c:pt>
                <c:pt idx="35">
                  <c:v>2.7348658000000001E-2</c:v>
                </c:pt>
                <c:pt idx="36">
                  <c:v>1.7628797000000002E-2</c:v>
                </c:pt>
                <c:pt idx="37">
                  <c:v>1.0680759999999999E-2</c:v>
                </c:pt>
                <c:pt idx="38">
                  <c:v>5.4697319999999997E-3</c:v>
                </c:pt>
                <c:pt idx="39">
                  <c:v>2.3837680000000001E-3</c:v>
                </c:pt>
                <c:pt idx="40">
                  <c:v>8.8698399999999995E-4</c:v>
                </c:pt>
                <c:pt idx="41">
                  <c:v>2.9566100000000001E-4</c:v>
                </c:pt>
                <c:pt idx="42" formatCode="0.00E+00">
                  <c:v>9.2399999999999996E-5</c:v>
                </c:pt>
                <c:pt idx="43" formatCode="0.00E+00">
                  <c:v>5.5399999999999998E-5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AB-47FB-8AA9-E04400B5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ST7 -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Qs_SM23!$AV$2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Qs_SM23!$AV$3:$AV$46</c:f>
              <c:numCache>
                <c:formatCode>General</c:formatCode>
                <c:ptCount val="44"/>
                <c:pt idx="0">
                  <c:v>5.9397900000000001E-4</c:v>
                </c:pt>
                <c:pt idx="1">
                  <c:v>6.4608199999999997E-4</c:v>
                </c:pt>
                <c:pt idx="2">
                  <c:v>7.1902700000000001E-4</c:v>
                </c:pt>
                <c:pt idx="3">
                  <c:v>8.3365499999999999E-4</c:v>
                </c:pt>
                <c:pt idx="4">
                  <c:v>9.6912400000000003E-4</c:v>
                </c:pt>
                <c:pt idx="5">
                  <c:v>1.125434E-3</c:v>
                </c:pt>
                <c:pt idx="6">
                  <c:v>1.3859510000000001E-3</c:v>
                </c:pt>
                <c:pt idx="7">
                  <c:v>1.948668E-3</c:v>
                </c:pt>
                <c:pt idx="8">
                  <c:v>3.0115770000000001E-3</c:v>
                </c:pt>
                <c:pt idx="9">
                  <c:v>3.9702799999999996E-3</c:v>
                </c:pt>
                <c:pt idx="10">
                  <c:v>4.8977209999999998E-3</c:v>
                </c:pt>
                <c:pt idx="11">
                  <c:v>6.1586239999999997E-3</c:v>
                </c:pt>
                <c:pt idx="12">
                  <c:v>7.1694300000000001E-3</c:v>
                </c:pt>
                <c:pt idx="13">
                  <c:v>8.4511740000000005E-3</c:v>
                </c:pt>
                <c:pt idx="14">
                  <c:v>9.8579659999999993E-3</c:v>
                </c:pt>
                <c:pt idx="15">
                  <c:v>1.1806634E-2</c:v>
                </c:pt>
                <c:pt idx="16">
                  <c:v>1.4026238999999999E-2</c:v>
                </c:pt>
                <c:pt idx="17">
                  <c:v>1.6245844999999998E-2</c:v>
                </c:pt>
                <c:pt idx="18">
                  <c:v>1.8298719000000001E-2</c:v>
                </c:pt>
                <c:pt idx="19">
                  <c:v>2.0726738000000001E-2</c:v>
                </c:pt>
                <c:pt idx="20">
                  <c:v>2.3488219000000001E-2</c:v>
                </c:pt>
                <c:pt idx="21">
                  <c:v>2.6176755999999999E-2</c:v>
                </c:pt>
                <c:pt idx="22">
                  <c:v>3.0094932000000001E-2</c:v>
                </c:pt>
                <c:pt idx="23">
                  <c:v>3.4825922000000002E-2</c:v>
                </c:pt>
                <c:pt idx="24">
                  <c:v>4.0609402000000003E-2</c:v>
                </c:pt>
                <c:pt idx="25">
                  <c:v>4.775799E-2</c:v>
                </c:pt>
                <c:pt idx="26">
                  <c:v>5.6146639999999998E-2</c:v>
                </c:pt>
                <c:pt idx="27">
                  <c:v>6.3159758999999996E-2</c:v>
                </c:pt>
                <c:pt idx="28">
                  <c:v>6.8557673E-2</c:v>
                </c:pt>
                <c:pt idx="29">
                  <c:v>7.2705105000000006E-2</c:v>
                </c:pt>
                <c:pt idx="30">
                  <c:v>7.3121932000000001E-2</c:v>
                </c:pt>
                <c:pt idx="31">
                  <c:v>7.0433395999999995E-2</c:v>
                </c:pt>
                <c:pt idx="32">
                  <c:v>6.4295614000000001E-2</c:v>
                </c:pt>
                <c:pt idx="33">
                  <c:v>5.5208778E-2</c:v>
                </c:pt>
                <c:pt idx="34">
                  <c:v>4.4131591999999997E-2</c:v>
                </c:pt>
                <c:pt idx="35">
                  <c:v>3.3961006000000002E-2</c:v>
                </c:pt>
                <c:pt idx="36">
                  <c:v>2.4248928999999999E-2</c:v>
                </c:pt>
                <c:pt idx="37">
                  <c:v>1.6475099999999999E-2</c:v>
                </c:pt>
                <c:pt idx="38">
                  <c:v>1.006638E-2</c:v>
                </c:pt>
                <c:pt idx="39">
                  <c:v>5.7313759999999998E-3</c:v>
                </c:pt>
                <c:pt idx="40">
                  <c:v>2.9594740000000001E-3</c:v>
                </c:pt>
                <c:pt idx="41">
                  <c:v>1.4797370000000001E-3</c:v>
                </c:pt>
                <c:pt idx="42">
                  <c:v>8.2323400000000005E-4</c:v>
                </c:pt>
                <c:pt idx="43">
                  <c:v>6.7734399999999997E-4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858-8BF9-0C995DB4E619}"/>
            </c:ext>
          </c:extLst>
        </c:ser>
        <c:ser>
          <c:idx val="1"/>
          <c:order val="1"/>
          <c:tx>
            <c:strRef>
              <c:f>Qs_SM23!$AW$2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Qs_SM23!$AW$3:$AW$46</c:f>
              <c:numCache>
                <c:formatCode>General</c:formatCode>
                <c:ptCount val="44"/>
                <c:pt idx="0">
                  <c:v>7.4830700000000003E-4</c:v>
                </c:pt>
                <c:pt idx="1">
                  <c:v>7.4830700000000003E-4</c:v>
                </c:pt>
                <c:pt idx="2">
                  <c:v>8.7302500000000004E-4</c:v>
                </c:pt>
                <c:pt idx="3">
                  <c:v>9.9774299999999994E-4</c:v>
                </c:pt>
                <c:pt idx="4">
                  <c:v>1.12246E-3</c:v>
                </c:pt>
                <c:pt idx="5">
                  <c:v>1.3718960000000001E-3</c:v>
                </c:pt>
                <c:pt idx="6">
                  <c:v>1.6213320000000001E-3</c:v>
                </c:pt>
                <c:pt idx="7">
                  <c:v>2.3696390000000002E-3</c:v>
                </c:pt>
                <c:pt idx="8">
                  <c:v>3.616817E-3</c:v>
                </c:pt>
                <c:pt idx="9">
                  <c:v>4.8639950000000003E-3</c:v>
                </c:pt>
                <c:pt idx="10">
                  <c:v>5.9864560000000002E-3</c:v>
                </c:pt>
                <c:pt idx="11">
                  <c:v>7.4830699999999997E-3</c:v>
                </c:pt>
                <c:pt idx="12">
                  <c:v>8.7302479999999995E-3</c:v>
                </c:pt>
                <c:pt idx="13">
                  <c:v>1.0351580000000001E-2</c:v>
                </c:pt>
                <c:pt idx="14">
                  <c:v>1.1972910999999999E-2</c:v>
                </c:pt>
                <c:pt idx="15">
                  <c:v>1.4342550000000001E-2</c:v>
                </c:pt>
                <c:pt idx="16">
                  <c:v>1.7086342000000001E-2</c:v>
                </c:pt>
                <c:pt idx="17">
                  <c:v>1.9954851999999999E-2</c:v>
                </c:pt>
                <c:pt idx="18">
                  <c:v>2.2573926000000001E-2</c:v>
                </c:pt>
                <c:pt idx="19">
                  <c:v>2.5691872000000001E-2</c:v>
                </c:pt>
                <c:pt idx="20">
                  <c:v>2.9558125000000001E-2</c:v>
                </c:pt>
                <c:pt idx="21">
                  <c:v>3.3299660000000002E-2</c:v>
                </c:pt>
                <c:pt idx="22">
                  <c:v>3.8537808E-2</c:v>
                </c:pt>
                <c:pt idx="23">
                  <c:v>4.4524264000000001E-2</c:v>
                </c:pt>
                <c:pt idx="24">
                  <c:v>5.1383744000000002E-2</c:v>
                </c:pt>
                <c:pt idx="25">
                  <c:v>5.8617377999999998E-2</c:v>
                </c:pt>
                <c:pt idx="26">
                  <c:v>6.5601575999999995E-2</c:v>
                </c:pt>
                <c:pt idx="27">
                  <c:v>6.8719522000000005E-2</c:v>
                </c:pt>
                <c:pt idx="28">
                  <c:v>6.8968957999999997E-2</c:v>
                </c:pt>
                <c:pt idx="29">
                  <c:v>6.8095932999999997E-2</c:v>
                </c:pt>
                <c:pt idx="30">
                  <c:v>6.4104963000000001E-2</c:v>
                </c:pt>
                <c:pt idx="31">
                  <c:v>5.7619636000000002E-2</c:v>
                </c:pt>
                <c:pt idx="32">
                  <c:v>5.0261284000000003E-2</c:v>
                </c:pt>
                <c:pt idx="33">
                  <c:v>4.1531036E-2</c:v>
                </c:pt>
                <c:pt idx="34">
                  <c:v>3.2177198999999997E-2</c:v>
                </c:pt>
                <c:pt idx="35">
                  <c:v>2.4319976E-2</c:v>
                </c:pt>
                <c:pt idx="36">
                  <c:v>1.6836905999999999E-2</c:v>
                </c:pt>
                <c:pt idx="37">
                  <c:v>1.1224603999999999E-2</c:v>
                </c:pt>
                <c:pt idx="38">
                  <c:v>6.4853269999999999E-3</c:v>
                </c:pt>
                <c:pt idx="39">
                  <c:v>3.367381E-3</c:v>
                </c:pt>
                <c:pt idx="40">
                  <c:v>1.4966140000000001E-3</c:v>
                </c:pt>
                <c:pt idx="41">
                  <c:v>6.2358900000000002E-4</c:v>
                </c:pt>
                <c:pt idx="42">
                  <c:v>2.4943600000000002E-4</c:v>
                </c:pt>
                <c:pt idx="43">
                  <c:v>2.4943600000000002E-4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9-4858-8BF9-0C995DB4E619}"/>
            </c:ext>
          </c:extLst>
        </c:ser>
        <c:ser>
          <c:idx val="2"/>
          <c:order val="2"/>
          <c:tx>
            <c:strRef>
              <c:f>Qs_SM23!$AX$2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Qs_SM23!$AX$3:$AX$46</c:f>
              <c:numCache>
                <c:formatCode>General</c:formatCode>
                <c:ptCount val="44"/>
                <c:pt idx="0">
                  <c:v>7.0912600000000003E-4</c:v>
                </c:pt>
                <c:pt idx="1">
                  <c:v>8.5095099999999996E-4</c:v>
                </c:pt>
                <c:pt idx="2">
                  <c:v>8.5095099999999996E-4</c:v>
                </c:pt>
                <c:pt idx="3">
                  <c:v>9.927759999999999E-4</c:v>
                </c:pt>
                <c:pt idx="4">
                  <c:v>1.2764269999999999E-3</c:v>
                </c:pt>
                <c:pt idx="5">
                  <c:v>1.4182520000000001E-3</c:v>
                </c:pt>
                <c:pt idx="6">
                  <c:v>1.843728E-3</c:v>
                </c:pt>
                <c:pt idx="7">
                  <c:v>2.5528539999999998E-3</c:v>
                </c:pt>
                <c:pt idx="8">
                  <c:v>3.9711049999999999E-3</c:v>
                </c:pt>
                <c:pt idx="9">
                  <c:v>5.2475320000000001E-3</c:v>
                </c:pt>
                <c:pt idx="10">
                  <c:v>6.3821340000000002E-3</c:v>
                </c:pt>
                <c:pt idx="11">
                  <c:v>8.0840359999999993E-3</c:v>
                </c:pt>
                <c:pt idx="12">
                  <c:v>9.5022879999999994E-3</c:v>
                </c:pt>
                <c:pt idx="13">
                  <c:v>1.1487841E-2</c:v>
                </c:pt>
                <c:pt idx="14">
                  <c:v>1.3615219E-2</c:v>
                </c:pt>
                <c:pt idx="15">
                  <c:v>1.6593548E-2</c:v>
                </c:pt>
                <c:pt idx="16">
                  <c:v>2.0422828000000001E-2</c:v>
                </c:pt>
                <c:pt idx="17">
                  <c:v>2.4393933999999999E-2</c:v>
                </c:pt>
                <c:pt idx="18">
                  <c:v>2.7939564E-2</c:v>
                </c:pt>
                <c:pt idx="19">
                  <c:v>3.1910669000000003E-2</c:v>
                </c:pt>
                <c:pt idx="20">
                  <c:v>3.6165425000000001E-2</c:v>
                </c:pt>
                <c:pt idx="21">
                  <c:v>3.9569229999999997E-2</c:v>
                </c:pt>
                <c:pt idx="22">
                  <c:v>4.4391286000000002E-2</c:v>
                </c:pt>
                <c:pt idx="23">
                  <c:v>4.9780643999999999E-2</c:v>
                </c:pt>
                <c:pt idx="24">
                  <c:v>5.5737302000000002E-2</c:v>
                </c:pt>
                <c:pt idx="25">
                  <c:v>6.2119436E-2</c:v>
                </c:pt>
                <c:pt idx="26">
                  <c:v>6.7934269000000005E-2</c:v>
                </c:pt>
                <c:pt idx="27">
                  <c:v>6.9636170999999997E-2</c:v>
                </c:pt>
                <c:pt idx="28">
                  <c:v>6.8076094000000004E-2</c:v>
                </c:pt>
                <c:pt idx="29">
                  <c:v>6.5381414999999998E-2</c:v>
                </c:pt>
                <c:pt idx="30">
                  <c:v>5.9424757000000002E-2</c:v>
                </c:pt>
                <c:pt idx="31">
                  <c:v>5.1198896000000001E-2</c:v>
                </c:pt>
                <c:pt idx="32">
                  <c:v>4.2547558999999999E-2</c:v>
                </c:pt>
                <c:pt idx="33">
                  <c:v>3.3328920999999997E-2</c:v>
                </c:pt>
                <c:pt idx="34">
                  <c:v>2.4252108000000001E-2</c:v>
                </c:pt>
                <c:pt idx="35">
                  <c:v>1.7302674000000001E-2</c:v>
                </c:pt>
                <c:pt idx="36">
                  <c:v>1.1062364999999999E-2</c:v>
                </c:pt>
                <c:pt idx="37">
                  <c:v>6.6657840000000001E-3</c:v>
                </c:pt>
                <c:pt idx="38">
                  <c:v>3.4038050000000002E-3</c:v>
                </c:pt>
                <c:pt idx="39">
                  <c:v>1.560077E-3</c:v>
                </c:pt>
                <c:pt idx="40">
                  <c:v>5.6730099999999998E-4</c:v>
                </c:pt>
                <c:pt idx="41">
                  <c:v>1.4182499999999999E-4</c:v>
                </c:pt>
                <c:pt idx="42">
                  <c:v>1.4182499999999999E-4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F9-4858-8BF9-0C995DB4E619}"/>
            </c:ext>
          </c:extLst>
        </c:ser>
        <c:ser>
          <c:idx val="3"/>
          <c:order val="3"/>
          <c:tx>
            <c:strRef>
              <c:f>Qs_SM23!$AY$2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Qs_SM23!$AY$3:$AY$46</c:f>
              <c:numCache>
                <c:formatCode>General</c:formatCode>
                <c:ptCount val="44"/>
                <c:pt idx="0">
                  <c:v>6.5181600000000005E-4</c:v>
                </c:pt>
                <c:pt idx="1">
                  <c:v>6.9837499999999999E-4</c:v>
                </c:pt>
                <c:pt idx="2">
                  <c:v>7.7597199999999999E-4</c:v>
                </c:pt>
                <c:pt idx="3">
                  <c:v>8.8460800000000005E-4</c:v>
                </c:pt>
                <c:pt idx="4">
                  <c:v>1.024283E-3</c:v>
                </c:pt>
                <c:pt idx="5">
                  <c:v>1.210516E-3</c:v>
                </c:pt>
                <c:pt idx="6">
                  <c:v>1.458827E-3</c:v>
                </c:pt>
                <c:pt idx="7">
                  <c:v>2.0330460000000002E-3</c:v>
                </c:pt>
                <c:pt idx="8">
                  <c:v>3.0883680000000002E-3</c:v>
                </c:pt>
                <c:pt idx="9">
                  <c:v>3.9729750000000001E-3</c:v>
                </c:pt>
                <c:pt idx="10">
                  <c:v>4.7955059999999997E-3</c:v>
                </c:pt>
                <c:pt idx="11">
                  <c:v>5.990502E-3</c:v>
                </c:pt>
                <c:pt idx="12">
                  <c:v>6.9061490000000003E-3</c:v>
                </c:pt>
                <c:pt idx="13">
                  <c:v>8.2408199999999994E-3</c:v>
                </c:pt>
                <c:pt idx="14">
                  <c:v>9.7151670000000002E-3</c:v>
                </c:pt>
                <c:pt idx="15">
                  <c:v>1.1918926E-2</c:v>
                </c:pt>
                <c:pt idx="16">
                  <c:v>1.4758983E-2</c:v>
                </c:pt>
                <c:pt idx="17">
                  <c:v>1.7987026E-2</c:v>
                </c:pt>
                <c:pt idx="18">
                  <c:v>2.1308185E-2</c:v>
                </c:pt>
                <c:pt idx="19">
                  <c:v>2.5141486000000001E-2</c:v>
                </c:pt>
                <c:pt idx="20">
                  <c:v>2.9347253E-2</c:v>
                </c:pt>
                <c:pt idx="21">
                  <c:v>3.2994320000000001E-2</c:v>
                </c:pt>
                <c:pt idx="22">
                  <c:v>3.7619112000000003E-2</c:v>
                </c:pt>
                <c:pt idx="23">
                  <c:v>4.2585330999999997E-2</c:v>
                </c:pt>
                <c:pt idx="24">
                  <c:v>4.8296483000000001E-2</c:v>
                </c:pt>
                <c:pt idx="25">
                  <c:v>5.5233670999999998E-2</c:v>
                </c:pt>
                <c:pt idx="26">
                  <c:v>6.3303777000000006E-2</c:v>
                </c:pt>
                <c:pt idx="27">
                  <c:v>6.9340838000000002E-2</c:v>
                </c:pt>
                <c:pt idx="28">
                  <c:v>7.3344852000000002E-2</c:v>
                </c:pt>
                <c:pt idx="29">
                  <c:v>7.5362378999999993E-2</c:v>
                </c:pt>
                <c:pt idx="30">
                  <c:v>7.2925826999999999E-2</c:v>
                </c:pt>
                <c:pt idx="31">
                  <c:v>6.7400907999999995E-2</c:v>
                </c:pt>
                <c:pt idx="32">
                  <c:v>5.7934052999999999E-2</c:v>
                </c:pt>
                <c:pt idx="33">
                  <c:v>4.6309995999999999E-2</c:v>
                </c:pt>
                <c:pt idx="34">
                  <c:v>3.3909966999999999E-2</c:v>
                </c:pt>
                <c:pt idx="35">
                  <c:v>2.3232595000000002E-2</c:v>
                </c:pt>
                <c:pt idx="36">
                  <c:v>1.42934E-2</c:v>
                </c:pt>
                <c:pt idx="37">
                  <c:v>7.96147E-3</c:v>
                </c:pt>
                <c:pt idx="38">
                  <c:v>3.7401840000000001E-3</c:v>
                </c:pt>
                <c:pt idx="39">
                  <c:v>1.536424E-3</c:v>
                </c:pt>
                <c:pt idx="40">
                  <c:v>5.2766100000000002E-4</c:v>
                </c:pt>
                <c:pt idx="41">
                  <c:v>1.7071400000000001E-4</c:v>
                </c:pt>
                <c:pt idx="42" formatCode="0.00E+00">
                  <c:v>6.2100000000000005E-5</c:v>
                </c:pt>
                <c:pt idx="43" formatCode="0.00E+00">
                  <c:v>3.1000000000000001E-5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F9-4858-8BF9-0C995DB4E619}"/>
            </c:ext>
          </c:extLst>
        </c:ser>
        <c:ser>
          <c:idx val="4"/>
          <c:order val="4"/>
          <c:tx>
            <c:strRef>
              <c:f>Qs_SM23!$AZ$2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Qs_SM23!$AZ$3:$AZ$46</c:f>
              <c:numCache>
                <c:formatCode>General</c:formatCode>
                <c:ptCount val="44"/>
                <c:pt idx="0">
                  <c:v>5.6820700000000004E-4</c:v>
                </c:pt>
                <c:pt idx="1">
                  <c:v>6.2502800000000002E-4</c:v>
                </c:pt>
                <c:pt idx="2">
                  <c:v>7.0078899999999995E-4</c:v>
                </c:pt>
                <c:pt idx="3">
                  <c:v>8.1442999999999999E-4</c:v>
                </c:pt>
                <c:pt idx="4">
                  <c:v>9.6595199999999996E-4</c:v>
                </c:pt>
                <c:pt idx="5">
                  <c:v>1.1364140000000001E-3</c:v>
                </c:pt>
                <c:pt idx="6">
                  <c:v>1.3826369999999999E-3</c:v>
                </c:pt>
                <c:pt idx="7">
                  <c:v>1.9319039999999999E-3</c:v>
                </c:pt>
                <c:pt idx="8">
                  <c:v>2.9925559999999999E-3</c:v>
                </c:pt>
                <c:pt idx="9">
                  <c:v>3.9206279999999998E-3</c:v>
                </c:pt>
                <c:pt idx="10">
                  <c:v>4.810819E-3</c:v>
                </c:pt>
                <c:pt idx="11">
                  <c:v>6.2313359999999996E-3</c:v>
                </c:pt>
                <c:pt idx="12">
                  <c:v>7.2541080000000004E-3</c:v>
                </c:pt>
                <c:pt idx="13">
                  <c:v>8.8261480000000007E-3</c:v>
                </c:pt>
                <c:pt idx="14">
                  <c:v>1.0436067E-2</c:v>
                </c:pt>
                <c:pt idx="15">
                  <c:v>1.2765716E-2</c:v>
                </c:pt>
                <c:pt idx="16">
                  <c:v>1.5530989E-2</c:v>
                </c:pt>
                <c:pt idx="17">
                  <c:v>1.8353083999999999E-2</c:v>
                </c:pt>
                <c:pt idx="18">
                  <c:v>2.0985776000000001E-2</c:v>
                </c:pt>
                <c:pt idx="19">
                  <c:v>2.4186675000000001E-2</c:v>
                </c:pt>
                <c:pt idx="20">
                  <c:v>2.8031542E-2</c:v>
                </c:pt>
                <c:pt idx="21">
                  <c:v>3.1933229E-2</c:v>
                </c:pt>
                <c:pt idx="22">
                  <c:v>3.7350135E-2</c:v>
                </c:pt>
                <c:pt idx="23">
                  <c:v>4.3448889999999997E-2</c:v>
                </c:pt>
                <c:pt idx="24">
                  <c:v>5.0343133999999998E-2</c:v>
                </c:pt>
                <c:pt idx="25">
                  <c:v>5.8165449000000001E-2</c:v>
                </c:pt>
                <c:pt idx="26">
                  <c:v>6.6631731999999999E-2</c:v>
                </c:pt>
                <c:pt idx="27">
                  <c:v>7.2503204000000002E-2</c:v>
                </c:pt>
                <c:pt idx="28">
                  <c:v>7.5874565000000005E-2</c:v>
                </c:pt>
                <c:pt idx="29">
                  <c:v>7.6594293999999993E-2</c:v>
                </c:pt>
                <c:pt idx="30">
                  <c:v>7.2692606000000007E-2</c:v>
                </c:pt>
                <c:pt idx="31">
                  <c:v>6.5987765000000004E-2</c:v>
                </c:pt>
                <c:pt idx="32">
                  <c:v>5.5305474E-2</c:v>
                </c:pt>
                <c:pt idx="33">
                  <c:v>4.3259486999999999E-2</c:v>
                </c:pt>
                <c:pt idx="34">
                  <c:v>3.1005158000000001E-2</c:v>
                </c:pt>
                <c:pt idx="35">
                  <c:v>2.1004716E-2</c:v>
                </c:pt>
                <c:pt idx="36">
                  <c:v>1.2879356999999999E-2</c:v>
                </c:pt>
                <c:pt idx="37">
                  <c:v>7.1215269999999999E-3</c:v>
                </c:pt>
                <c:pt idx="38">
                  <c:v>3.3334810000000001E-3</c:v>
                </c:pt>
                <c:pt idx="39">
                  <c:v>1.3636970000000001E-3</c:v>
                </c:pt>
                <c:pt idx="40">
                  <c:v>4.73506E-4</c:v>
                </c:pt>
                <c:pt idx="41">
                  <c:v>1.5152199999999999E-4</c:v>
                </c:pt>
                <c:pt idx="42" formatCode="0.00E+00">
                  <c:v>5.6799999999999998E-5</c:v>
                </c:pt>
                <c:pt idx="43" formatCode="0.00E+00">
                  <c:v>3.79E-5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F9-4858-8BF9-0C995DB4E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Normalized Summer</a:t>
            </a:r>
            <a:r>
              <a:rPr lang="es-AR" baseline="0"/>
              <a:t> Grab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Qs_SM23!$DK$5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Qs_SM23!$DE$6:$DE$43</c:f>
              <c:numCache>
                <c:formatCode>General</c:formatCode>
                <c:ptCount val="38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</c:numCache>
            </c:numRef>
          </c:xVal>
          <c:yVal>
            <c:numRef>
              <c:f>Qs_SM23!$DK$6:$DK$43</c:f>
              <c:numCache>
                <c:formatCode>General</c:formatCode>
                <c:ptCount val="38"/>
                <c:pt idx="0">
                  <c:v>8.0983369486623273E-4</c:v>
                </c:pt>
                <c:pt idx="1">
                  <c:v>7.8091106290672444E-4</c:v>
                </c:pt>
                <c:pt idx="2">
                  <c:v>7.8091106290672444E-4</c:v>
                </c:pt>
                <c:pt idx="3">
                  <c:v>7.5198843094721605E-4</c:v>
                </c:pt>
                <c:pt idx="4">
                  <c:v>7.5198843094721605E-4</c:v>
                </c:pt>
                <c:pt idx="5">
                  <c:v>8.0983369486623273E-4</c:v>
                </c:pt>
                <c:pt idx="6">
                  <c:v>9.8336948662328268E-4</c:v>
                </c:pt>
                <c:pt idx="7">
                  <c:v>1.3882863340563989E-3</c:v>
                </c:pt>
                <c:pt idx="8">
                  <c:v>1.9956616052060738E-3</c:v>
                </c:pt>
                <c:pt idx="9">
                  <c:v>2.4873463485177148E-3</c:v>
                </c:pt>
                <c:pt idx="10">
                  <c:v>3.0368763557483726E-3</c:v>
                </c:pt>
                <c:pt idx="11">
                  <c:v>3.8177874186550976E-3</c:v>
                </c:pt>
                <c:pt idx="12">
                  <c:v>4.2805495300072298E-3</c:v>
                </c:pt>
                <c:pt idx="13">
                  <c:v>5.1482284887924791E-3</c:v>
                </c:pt>
                <c:pt idx="14">
                  <c:v>5.9869848156182204E-3</c:v>
                </c:pt>
                <c:pt idx="15">
                  <c:v>7.3174258857556032E-3</c:v>
                </c:pt>
                <c:pt idx="16">
                  <c:v>8.8792480115690523E-3</c:v>
                </c:pt>
                <c:pt idx="17">
                  <c:v>1.0585683297180043E-2</c:v>
                </c:pt>
                <c:pt idx="18">
                  <c:v>1.2378886478669558E-2</c:v>
                </c:pt>
                <c:pt idx="19">
                  <c:v>1.4634851771511206E-2</c:v>
                </c:pt>
                <c:pt idx="20">
                  <c:v>1.7353579175704986E-2</c:v>
                </c:pt>
                <c:pt idx="21">
                  <c:v>2.004338394793926E-2</c:v>
                </c:pt>
                <c:pt idx="22">
                  <c:v>2.3514099783080257E-2</c:v>
                </c:pt>
                <c:pt idx="23">
                  <c:v>2.7071583514099783E-2</c:v>
                </c:pt>
                <c:pt idx="24">
                  <c:v>3.1265365148228488E-2</c:v>
                </c:pt>
                <c:pt idx="25">
                  <c:v>3.7339117859725227E-2</c:v>
                </c:pt>
                <c:pt idx="26">
                  <c:v>4.6883586406362976E-2</c:v>
                </c:pt>
                <c:pt idx="27">
                  <c:v>5.770065075921909E-2</c:v>
                </c:pt>
                <c:pt idx="28">
                  <c:v>6.9009399855386844E-2</c:v>
                </c:pt>
                <c:pt idx="29">
                  <c:v>7.9161243673174259E-2</c:v>
                </c:pt>
                <c:pt idx="30">
                  <c:v>8.38756326825741E-2</c:v>
                </c:pt>
                <c:pt idx="31">
                  <c:v>8.7982646420824276E-2</c:v>
                </c:pt>
                <c:pt idx="32">
                  <c:v>7.956616052060736E-2</c:v>
                </c:pt>
                <c:pt idx="33">
                  <c:v>6.8430947216196678E-2</c:v>
                </c:pt>
                <c:pt idx="34">
                  <c:v>5.6312364425162686E-2</c:v>
                </c:pt>
                <c:pt idx="35">
                  <c:v>4.5379609544468541E-2</c:v>
                </c:pt>
                <c:pt idx="36">
                  <c:v>4.1070137382501801E-2</c:v>
                </c:pt>
                <c:pt idx="37">
                  <c:v>4.0433839479392622E-2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8-4C4D-8675-2725723F6B09}"/>
            </c:ext>
          </c:extLst>
        </c:ser>
        <c:ser>
          <c:idx val="1"/>
          <c:order val="1"/>
          <c:tx>
            <c:strRef>
              <c:f>Qs_SM23!$DL$5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Qs_SM23!$DE$6:$DE$43</c:f>
              <c:numCache>
                <c:formatCode>General</c:formatCode>
                <c:ptCount val="38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</c:numCache>
            </c:numRef>
          </c:xVal>
          <c:yVal>
            <c:numRef>
              <c:f>Qs_SM23!$DL$6:$DL$43</c:f>
              <c:numCache>
                <c:formatCode>General</c:formatCode>
                <c:ptCount val="38"/>
                <c:pt idx="0">
                  <c:v>6.5979179903230534E-4</c:v>
                </c:pt>
                <c:pt idx="1">
                  <c:v>6.8422853232979813E-4</c:v>
                </c:pt>
                <c:pt idx="2">
                  <c:v>6.8422853232979813E-4</c:v>
                </c:pt>
                <c:pt idx="3">
                  <c:v>6.8422853232979813E-4</c:v>
                </c:pt>
                <c:pt idx="4">
                  <c:v>7.331019989247836E-4</c:v>
                </c:pt>
                <c:pt idx="5">
                  <c:v>7.8197546551976929E-4</c:v>
                </c:pt>
                <c:pt idx="6">
                  <c:v>9.5303259860221872E-4</c:v>
                </c:pt>
                <c:pt idx="7">
                  <c:v>1.3440203313621034E-3</c:v>
                </c:pt>
                <c:pt idx="8">
                  <c:v>1.8816284639069447E-3</c:v>
                </c:pt>
                <c:pt idx="9">
                  <c:v>2.3459263965593079E-3</c:v>
                </c:pt>
                <c:pt idx="10">
                  <c:v>2.8346610625091637E-3</c:v>
                </c:pt>
                <c:pt idx="11">
                  <c:v>3.5921997947314399E-3</c:v>
                </c:pt>
                <c:pt idx="12">
                  <c:v>4.0320609940863103E-3</c:v>
                </c:pt>
                <c:pt idx="13">
                  <c:v>4.8873466594985581E-3</c:v>
                </c:pt>
                <c:pt idx="14">
                  <c:v>5.620448658423342E-3</c:v>
                </c:pt>
                <c:pt idx="15">
                  <c:v>6.7934118567029959E-3</c:v>
                </c:pt>
                <c:pt idx="16">
                  <c:v>8.2107423879575776E-3</c:v>
                </c:pt>
                <c:pt idx="17">
                  <c:v>9.6769463858071454E-3</c:v>
                </c:pt>
                <c:pt idx="18">
                  <c:v>1.1045403450466741E-2</c:v>
                </c:pt>
                <c:pt idx="19">
                  <c:v>1.2584917648208786E-2</c:v>
                </c:pt>
                <c:pt idx="20">
                  <c:v>1.4319925712330773E-2</c:v>
                </c:pt>
                <c:pt idx="21">
                  <c:v>1.5835003176775327E-2</c:v>
                </c:pt>
                <c:pt idx="22">
                  <c:v>1.8107619373442158E-2</c:v>
                </c:pt>
                <c:pt idx="23">
                  <c:v>2.1113337569033771E-2</c:v>
                </c:pt>
                <c:pt idx="24">
                  <c:v>2.6000684228532328E-2</c:v>
                </c:pt>
                <c:pt idx="25">
                  <c:v>3.4602414349249787E-2</c:v>
                </c:pt>
                <c:pt idx="26">
                  <c:v>4.7920433996383363E-2</c:v>
                </c:pt>
                <c:pt idx="27">
                  <c:v>5.9796686378964854E-2</c:v>
                </c:pt>
                <c:pt idx="28">
                  <c:v>6.7885245100434963E-2</c:v>
                </c:pt>
                <c:pt idx="29">
                  <c:v>8.0836713748106137E-2</c:v>
                </c:pt>
                <c:pt idx="30">
                  <c:v>8.8534284736816377E-2</c:v>
                </c:pt>
                <c:pt idx="31">
                  <c:v>9.1857680465275385E-2</c:v>
                </c:pt>
                <c:pt idx="32">
                  <c:v>8.9438443868823617E-2</c:v>
                </c:pt>
                <c:pt idx="33">
                  <c:v>7.5533942622550213E-2</c:v>
                </c:pt>
                <c:pt idx="34">
                  <c:v>5.9576755779287421E-2</c:v>
                </c:pt>
                <c:pt idx="35">
                  <c:v>4.9631005327207857E-2</c:v>
                </c:pt>
                <c:pt idx="36">
                  <c:v>4.0931528273300419E-2</c:v>
                </c:pt>
                <c:pt idx="37">
                  <c:v>3.8047993744196269E-2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B8-4C4D-8675-2725723F6B09}"/>
            </c:ext>
          </c:extLst>
        </c:ser>
        <c:ser>
          <c:idx val="2"/>
          <c:order val="2"/>
          <c:tx>
            <c:strRef>
              <c:f>Qs_SM23!$DM$5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Qs_SM23!$DE$6:$DE$43</c:f>
              <c:numCache>
                <c:formatCode>General</c:formatCode>
                <c:ptCount val="38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</c:numCache>
            </c:numRef>
          </c:xVal>
          <c:yVal>
            <c:numRef>
              <c:f>Qs_SM23!$DM$6:$DM$43</c:f>
              <c:numCache>
                <c:formatCode>General</c:formatCode>
                <c:ptCount val="38"/>
                <c:pt idx="0">
                  <c:v>5.6309829193518105E-4</c:v>
                </c:pt>
                <c:pt idx="1">
                  <c:v>5.9438153037602451E-4</c:v>
                </c:pt>
                <c:pt idx="2">
                  <c:v>6.5694800725771133E-4</c:v>
                </c:pt>
                <c:pt idx="3">
                  <c:v>7.1951448413939804E-4</c:v>
                </c:pt>
                <c:pt idx="4">
                  <c:v>7.8208096102108497E-4</c:v>
                </c:pt>
                <c:pt idx="5">
                  <c:v>8.7593067634361504E-4</c:v>
                </c:pt>
                <c:pt idx="6">
                  <c:v>1.0636301069886756E-3</c:v>
                </c:pt>
                <c:pt idx="7">
                  <c:v>1.4390289682787961E-3</c:v>
                </c:pt>
                <c:pt idx="8">
                  <c:v>2.1272602139773512E-3</c:v>
                </c:pt>
                <c:pt idx="9">
                  <c:v>2.6277920290308453E-3</c:v>
                </c:pt>
                <c:pt idx="10">
                  <c:v>3.0970406056434964E-3</c:v>
                </c:pt>
                <c:pt idx="11">
                  <c:v>3.9729712819871112E-3</c:v>
                </c:pt>
                <c:pt idx="12">
                  <c:v>4.3796533817180754E-3</c:v>
                </c:pt>
                <c:pt idx="13">
                  <c:v>5.349433773384221E-3</c:v>
                </c:pt>
                <c:pt idx="14">
                  <c:v>6.1002314959644624E-3</c:v>
                </c:pt>
                <c:pt idx="15">
                  <c:v>7.3202777951573549E-3</c:v>
                </c:pt>
                <c:pt idx="16">
                  <c:v>8.821873240317836E-3</c:v>
                </c:pt>
                <c:pt idx="17">
                  <c:v>1.0417318400800851E-2</c:v>
                </c:pt>
                <c:pt idx="18">
                  <c:v>1.2044046799724708E-2</c:v>
                </c:pt>
                <c:pt idx="19">
                  <c:v>1.3889757867734467E-2</c:v>
                </c:pt>
                <c:pt idx="20">
                  <c:v>1.6079584558593506E-2</c:v>
                </c:pt>
                <c:pt idx="21">
                  <c:v>1.8331977726334228E-2</c:v>
                </c:pt>
                <c:pt idx="22">
                  <c:v>2.1866983670149533E-2</c:v>
                </c:pt>
                <c:pt idx="23">
                  <c:v>2.680973534380279E-2</c:v>
                </c:pt>
                <c:pt idx="24">
                  <c:v>3.3817180754551708E-2</c:v>
                </c:pt>
                <c:pt idx="25">
                  <c:v>4.3859100294062439E-2</c:v>
                </c:pt>
                <c:pt idx="26">
                  <c:v>5.6560095101044858E-2</c:v>
                </c:pt>
                <c:pt idx="27">
                  <c:v>6.6883563786523173E-2</c:v>
                </c:pt>
                <c:pt idx="28">
                  <c:v>7.4360257773884747E-2</c:v>
                </c:pt>
                <c:pt idx="29">
                  <c:v>8.3526246637051868E-2</c:v>
                </c:pt>
                <c:pt idx="30">
                  <c:v>8.724895201151224E-2</c:v>
                </c:pt>
                <c:pt idx="31">
                  <c:v>8.3526246637051868E-2</c:v>
                </c:pt>
                <c:pt idx="32">
                  <c:v>7.6174685603453668E-2</c:v>
                </c:pt>
                <c:pt idx="33">
                  <c:v>6.3911656134643058E-2</c:v>
                </c:pt>
                <c:pt idx="34">
                  <c:v>4.9928048551586064E-2</c:v>
                </c:pt>
                <c:pt idx="35">
                  <c:v>4.1731840080085091E-2</c:v>
                </c:pt>
                <c:pt idx="36">
                  <c:v>3.4724394669336169E-2</c:v>
                </c:pt>
                <c:pt idx="37">
                  <c:v>3.3817180754551708E-2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B8-4C4D-8675-2725723F6B09}"/>
            </c:ext>
          </c:extLst>
        </c:ser>
        <c:ser>
          <c:idx val="3"/>
          <c:order val="3"/>
          <c:tx>
            <c:strRef>
              <c:f>Qs_SM23!$DN$5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Qs_SM23!$DE$6:$DE$43</c:f>
              <c:numCache>
                <c:formatCode>General</c:formatCode>
                <c:ptCount val="38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</c:numCache>
            </c:numRef>
          </c:xVal>
          <c:yVal>
            <c:numRef>
              <c:f>Qs_SM23!$DN$6:$DN$43</c:f>
              <c:numCache>
                <c:formatCode>General</c:formatCode>
                <c:ptCount val="38"/>
                <c:pt idx="0">
                  <c:v>5.2238805970149249E-4</c:v>
                </c:pt>
                <c:pt idx="1">
                  <c:v>5.2238805970149249E-4</c:v>
                </c:pt>
                <c:pt idx="2">
                  <c:v>5.4726368159203973E-4</c:v>
                </c:pt>
                <c:pt idx="3">
                  <c:v>5.4726368159203973E-4</c:v>
                </c:pt>
                <c:pt idx="4">
                  <c:v>5.7213930348258698E-4</c:v>
                </c:pt>
                <c:pt idx="5">
                  <c:v>6.2189054726368158E-4</c:v>
                </c:pt>
                <c:pt idx="6">
                  <c:v>7.4626865671641781E-4</c:v>
                </c:pt>
                <c:pt idx="7">
                  <c:v>9.9502487562189048E-4</c:v>
                </c:pt>
                <c:pt idx="8">
                  <c:v>1.4179104477611939E-3</c:v>
                </c:pt>
                <c:pt idx="9">
                  <c:v>1.7412935323383085E-3</c:v>
                </c:pt>
                <c:pt idx="10">
                  <c:v>2.0398009950248755E-3</c:v>
                </c:pt>
                <c:pt idx="11">
                  <c:v>2.5124378109452738E-3</c:v>
                </c:pt>
                <c:pt idx="12">
                  <c:v>2.6368159203980098E-3</c:v>
                </c:pt>
                <c:pt idx="13">
                  <c:v>3.1592039800995022E-3</c:v>
                </c:pt>
                <c:pt idx="14">
                  <c:v>3.4577114427860696E-3</c:v>
                </c:pt>
                <c:pt idx="15">
                  <c:v>4.0547263681592035E-3</c:v>
                </c:pt>
                <c:pt idx="16">
                  <c:v>4.8258706467661687E-3</c:v>
                </c:pt>
                <c:pt idx="17">
                  <c:v>5.7711442786069654E-3</c:v>
                </c:pt>
                <c:pt idx="18">
                  <c:v>6.8407960199004976E-3</c:v>
                </c:pt>
                <c:pt idx="19">
                  <c:v>8.0348258706467654E-3</c:v>
                </c:pt>
                <c:pt idx="20">
                  <c:v>9.6268656716417909E-3</c:v>
                </c:pt>
                <c:pt idx="21">
                  <c:v>1.1666666666666665E-2</c:v>
                </c:pt>
                <c:pt idx="22">
                  <c:v>1.4552238805970147E-2</c:v>
                </c:pt>
                <c:pt idx="23">
                  <c:v>1.8383084577114427E-2</c:v>
                </c:pt>
                <c:pt idx="24">
                  <c:v>2.3383084577114424E-2</c:v>
                </c:pt>
                <c:pt idx="25">
                  <c:v>3.0074626865671642E-2</c:v>
                </c:pt>
                <c:pt idx="26">
                  <c:v>3.9203980099502489E-2</c:v>
                </c:pt>
                <c:pt idx="27">
                  <c:v>4.9925373134328356E-2</c:v>
                </c:pt>
                <c:pt idx="28">
                  <c:v>6.3208955223880592E-2</c:v>
                </c:pt>
                <c:pt idx="29">
                  <c:v>7.6940298507462687E-2</c:v>
                </c:pt>
                <c:pt idx="30">
                  <c:v>8.8009950248756214E-2</c:v>
                </c:pt>
                <c:pt idx="31">
                  <c:v>9.7263681592039797E-2</c:v>
                </c:pt>
                <c:pt idx="32">
                  <c:v>9.738805970149253E-2</c:v>
                </c:pt>
                <c:pt idx="33">
                  <c:v>9.2089552238805966E-2</c:v>
                </c:pt>
                <c:pt idx="34">
                  <c:v>7.7114427860696513E-2</c:v>
                </c:pt>
                <c:pt idx="35">
                  <c:v>6.2835820895522379E-2</c:v>
                </c:pt>
                <c:pt idx="36">
                  <c:v>5.1766169154228853E-2</c:v>
                </c:pt>
                <c:pt idx="37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B8-4C4D-8675-2725723F6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724320"/>
        <c:axId val="1508724800"/>
      </c:scatterChart>
      <c:valAx>
        <c:axId val="1508724320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724800"/>
        <c:crosses val="autoZero"/>
        <c:crossBetween val="midCat"/>
      </c:valAx>
      <c:valAx>
        <c:axId val="15087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72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 Spring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Qs_SP23!$B$51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5">
                  <a:shade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7000"/>
                </a:schemeClr>
              </a:solidFill>
              <a:ln w="9525">
                <a:solidFill>
                  <a:schemeClr val="accent5">
                    <a:shade val="37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Qs_SP23!$B$52:$B$95</c:f>
              <c:numCache>
                <c:formatCode>General</c:formatCode>
                <c:ptCount val="44"/>
                <c:pt idx="0">
                  <c:v>9.7451326315580399E-4</c:v>
                </c:pt>
                <c:pt idx="1">
                  <c:v>1.0494773529706183E-3</c:v>
                </c:pt>
                <c:pt idx="2">
                  <c:v>1.124437461898076E-3</c:v>
                </c:pt>
                <c:pt idx="3">
                  <c:v>1.2368816061766193E-3</c:v>
                </c:pt>
                <c:pt idx="4">
                  <c:v>1.4242898402699771E-3</c:v>
                </c:pt>
                <c:pt idx="5">
                  <c:v>1.6116940934759781E-3</c:v>
                </c:pt>
                <c:pt idx="6">
                  <c:v>1.949026526311608E-3</c:v>
                </c:pt>
                <c:pt idx="7">
                  <c:v>2.8110956451888685E-3</c:v>
                </c:pt>
                <c:pt idx="8">
                  <c:v>4.3103495752736601E-3</c:v>
                </c:pt>
                <c:pt idx="9">
                  <c:v>5.5472311814502798E-3</c:v>
                </c:pt>
                <c:pt idx="10">
                  <c:v>6.9715210217202563E-3</c:v>
                </c:pt>
                <c:pt idx="11">
                  <c:v>8.8081034037533219E-3</c:v>
                </c:pt>
                <c:pt idx="12">
                  <c:v>1.0494761587044115E-2</c:v>
                </c:pt>
                <c:pt idx="13">
                  <c:v>1.2406304078004636E-2</c:v>
                </c:pt>
                <c:pt idx="14">
                  <c:v>1.443029469413106E-2</c:v>
                </c:pt>
                <c:pt idx="15">
                  <c:v>1.7166430230392472E-2</c:v>
                </c:pt>
                <c:pt idx="16">
                  <c:v>2.0314858308416971E-2</c:v>
                </c:pt>
                <c:pt idx="17">
                  <c:v>2.3575730530720009E-2</c:v>
                </c:pt>
                <c:pt idx="18">
                  <c:v>2.7024007006229055E-2</c:v>
                </c:pt>
                <c:pt idx="19">
                  <c:v>3.1409316690430171E-2</c:v>
                </c:pt>
                <c:pt idx="20">
                  <c:v>3.7218916214901268E-2</c:v>
                </c:pt>
                <c:pt idx="21">
                  <c:v>4.479013801247797E-2</c:v>
                </c:pt>
                <c:pt idx="22">
                  <c:v>5.7758662811875319E-2</c:v>
                </c:pt>
                <c:pt idx="23">
                  <c:v>7.7286412110342498E-2</c:v>
                </c:pt>
                <c:pt idx="24">
                  <c:v>0.10341086596234318</c:v>
                </c:pt>
                <c:pt idx="25">
                  <c:v>0.13125946203298577</c:v>
                </c:pt>
                <c:pt idx="26">
                  <c:v>0.15550985344848969</c:v>
                </c:pt>
                <c:pt idx="27">
                  <c:v>0.177623814084476</c:v>
                </c:pt>
                <c:pt idx="28">
                  <c:v>0.20487270937926214</c:v>
                </c:pt>
                <c:pt idx="29">
                  <c:v>0.23414559130928733</c:v>
                </c:pt>
                <c:pt idx="30">
                  <c:v>0.27042747829638392</c:v>
                </c:pt>
                <c:pt idx="31">
                  <c:v>0.29542749468648655</c:v>
                </c:pt>
                <c:pt idx="32">
                  <c:v>0.31124459518553643</c:v>
                </c:pt>
                <c:pt idx="33">
                  <c:v>0.32230157749397331</c:v>
                </c:pt>
                <c:pt idx="34">
                  <c:v>0.29010515179359331</c:v>
                </c:pt>
                <c:pt idx="35">
                  <c:v>0.25760887769572882</c:v>
                </c:pt>
                <c:pt idx="36">
                  <c:v>0.2055098902095823</c:v>
                </c:pt>
                <c:pt idx="37">
                  <c:v>0.1676912732188246</c:v>
                </c:pt>
                <c:pt idx="38">
                  <c:v>0.12766125737784709</c:v>
                </c:pt>
                <c:pt idx="39">
                  <c:v>9.5989572344396132E-2</c:v>
                </c:pt>
                <c:pt idx="40">
                  <c:v>7.2713694192048012E-2</c:v>
                </c:pt>
                <c:pt idx="41">
                  <c:v>5.6521777224811345E-2</c:v>
                </c:pt>
                <c:pt idx="42">
                  <c:v>4.5652207131355226E-2</c:v>
                </c:pt>
                <c:pt idx="43">
                  <c:v>4.3590736460765077E-2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9-4837-A3A2-0BAEC57F003F}"/>
            </c:ext>
          </c:extLst>
        </c:ser>
        <c:ser>
          <c:idx val="1"/>
          <c:order val="1"/>
          <c:tx>
            <c:strRef>
              <c:f>Qs_SP23!$C$51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4000"/>
                </a:schemeClr>
              </a:solidFill>
              <a:ln w="9525">
                <a:solidFill>
                  <a:schemeClr val="accent5">
                    <a:shade val="44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Qs_SP23!$C$52:$C$95</c:f>
              <c:numCache>
                <c:formatCode>General</c:formatCode>
                <c:ptCount val="44"/>
                <c:pt idx="0">
                  <c:v>5.2288430870128506E-4</c:v>
                </c:pt>
                <c:pt idx="1">
                  <c:v>5.7517327531902236E-4</c:v>
                </c:pt>
                <c:pt idx="2">
                  <c:v>6.7975120855449695E-4</c:v>
                </c:pt>
                <c:pt idx="3">
                  <c:v>8.3661542966966494E-4</c:v>
                </c:pt>
                <c:pt idx="4">
                  <c:v>1.0980575840203075E-3</c:v>
                </c:pt>
                <c:pt idx="5">
                  <c:v>1.4117887049886874E-3</c:v>
                </c:pt>
                <c:pt idx="6">
                  <c:v>1.882384047072235E-3</c:v>
                </c:pt>
                <c:pt idx="7">
                  <c:v>2.9281553432128492E-3</c:v>
                </c:pt>
                <c:pt idx="8">
                  <c:v>5.2811347323686326E-3</c:v>
                </c:pt>
                <c:pt idx="9">
                  <c:v>7.8432699879953643E-3</c:v>
                </c:pt>
                <c:pt idx="10">
                  <c:v>1.0823711619087906E-2</c:v>
                </c:pt>
                <c:pt idx="11">
                  <c:v>1.5006788767436233E-2</c:v>
                </c:pt>
                <c:pt idx="12">
                  <c:v>1.8510117385968104E-2</c:v>
                </c:pt>
                <c:pt idx="13">
                  <c:v>2.2431752379965784E-2</c:v>
                </c:pt>
                <c:pt idx="14">
                  <c:v>2.5987367286377353E-2</c:v>
                </c:pt>
                <c:pt idx="15">
                  <c:v>3.0536464522311794E-2</c:v>
                </c:pt>
                <c:pt idx="16">
                  <c:v>3.5033270112890452E-2</c:v>
                </c:pt>
                <c:pt idx="17">
                  <c:v>3.8536598731422324E-2</c:v>
                </c:pt>
                <c:pt idx="18">
                  <c:v>4.1307887174781961E-2</c:v>
                </c:pt>
                <c:pt idx="19">
                  <c:v>4.5229522168779644E-2</c:v>
                </c:pt>
                <c:pt idx="20">
                  <c:v>5.056294586776601E-2</c:v>
                </c:pt>
                <c:pt idx="21">
                  <c:v>5.7412733526238498E-2</c:v>
                </c:pt>
                <c:pt idx="22">
                  <c:v>7.0275696092251858E-2</c:v>
                </c:pt>
                <c:pt idx="23">
                  <c:v>9.0197602183208631E-2</c:v>
                </c:pt>
                <c:pt idx="24">
                  <c:v>0.1166032758450518</c:v>
                </c:pt>
                <c:pt idx="25">
                  <c:v>0.14259064313142916</c:v>
                </c:pt>
                <c:pt idx="26">
                  <c:v>0.1604732982754605</c:v>
                </c:pt>
                <c:pt idx="27">
                  <c:v>0.16889174153877487</c:v>
                </c:pt>
                <c:pt idx="28">
                  <c:v>0.17563695394274995</c:v>
                </c:pt>
                <c:pt idx="29">
                  <c:v>0.18206843522575661</c:v>
                </c:pt>
                <c:pt idx="30">
                  <c:v>0.18897051185084685</c:v>
                </c:pt>
                <c:pt idx="31">
                  <c:v>0.18175470410478822</c:v>
                </c:pt>
                <c:pt idx="32">
                  <c:v>0.16957149006859135</c:v>
                </c:pt>
                <c:pt idx="33">
                  <c:v>0.15341435475051707</c:v>
                </c:pt>
                <c:pt idx="34">
                  <c:v>0.11968829540937982</c:v>
                </c:pt>
                <c:pt idx="35">
                  <c:v>9.4746696740405048E-2</c:v>
                </c:pt>
                <c:pt idx="36">
                  <c:v>6.7242965494541576E-2</c:v>
                </c:pt>
                <c:pt idx="37">
                  <c:v>5.2236176727105336E-2</c:v>
                </c:pt>
                <c:pt idx="38">
                  <c:v>3.8693462952537491E-2</c:v>
                </c:pt>
                <c:pt idx="39">
                  <c:v>2.8706366763119249E-2</c:v>
                </c:pt>
                <c:pt idx="40">
                  <c:v>2.159513695029612E-2</c:v>
                </c:pt>
                <c:pt idx="41">
                  <c:v>1.631400221792749E-2</c:v>
                </c:pt>
                <c:pt idx="42">
                  <c:v>1.2706095666160142E-2</c:v>
                </c:pt>
                <c:pt idx="43">
                  <c:v>1.2235500324076594E-2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C9-4837-A3A2-0BAEC57F003F}"/>
            </c:ext>
          </c:extLst>
        </c:ser>
        <c:ser>
          <c:idx val="2"/>
          <c:order val="2"/>
          <c:tx>
            <c:strRef>
              <c:f>Qs_SP23!$D$51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1000"/>
                </a:schemeClr>
              </a:solidFill>
              <a:ln w="9525">
                <a:solidFill>
                  <a:schemeClr val="accent5">
                    <a:shade val="51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Qs_SP23!$D$52:$D$95</c:f>
              <c:numCache>
                <c:formatCode>General</c:formatCode>
                <c:ptCount val="44"/>
                <c:pt idx="0">
                  <c:v>2.3646196183476977E-4</c:v>
                </c:pt>
                <c:pt idx="1">
                  <c:v>2.8900802823709826E-4</c:v>
                </c:pt>
                <c:pt idx="2">
                  <c:v>3.4155564898085729E-4</c:v>
                </c:pt>
                <c:pt idx="3">
                  <c:v>4.2037630292578052E-4</c:v>
                </c:pt>
                <c:pt idx="4">
                  <c:v>4.991969568707038E-4</c:v>
                </c:pt>
                <c:pt idx="5">
                  <c:v>6.0429064401679134E-4</c:v>
                </c:pt>
                <c:pt idx="6">
                  <c:v>7.0938433116287888E-4</c:v>
                </c:pt>
                <c:pt idx="7">
                  <c:v>9.721208805402433E-4</c:v>
                </c:pt>
                <c:pt idx="8">
                  <c:v>1.4975908706121115E-3</c:v>
                </c:pt>
                <c:pt idx="9">
                  <c:v>1.917967173537892E-3</c:v>
                </c:pt>
                <c:pt idx="10">
                  <c:v>2.3908895428660011E-3</c:v>
                </c:pt>
                <c:pt idx="11">
                  <c:v>3.1002754283703101E-3</c:v>
                </c:pt>
                <c:pt idx="12">
                  <c:v>3.6782930391859375E-3</c:v>
                </c:pt>
                <c:pt idx="13">
                  <c:v>4.4664980242937391E-3</c:v>
                </c:pt>
                <c:pt idx="14">
                  <c:v>5.1233362890542892E-3</c:v>
                </c:pt>
                <c:pt idx="15">
                  <c:v>6.1480032359968609E-3</c:v>
                </c:pt>
                <c:pt idx="16">
                  <c:v>7.3303114908292799E-3</c:v>
                </c:pt>
                <c:pt idx="17">
                  <c:v>8.5914403996066226E-3</c:v>
                </c:pt>
                <c:pt idx="18">
                  <c:v>9.9313899623288873E-3</c:v>
                </c:pt>
                <c:pt idx="19">
                  <c:v>1.1744263448720692E-2</c:v>
                </c:pt>
                <c:pt idx="20">
                  <c:v>1.4135152991586693E-2</c:v>
                </c:pt>
                <c:pt idx="21">
                  <c:v>1.7235428419957E-2</c:v>
                </c:pt>
                <c:pt idx="22">
                  <c:v>2.2989329940570676E-2</c:v>
                </c:pt>
                <c:pt idx="23">
                  <c:v>3.2605437287119871E-2</c:v>
                </c:pt>
                <c:pt idx="24">
                  <c:v>4.6293942496921051E-2</c:v>
                </c:pt>
                <c:pt idx="25">
                  <c:v>6.0665557450342515E-2</c:v>
                </c:pt>
                <c:pt idx="26">
                  <c:v>7.0964777649194843E-2</c:v>
                </c:pt>
                <c:pt idx="27">
                  <c:v>7.9398576740911622E-2</c:v>
                </c:pt>
                <c:pt idx="28">
                  <c:v>8.9934258901598729E-2</c:v>
                </c:pt>
                <c:pt idx="29">
                  <c:v>9.9655459935294025E-2</c:v>
                </c:pt>
                <c:pt idx="30">
                  <c:v>0.11313377621646159</c:v>
                </c:pt>
                <c:pt idx="31">
                  <c:v>0.11870376184164283</c:v>
                </c:pt>
                <c:pt idx="32">
                  <c:v>0.12038526705334594</c:v>
                </c:pt>
                <c:pt idx="33">
                  <c:v>0.12211931988579283</c:v>
                </c:pt>
                <c:pt idx="34">
                  <c:v>0.10548818210985263</c:v>
                </c:pt>
                <c:pt idx="35">
                  <c:v>9.1615764113301856E-2</c:v>
                </c:pt>
                <c:pt idx="36">
                  <c:v>7.1306333298175706E-2</c:v>
                </c:pt>
                <c:pt idx="37">
                  <c:v>5.801193135809915E-2</c:v>
                </c:pt>
                <c:pt idx="38">
                  <c:v>4.4454795977328078E-2</c:v>
                </c:pt>
                <c:pt idx="39">
                  <c:v>3.3183454897935498E-2</c:v>
                </c:pt>
                <c:pt idx="40">
                  <c:v>2.4933570147309733E-2</c:v>
                </c:pt>
                <c:pt idx="41">
                  <c:v>1.8759293878111708E-2</c:v>
                </c:pt>
                <c:pt idx="42">
                  <c:v>1.471317060240232E-2</c:v>
                </c:pt>
                <c:pt idx="43">
                  <c:v>1.3924965617294517E-2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C9-4837-A3A2-0BAEC57F003F}"/>
            </c:ext>
          </c:extLst>
        </c:ser>
        <c:ser>
          <c:idx val="3"/>
          <c:order val="3"/>
          <c:tx>
            <c:strRef>
              <c:f>Qs_SP23!$E$51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8000"/>
                </a:schemeClr>
              </a:solidFill>
              <a:ln w="9525">
                <a:solidFill>
                  <a:schemeClr val="accent5">
                    <a:shade val="58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Qs_SP23!$E$52:$E$95</c:f>
              <c:numCache>
                <c:formatCode>General</c:formatCode>
                <c:ptCount val="44"/>
                <c:pt idx="0">
                  <c:v>2.9926205191955368E-4</c:v>
                </c:pt>
                <c:pt idx="1">
                  <c:v>3.3251285379131459E-4</c:v>
                </c:pt>
                <c:pt idx="2">
                  <c:v>3.6576526735431061E-4</c:v>
                </c:pt>
                <c:pt idx="3">
                  <c:v>4.6551767296959339E-4</c:v>
                </c:pt>
                <c:pt idx="4">
                  <c:v>5.9852410383910736E-4</c:v>
                </c:pt>
                <c:pt idx="5">
                  <c:v>6.982781211456252E-4</c:v>
                </c:pt>
                <c:pt idx="6">
                  <c:v>8.3128294032390406E-4</c:v>
                </c:pt>
                <c:pt idx="7">
                  <c:v>1.1970465959869796E-3</c:v>
                </c:pt>
                <c:pt idx="8">
                  <c:v>1.9285755190043656E-3</c:v>
                </c:pt>
                <c:pt idx="9">
                  <c:v>2.660104442021752E-3</c:v>
                </c:pt>
                <c:pt idx="10">
                  <c:v>3.6243938132151697E-3</c:v>
                </c:pt>
                <c:pt idx="11">
                  <c:v>5.1872056765564604E-3</c:v>
                </c:pt>
                <c:pt idx="12">
                  <c:v>6.5837603071564766E-3</c:v>
                </c:pt>
                <c:pt idx="13">
                  <c:v>8.4125834205455597E-3</c:v>
                </c:pt>
                <c:pt idx="14">
                  <c:v>9.908892068452092E-3</c:v>
                </c:pt>
                <c:pt idx="15">
                  <c:v>1.1804216785584697E-2</c:v>
                </c:pt>
                <c:pt idx="16">
                  <c:v>1.3433531864360745E-2</c:v>
                </c:pt>
                <c:pt idx="17">
                  <c:v>1.4298065606556408E-2</c:v>
                </c:pt>
                <c:pt idx="18">
                  <c:v>1.4663829262219485E-2</c:v>
                </c:pt>
                <c:pt idx="19">
                  <c:v>1.5628118633412902E-2</c:v>
                </c:pt>
                <c:pt idx="20">
                  <c:v>1.7257432100497714E-2</c:v>
                </c:pt>
                <c:pt idx="21">
                  <c:v>1.9851034938775946E-2</c:v>
                </c:pt>
                <c:pt idx="22">
                  <c:v>2.5603512305608516E-2</c:v>
                </c:pt>
                <c:pt idx="23">
                  <c:v>3.5412650356754088E-2</c:v>
                </c:pt>
                <c:pt idx="24">
                  <c:v>4.927844909221267E-2</c:v>
                </c:pt>
                <c:pt idx="25">
                  <c:v>6.3044493810364727E-2</c:v>
                </c:pt>
                <c:pt idx="26">
                  <c:v>7.1822840886573355E-2</c:v>
                </c:pt>
                <c:pt idx="27">
                  <c:v>7.8040835926375535E-2</c:v>
                </c:pt>
                <c:pt idx="28">
                  <c:v>8.6752681398840625E-2</c:v>
                </c:pt>
                <c:pt idx="29">
                  <c:v>9.6761325872908005E-2</c:v>
                </c:pt>
                <c:pt idx="30">
                  <c:v>0.11142515674681874</c:v>
                </c:pt>
                <c:pt idx="31">
                  <c:v>0.11521580618108394</c:v>
                </c:pt>
                <c:pt idx="32">
                  <c:v>0.11770965500205566</c:v>
                </c:pt>
                <c:pt idx="33">
                  <c:v>0.11987099096923604</c:v>
                </c:pt>
                <c:pt idx="34">
                  <c:v>0.10241404922243406</c:v>
                </c:pt>
                <c:pt idx="35">
                  <c:v>9.0476827617671091E-2</c:v>
                </c:pt>
                <c:pt idx="36">
                  <c:v>7.0260029023232071E-2</c:v>
                </c:pt>
                <c:pt idx="37">
                  <c:v>5.9852366868247388E-2</c:v>
                </c:pt>
                <c:pt idx="38">
                  <c:v>4.8048150082662687E-2</c:v>
                </c:pt>
                <c:pt idx="39">
                  <c:v>3.697546222009538E-2</c:v>
                </c:pt>
                <c:pt idx="40">
                  <c:v>2.8862140851469372E-2</c:v>
                </c:pt>
                <c:pt idx="41">
                  <c:v>2.2112124923262859E-2</c:v>
                </c:pt>
                <c:pt idx="42">
                  <c:v>1.695817004857816E-2</c:v>
                </c:pt>
                <c:pt idx="43">
                  <c:v>1.4863337296832521E-2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C9-4837-A3A2-0BAEC57F003F}"/>
            </c:ext>
          </c:extLst>
        </c:ser>
        <c:ser>
          <c:idx val="4"/>
          <c:order val="4"/>
          <c:tx>
            <c:strRef>
              <c:f>Qs_SP23!$F$51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Qs_SP23!$F$52:$F$95</c:f>
              <c:numCache>
                <c:formatCode>General</c:formatCode>
                <c:ptCount val="44"/>
                <c:pt idx="0">
                  <c:v>1.8857642859777541E-3</c:v>
                </c:pt>
                <c:pt idx="1">
                  <c:v>1.9935234568386057E-3</c:v>
                </c:pt>
                <c:pt idx="2">
                  <c:v>2.1551622131298826E-3</c:v>
                </c:pt>
                <c:pt idx="3">
                  <c:v>2.316796728603731E-3</c:v>
                </c:pt>
                <c:pt idx="4">
                  <c:v>2.5861946557558589E-3</c:v>
                </c:pt>
                <c:pt idx="5">
                  <c:v>2.9094679275209843E-3</c:v>
                </c:pt>
                <c:pt idx="6">
                  <c:v>3.6637736419120855E-3</c:v>
                </c:pt>
                <c:pt idx="7">
                  <c:v>5.4956583424594146E-3</c:v>
                </c:pt>
                <c:pt idx="8">
                  <c:v>8.8361587126063752E-3</c:v>
                </c:pt>
                <c:pt idx="9">
                  <c:v>1.1853385810988212E-2</c:v>
                </c:pt>
                <c:pt idx="10">
                  <c:v>1.5301641111178594E-2</c:v>
                </c:pt>
                <c:pt idx="11">
                  <c:v>2.0096873324677331E-2</c:v>
                </c:pt>
                <c:pt idx="12">
                  <c:v>2.3868406137450268E-2</c:v>
                </c:pt>
                <c:pt idx="13">
                  <c:v>2.9094670793574983E-2</c:v>
                </c:pt>
                <c:pt idx="14">
                  <c:v>3.4213176278838846E-2</c:v>
                </c:pt>
                <c:pt idx="15">
                  <c:v>4.1540723562663015E-2</c:v>
                </c:pt>
                <c:pt idx="16">
                  <c:v>4.9568696975447864E-2</c:v>
                </c:pt>
                <c:pt idx="17">
                  <c:v>5.7219517531037163E-2</c:v>
                </c:pt>
                <c:pt idx="18">
                  <c:v>6.4493185229430913E-2</c:v>
                </c:pt>
                <c:pt idx="19">
                  <c:v>7.4083649656428385E-2</c:v>
                </c:pt>
                <c:pt idx="20">
                  <c:v>8.6421943254655575E-2</c:v>
                </c:pt>
                <c:pt idx="21">
                  <c:v>0.10026885252248238</c:v>
                </c:pt>
                <c:pt idx="22">
                  <c:v>0.12058123994806398</c:v>
                </c:pt>
                <c:pt idx="23">
                  <c:v>0.14428800732922298</c:v>
                </c:pt>
                <c:pt idx="24">
                  <c:v>0.17122751590966809</c:v>
                </c:pt>
                <c:pt idx="25">
                  <c:v>0.20086097407591247</c:v>
                </c:pt>
                <c:pt idx="26">
                  <c:v>0.23335002058424739</c:v>
                </c:pt>
                <c:pt idx="27">
                  <c:v>0.25926582976396673</c:v>
                </c:pt>
                <c:pt idx="28">
                  <c:v>0.2818411385735391</c:v>
                </c:pt>
                <c:pt idx="29">
                  <c:v>0.29735829378562195</c:v>
                </c:pt>
                <c:pt idx="30">
                  <c:v>0.29816647908544347</c:v>
                </c:pt>
                <c:pt idx="31">
                  <c:v>0.29180875585773208</c:v>
                </c:pt>
                <c:pt idx="32">
                  <c:v>0.27052654437603768</c:v>
                </c:pt>
                <c:pt idx="33">
                  <c:v>0.24428746192455325</c:v>
                </c:pt>
                <c:pt idx="34">
                  <c:v>0.20603335914660675</c:v>
                </c:pt>
                <c:pt idx="35">
                  <c:v>0.16955726572459462</c:v>
                </c:pt>
                <c:pt idx="36">
                  <c:v>0.1326501398599565</c:v>
                </c:pt>
                <c:pt idx="37">
                  <c:v>9.9999454595330259E-2</c:v>
                </c:pt>
                <c:pt idx="38">
                  <c:v>6.9126778686638371E-2</c:v>
                </c:pt>
                <c:pt idx="39">
                  <c:v>4.6066557849009628E-2</c:v>
                </c:pt>
                <c:pt idx="40">
                  <c:v>2.8178726322892606E-2</c:v>
                </c:pt>
                <c:pt idx="41">
                  <c:v>1.6756372954530373E-2</c:v>
                </c:pt>
                <c:pt idx="42">
                  <c:v>1.0560288483110282E-2</c:v>
                </c:pt>
                <c:pt idx="43">
                  <c:v>8.8900382980367995E-3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C9-4837-A3A2-0BAEC57F003F}"/>
            </c:ext>
          </c:extLst>
        </c:ser>
        <c:ser>
          <c:idx val="5"/>
          <c:order val="5"/>
          <c:tx>
            <c:strRef>
              <c:f>Qs_SP23!$G$51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2000"/>
                </a:schemeClr>
              </a:solidFill>
              <a:ln w="9525">
                <a:solidFill>
                  <a:schemeClr val="accent5">
                    <a:shade val="72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Qs_SP23!$G$52:$G$95</c:f>
              <c:numCache>
                <c:formatCode>General</c:formatCode>
                <c:ptCount val="44"/>
                <c:pt idx="0">
                  <c:v>7.3247308254510604E-4</c:v>
                </c:pt>
                <c:pt idx="1">
                  <c:v>7.935131991926418E-4</c:v>
                </c:pt>
                <c:pt idx="2">
                  <c:v>8.545505434317365E-4</c:v>
                </c:pt>
                <c:pt idx="3">
                  <c:v>1.0376681209659027E-3</c:v>
                </c:pt>
                <c:pt idx="4">
                  <c:v>1.1597483542609742E-3</c:v>
                </c:pt>
                <c:pt idx="5">
                  <c:v>1.3428659317951406E-3</c:v>
                </c:pt>
                <c:pt idx="6">
                  <c:v>1.6480637426243784E-3</c:v>
                </c:pt>
                <c:pt idx="7">
                  <c:v>2.258456591874413E-3</c:v>
                </c:pt>
                <c:pt idx="8">
                  <c:v>3.4182049461353868E-3</c:v>
                </c:pt>
                <c:pt idx="9">
                  <c:v>4.4558730671012898E-3</c:v>
                </c:pt>
                <c:pt idx="10">
                  <c:v>5.4325038438280985E-3</c:v>
                </c:pt>
                <c:pt idx="11">
                  <c:v>7.1416077031000126E-3</c:v>
                </c:pt>
                <c:pt idx="12">
                  <c:v>7.9351181298842124E-3</c:v>
                </c:pt>
                <c:pt idx="13">
                  <c:v>9.8273395666902946E-3</c:v>
                </c:pt>
                <c:pt idx="14">
                  <c:v>1.123124561513297E-2</c:v>
                </c:pt>
                <c:pt idx="15">
                  <c:v>1.3611779667894012E-2</c:v>
                </c:pt>
                <c:pt idx="16">
                  <c:v>1.6175434070597666E-2</c:v>
                </c:pt>
                <c:pt idx="17">
                  <c:v>1.8922206050835482E-2</c:v>
                </c:pt>
                <c:pt idx="18">
                  <c:v>2.1852095608607465E-2</c:v>
                </c:pt>
                <c:pt idx="19">
                  <c:v>2.5880696176401326E-2</c:v>
                </c:pt>
                <c:pt idx="20">
                  <c:v>3.0702807170979389E-2</c:v>
                </c:pt>
                <c:pt idx="21">
                  <c:v>3.5463878048909922E-2</c:v>
                </c:pt>
                <c:pt idx="22">
                  <c:v>4.0957422009385548E-2</c:v>
                </c:pt>
                <c:pt idx="23">
                  <c:v>4.5657452770668544E-2</c:v>
                </c:pt>
                <c:pt idx="24">
                  <c:v>5.1028919270257551E-2</c:v>
                </c:pt>
                <c:pt idx="25">
                  <c:v>6.0245863215289359E-2</c:v>
                </c:pt>
                <c:pt idx="26">
                  <c:v>7.7275850601727203E-2</c:v>
                </c:pt>
                <c:pt idx="27">
                  <c:v>0.10040977202548228</c:v>
                </c:pt>
                <c:pt idx="28">
                  <c:v>0.12983075060890562</c:v>
                </c:pt>
                <c:pt idx="29">
                  <c:v>0.16132707097907764</c:v>
                </c:pt>
                <c:pt idx="30">
                  <c:v>0.18855063031486569</c:v>
                </c:pt>
                <c:pt idx="31">
                  <c:v>0.22834830396999026</c:v>
                </c:pt>
                <c:pt idx="32">
                  <c:v>0.24452373804058791</c:v>
                </c:pt>
                <c:pt idx="33">
                  <c:v>0.24824714079755253</c:v>
                </c:pt>
                <c:pt idx="34">
                  <c:v>0.24159384848281595</c:v>
                </c:pt>
                <c:pt idx="35">
                  <c:v>0.20576373527883768</c:v>
                </c:pt>
                <c:pt idx="36">
                  <c:v>0.17707522977795945</c:v>
                </c:pt>
                <c:pt idx="37">
                  <c:v>0.12903724018212143</c:v>
                </c:pt>
                <c:pt idx="38">
                  <c:v>8.6981109935122425E-2</c:v>
                </c:pt>
                <c:pt idx="39">
                  <c:v>5.7560131351699087E-2</c:v>
                </c:pt>
                <c:pt idx="40">
                  <c:v>3.3937891767172171E-2</c:v>
                </c:pt>
                <c:pt idx="41">
                  <c:v>2.0142994521743989E-2</c:v>
                </c:pt>
                <c:pt idx="42">
                  <c:v>1.2329953852746408E-2</c:v>
                </c:pt>
                <c:pt idx="43">
                  <c:v>9.7052621058036637E-3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C9-4837-A3A2-0BAEC57F003F}"/>
            </c:ext>
          </c:extLst>
        </c:ser>
        <c:ser>
          <c:idx val="6"/>
          <c:order val="6"/>
          <c:tx>
            <c:strRef>
              <c:f>Qs_SP23!$H$51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9000"/>
                </a:schemeClr>
              </a:solidFill>
              <a:ln w="9525">
                <a:solidFill>
                  <a:schemeClr val="accent5">
                    <a:shade val="79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Qs_SP23!$H$52:$H$95</c:f>
              <c:numCache>
                <c:formatCode>General</c:formatCode>
                <c:ptCount val="44"/>
                <c:pt idx="0">
                  <c:v>4.256615651578375E-4</c:v>
                </c:pt>
                <c:pt idx="1">
                  <c:v>4.493110013713042E-4</c:v>
                </c:pt>
                <c:pt idx="2">
                  <c:v>4.729586696669857E-4</c:v>
                </c:pt>
                <c:pt idx="3">
                  <c:v>4.9660633796266721E-4</c:v>
                </c:pt>
                <c:pt idx="4">
                  <c:v>5.4390167455403021E-4</c:v>
                </c:pt>
                <c:pt idx="5">
                  <c:v>6.3849411565454158E-4</c:v>
                </c:pt>
                <c:pt idx="6">
                  <c:v>7.8038189334641574E-4</c:v>
                </c:pt>
                <c:pt idx="7">
                  <c:v>1.1351004536172087E-3</c:v>
                </c:pt>
                <c:pt idx="8">
                  <c:v>1.773592801353965E-3</c:v>
                </c:pt>
                <c:pt idx="9">
                  <c:v>2.3411439121214621E-3</c:v>
                </c:pt>
                <c:pt idx="10">
                  <c:v>3.0032839281538995E-3</c:v>
                </c:pt>
                <c:pt idx="11">
                  <c:v>4.1383843817711088E-3</c:v>
                </c:pt>
                <c:pt idx="12">
                  <c:v>4.8478215023126945E-3</c:v>
                </c:pt>
                <c:pt idx="13">
                  <c:v>6.2194004068045032E-3</c:v>
                </c:pt>
                <c:pt idx="14">
                  <c:v>7.2362607510255191E-3</c:v>
                </c:pt>
                <c:pt idx="15">
                  <c:v>8.8443181063919286E-3</c:v>
                </c:pt>
                <c:pt idx="16">
                  <c:v>1.0570615571154532E-2</c:v>
                </c:pt>
                <c:pt idx="17">
                  <c:v>1.2273265367621451E-2</c:v>
                </c:pt>
                <c:pt idx="18">
                  <c:v>1.3999562832384052E-2</c:v>
                </c:pt>
                <c:pt idx="19">
                  <c:v>1.6340706744505516E-2</c:v>
                </c:pt>
                <c:pt idx="20">
                  <c:v>1.9202102894967543E-2</c:v>
                </c:pt>
                <c:pt idx="21">
                  <c:v>2.2158091486530078E-2</c:v>
                </c:pt>
                <c:pt idx="22">
                  <c:v>2.641471597769738E-2</c:v>
                </c:pt>
                <c:pt idx="23">
                  <c:v>3.1924679263960296E-2</c:v>
                </c:pt>
                <c:pt idx="24">
                  <c:v>4.0035912581514961E-2</c:v>
                </c:pt>
                <c:pt idx="25">
                  <c:v>5.3065910406269352E-2</c:v>
                </c:pt>
                <c:pt idx="26">
                  <c:v>7.1842351736079071E-2</c:v>
                </c:pt>
                <c:pt idx="27">
                  <c:v>8.8750607823434288E-2</c:v>
                </c:pt>
                <c:pt idx="28">
                  <c:v>0.10241909976384322</c:v>
                </c:pt>
                <c:pt idx="29">
                  <c:v>0.11949289129718602</c:v>
                </c:pt>
                <c:pt idx="30">
                  <c:v>0.13129319799514047</c:v>
                </c:pt>
                <c:pt idx="31">
                  <c:v>0.13985374231406644</c:v>
                </c:pt>
                <c:pt idx="32">
                  <c:v>0.14434684525610836</c:v>
                </c:pt>
                <c:pt idx="33">
                  <c:v>0.13779637395732874</c:v>
                </c:pt>
                <c:pt idx="34">
                  <c:v>0.12627984104684023</c:v>
                </c:pt>
                <c:pt idx="35">
                  <c:v>0.11128706730644863</c:v>
                </c:pt>
                <c:pt idx="36">
                  <c:v>9.1280934849838985E-2</c:v>
                </c:pt>
                <c:pt idx="37">
                  <c:v>7.127480239322935E-2</c:v>
                </c:pt>
                <c:pt idx="38">
                  <c:v>5.0370049701794886E-2</c:v>
                </c:pt>
                <c:pt idx="39">
                  <c:v>3.5613752644360099E-2</c:v>
                </c:pt>
                <c:pt idx="40">
                  <c:v>2.3435079717839161E-2</c:v>
                </c:pt>
                <c:pt idx="41">
                  <c:v>1.5536677182863419E-2</c:v>
                </c:pt>
                <c:pt idx="42">
                  <c:v>1.0168601674292375E-2</c:v>
                </c:pt>
                <c:pt idx="43">
                  <c:v>7.5436839747049502E-3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C9-4837-A3A2-0BAEC57F003F}"/>
            </c:ext>
          </c:extLst>
        </c:ser>
        <c:ser>
          <c:idx val="7"/>
          <c:order val="7"/>
          <c:tx>
            <c:strRef>
              <c:f>Qs_SP23!$I$51</c:f>
              <c:strCache>
                <c:ptCount val="1"/>
                <c:pt idx="0">
                  <c:v>D11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6000"/>
                </a:schemeClr>
              </a:solidFill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Qs_SP23!$I$52:$I$95</c:f>
              <c:numCache>
                <c:formatCode>General</c:formatCode>
                <c:ptCount val="44"/>
                <c:pt idx="0">
                  <c:v>1.7991484692068404E-4</c:v>
                </c:pt>
                <c:pt idx="1">
                  <c:v>1.8797059043223287E-4</c:v>
                </c:pt>
                <c:pt idx="2">
                  <c:v>1.9334088349225956E-4</c:v>
                </c:pt>
                <c:pt idx="3">
                  <c:v>2.0408207745533055E-4</c:v>
                </c:pt>
                <c:pt idx="4">
                  <c:v>2.2019417232144574E-4</c:v>
                </c:pt>
                <c:pt idx="5">
                  <c:v>2.470468533076143E-4</c:v>
                </c:pt>
                <c:pt idx="6">
                  <c:v>3.1149401708604004E-4</c:v>
                </c:pt>
                <c:pt idx="7">
                  <c:v>4.6187073256903334E-4</c:v>
                </c:pt>
                <c:pt idx="8">
                  <c:v>7.196587798397186E-4</c:v>
                </c:pt>
                <c:pt idx="9">
                  <c:v>9.5327898873274E-4</c:v>
                </c:pt>
                <c:pt idx="10">
                  <c:v>1.2110670360034252E-3</c:v>
                </c:pt>
                <c:pt idx="11">
                  <c:v>1.6165463483055818E-3</c:v>
                </c:pt>
                <c:pt idx="12">
                  <c:v>1.8582229085531694E-3</c:v>
                </c:pt>
                <c:pt idx="13">
                  <c:v>2.3147227402191585E-3</c:v>
                </c:pt>
                <c:pt idx="14">
                  <c:v>2.7040905654982174E-3</c:v>
                </c:pt>
                <c:pt idx="15">
                  <c:v>3.3539312806564656E-3</c:v>
                </c:pt>
                <c:pt idx="16">
                  <c:v>4.1326663233715658E-3</c:v>
                </c:pt>
                <c:pt idx="17">
                  <c:v>4.9892751742796849E-3</c:v>
                </c:pt>
                <c:pt idx="18">
                  <c:v>5.9452396134639469E-3</c:v>
                </c:pt>
                <c:pt idx="19">
                  <c:v>7.2207538132457979E-3</c:v>
                </c:pt>
                <c:pt idx="20">
                  <c:v>8.8883212887582302E-3</c:v>
                </c:pt>
                <c:pt idx="21">
                  <c:v>1.085395613694211E-2</c:v>
                </c:pt>
                <c:pt idx="22">
                  <c:v>1.3582213932974971E-2</c:v>
                </c:pt>
                <c:pt idx="23">
                  <c:v>1.6707895905641462E-2</c:v>
                </c:pt>
                <c:pt idx="24">
                  <c:v>2.0314244940508586E-2</c:v>
                </c:pt>
                <c:pt idx="25">
                  <c:v>2.4503302684147028E-2</c:v>
                </c:pt>
                <c:pt idx="26">
                  <c:v>2.9903427463788896E-2</c:v>
                </c:pt>
                <c:pt idx="27">
                  <c:v>3.5306237693882289E-2</c:v>
                </c:pt>
                <c:pt idx="28">
                  <c:v>4.0760069051182526E-2</c:v>
                </c:pt>
                <c:pt idx="29">
                  <c:v>4.4602723745394195E-2</c:v>
                </c:pt>
                <c:pt idx="30">
                  <c:v>4.5969537789940638E-2</c:v>
                </c:pt>
                <c:pt idx="31">
                  <c:v>4.7210143565224773E-2</c:v>
                </c:pt>
                <c:pt idx="32">
                  <c:v>4.4651058814306505E-2</c:v>
                </c:pt>
                <c:pt idx="33">
                  <c:v>4.1385741927963106E-2</c:v>
                </c:pt>
                <c:pt idx="34">
                  <c:v>3.6262202133066551E-2</c:v>
                </c:pt>
                <c:pt idx="35">
                  <c:v>3.0351871551943337E-2</c:v>
                </c:pt>
                <c:pt idx="36">
                  <c:v>2.4693958117187768E-2</c:v>
                </c:pt>
                <c:pt idx="37">
                  <c:v>1.8729921566249197E-2</c:v>
                </c:pt>
                <c:pt idx="38">
                  <c:v>1.3002190674655176E-2</c:v>
                </c:pt>
                <c:pt idx="39">
                  <c:v>8.7513712176898288E-3</c:v>
                </c:pt>
                <c:pt idx="40">
                  <c:v>5.3813278421672483E-3</c:v>
                </c:pt>
                <c:pt idx="41">
                  <c:v>3.2599459854403493E-3</c:v>
                </c:pt>
                <c:pt idx="42">
                  <c:v>2.0542492424969511E-3</c:v>
                </c:pt>
                <c:pt idx="43">
                  <c:v>1.6648820250609099E-3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C9-4837-A3A2-0BAEC57F003F}"/>
            </c:ext>
          </c:extLst>
        </c:ser>
        <c:ser>
          <c:idx val="8"/>
          <c:order val="8"/>
          <c:tx>
            <c:strRef>
              <c:f>Qs_SP23!$J$51</c:f>
              <c:strCache>
                <c:ptCount val="1"/>
                <c:pt idx="0">
                  <c:v>D16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Qs_SP23!$J$52:$J$95</c:f>
              <c:numCache>
                <c:formatCode>General</c:formatCode>
                <c:ptCount val="44"/>
                <c:pt idx="0">
                  <c:v>3.3477258366630496E-4</c:v>
                </c:pt>
                <c:pt idx="1">
                  <c:v>3.3477258366630496E-4</c:v>
                </c:pt>
                <c:pt idx="2">
                  <c:v>3.6520575169295659E-4</c:v>
                </c:pt>
                <c:pt idx="3">
                  <c:v>4.2607429785287032E-4</c:v>
                </c:pt>
                <c:pt idx="4">
                  <c:v>4.8694173895947891E-4</c:v>
                </c:pt>
                <c:pt idx="5">
                  <c:v>5.7824345314604433E-4</c:v>
                </c:pt>
                <c:pt idx="6">
                  <c:v>7.3041260843921833E-4</c:v>
                </c:pt>
                <c:pt idx="7">
                  <c:v>1.0347509190255664E-3</c:v>
                </c:pt>
                <c:pt idx="8">
                  <c:v>1.5521269310650022E-3</c:v>
                </c:pt>
                <c:pt idx="9">
                  <c:v>1.9782001238645673E-3</c:v>
                </c:pt>
                <c:pt idx="10">
                  <c:v>2.3738412536907861E-3</c:v>
                </c:pt>
                <c:pt idx="11">
                  <c:v>3.256423017423178E-3</c:v>
                </c:pt>
                <c:pt idx="12">
                  <c:v>3.4390253407430042E-3</c:v>
                </c:pt>
                <c:pt idx="13">
                  <c:v>4.4129088186619621E-3</c:v>
                </c:pt>
                <c:pt idx="14">
                  <c:v>4.9302848307013975E-3</c:v>
                </c:pt>
                <c:pt idx="15">
                  <c:v>5.9954700228069206E-3</c:v>
                </c:pt>
                <c:pt idx="16">
                  <c:v>7.3041249793388777E-3</c:v>
                </c:pt>
                <c:pt idx="17">
                  <c:v>8.7040827551107067E-3</c:v>
                </c:pt>
                <c:pt idx="18">
                  <c:v>1.0256209686175709E-2</c:v>
                </c:pt>
                <c:pt idx="19">
                  <c:v>1.2295277251146883E-2</c:v>
                </c:pt>
                <c:pt idx="20">
                  <c:v>1.466911850483767E-2</c:v>
                </c:pt>
                <c:pt idx="21">
                  <c:v>1.6982091212368541E-2</c:v>
                </c:pt>
                <c:pt idx="22">
                  <c:v>2.0055910801418587E-2</c:v>
                </c:pt>
                <c:pt idx="23">
                  <c:v>2.3981877881121074E-2</c:v>
                </c:pt>
                <c:pt idx="24">
                  <c:v>2.9581707879155081E-2</c:v>
                </c:pt>
                <c:pt idx="25">
                  <c:v>3.8133621478972611E-2</c:v>
                </c:pt>
                <c:pt idx="26">
                  <c:v>4.9028942059400976E-2</c:v>
                </c:pt>
                <c:pt idx="27">
                  <c:v>5.6454803026006375E-2</c:v>
                </c:pt>
                <c:pt idx="28">
                  <c:v>6.0959013558854899E-2</c:v>
                </c:pt>
                <c:pt idx="29">
                  <c:v>6.9723963755072227E-2</c:v>
                </c:pt>
                <c:pt idx="30">
                  <c:v>7.6449846386318354E-2</c:v>
                </c:pt>
                <c:pt idx="31">
                  <c:v>7.9858437453981412E-2</c:v>
                </c:pt>
                <c:pt idx="32">
                  <c:v>8.5640869775335235E-2</c:v>
                </c:pt>
                <c:pt idx="33">
                  <c:v>8.5366965737828843E-2</c:v>
                </c:pt>
                <c:pt idx="34">
                  <c:v>7.9888871727061356E-2</c:v>
                </c:pt>
                <c:pt idx="35">
                  <c:v>7.3528195952561479E-2</c:v>
                </c:pt>
                <c:pt idx="36">
                  <c:v>5.9041679771043638E-2</c:v>
                </c:pt>
                <c:pt idx="37">
                  <c:v>4.501167326551192E-2</c:v>
                </c:pt>
                <c:pt idx="38">
                  <c:v>2.9764311307528213E-2</c:v>
                </c:pt>
                <c:pt idx="39">
                  <c:v>1.8655954130700068E-2</c:v>
                </c:pt>
                <c:pt idx="40">
                  <c:v>1.0651849710948623E-2</c:v>
                </c:pt>
                <c:pt idx="41">
                  <c:v>5.8128665944337894E-3</c:v>
                </c:pt>
                <c:pt idx="42">
                  <c:v>3.0738195890500477E-3</c:v>
                </c:pt>
                <c:pt idx="43">
                  <c:v>1.7955978005447415E-3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C9-4837-A3A2-0BAEC57F003F}"/>
            </c:ext>
          </c:extLst>
        </c:ser>
        <c:ser>
          <c:idx val="9"/>
          <c:order val="9"/>
          <c:tx>
            <c:strRef>
              <c:f>Qs_SP23!$K$51</c:f>
              <c:strCache>
                <c:ptCount val="1"/>
                <c:pt idx="0">
                  <c:v>D50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Qs_SP23!$K$52:$K$95</c:f>
              <c:numCache>
                <c:formatCode>General</c:formatCode>
                <c:ptCount val="44"/>
                <c:pt idx="0">
                  <c:v>3.3304340990662814E-3</c:v>
                </c:pt>
                <c:pt idx="1">
                  <c:v>3.5771384383247911E-3</c:v>
                </c:pt>
                <c:pt idx="2">
                  <c:v>3.947183187066724E-3</c:v>
                </c:pt>
                <c:pt idx="3">
                  <c:v>4.4405840254865226E-3</c:v>
                </c:pt>
                <c:pt idx="4">
                  <c:v>5.0573331134869661E-3</c:v>
                </c:pt>
                <c:pt idx="5">
                  <c:v>5.6740822014874079E-3</c:v>
                </c:pt>
                <c:pt idx="6">
                  <c:v>6.7842242878104284E-3</c:v>
                </c:pt>
                <c:pt idx="7">
                  <c:v>9.3745688893928439E-3</c:v>
                </c:pt>
                <c:pt idx="8">
                  <c:v>1.41851976636213E-2</c:v>
                </c:pt>
                <c:pt idx="9">
                  <c:v>1.8749129938688464E-2</c:v>
                </c:pt>
                <c:pt idx="10">
                  <c:v>2.4299863890595231E-2</c:v>
                </c:pt>
                <c:pt idx="11">
                  <c:v>3.1824185515986744E-2</c:v>
                </c:pt>
                <c:pt idx="12">
                  <c:v>3.8855106302958457E-2</c:v>
                </c:pt>
                <c:pt idx="13">
                  <c:v>4.7489577854770218E-2</c:v>
                </c:pt>
                <c:pt idx="14">
                  <c:v>5.6987487153646488E-2</c:v>
                </c:pt>
                <c:pt idx="15">
                  <c:v>6.9322445393363671E-2</c:v>
                </c:pt>
                <c:pt idx="16">
                  <c:v>8.1164002794661072E-2</c:v>
                </c:pt>
                <c:pt idx="17">
                  <c:v>8.9181725258472386E-2</c:v>
                </c:pt>
                <c:pt idx="18">
                  <c:v>9.3498953194281045E-2</c:v>
                </c:pt>
                <c:pt idx="19">
                  <c:v>0.10003648098293018</c:v>
                </c:pt>
                <c:pt idx="20">
                  <c:v>0.1085476042851613</c:v>
                </c:pt>
                <c:pt idx="21">
                  <c:v>0.11792216533445692</c:v>
                </c:pt>
                <c:pt idx="22">
                  <c:v>0.13605455402524216</c:v>
                </c:pt>
                <c:pt idx="23">
                  <c:v>0.16097115916374061</c:v>
                </c:pt>
                <c:pt idx="24">
                  <c:v>0.19230194384130755</c:v>
                </c:pt>
                <c:pt idx="25">
                  <c:v>0.2272098669571993</c:v>
                </c:pt>
                <c:pt idx="26">
                  <c:v>0.2639680294969951</c:v>
                </c:pt>
                <c:pt idx="27">
                  <c:v>0.30035614728804905</c:v>
                </c:pt>
                <c:pt idx="28">
                  <c:v>0.34661222696681843</c:v>
                </c:pt>
                <c:pt idx="29">
                  <c:v>0.40150277819739949</c:v>
                </c:pt>
                <c:pt idx="30">
                  <c:v>0.46169735904062886</c:v>
                </c:pt>
                <c:pt idx="31">
                  <c:v>0.51325746833204644</c:v>
                </c:pt>
                <c:pt idx="32">
                  <c:v>0.54804203535826035</c:v>
                </c:pt>
                <c:pt idx="33">
                  <c:v>0.56839471606178882</c:v>
                </c:pt>
                <c:pt idx="34">
                  <c:v>0.53496698762105921</c:v>
                </c:pt>
                <c:pt idx="35">
                  <c:v>0.48624391159028818</c:v>
                </c:pt>
                <c:pt idx="36">
                  <c:v>0.41112404358595361</c:v>
                </c:pt>
                <c:pt idx="37">
                  <c:v>0.34698227955565752</c:v>
                </c:pt>
                <c:pt idx="38">
                  <c:v>0.27839993149987496</c:v>
                </c:pt>
                <c:pt idx="39">
                  <c:v>0.21832869890622628</c:v>
                </c:pt>
                <c:pt idx="40">
                  <c:v>0.16972897896513303</c:v>
                </c:pt>
                <c:pt idx="41">
                  <c:v>0.13309416467491783</c:v>
                </c:pt>
                <c:pt idx="42">
                  <c:v>0.10768415085790235</c:v>
                </c:pt>
                <c:pt idx="43">
                  <c:v>9.9173035395768452E-2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C9-4837-A3A2-0BAEC57F003F}"/>
            </c:ext>
          </c:extLst>
        </c:ser>
        <c:ser>
          <c:idx val="10"/>
          <c:order val="10"/>
          <c:tx>
            <c:strRef>
              <c:f>Qs_SP23!$L$51</c:f>
              <c:strCache>
                <c:ptCount val="1"/>
                <c:pt idx="0">
                  <c:v>D51</c:v>
                </c:pt>
              </c:strCache>
            </c:strRef>
          </c:tx>
          <c:spPr>
            <a:ln w="19050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3000"/>
                </a:schemeClr>
              </a:solidFill>
              <a:ln w="9525">
                <a:solidFill>
                  <a:schemeClr val="accent5">
                    <a:tint val="93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Qs_SP23!$L$52:$L$95</c:f>
              <c:numCache>
                <c:formatCode>General</c:formatCode>
                <c:ptCount val="44"/>
                <c:pt idx="0">
                  <c:v>9.4656510075435897E-4</c:v>
                </c:pt>
                <c:pt idx="1">
                  <c:v>1.0222916096222121E-3</c:v>
                </c:pt>
                <c:pt idx="2">
                  <c:v>1.1737413753391574E-3</c:v>
                </c:pt>
                <c:pt idx="3">
                  <c:v>1.3630543954900292E-3</c:v>
                </c:pt>
                <c:pt idx="4">
                  <c:v>1.6280906724899932E-3</c:v>
                </c:pt>
                <c:pt idx="5">
                  <c:v>1.9309934559426445E-3</c:v>
                </c:pt>
                <c:pt idx="6">
                  <c:v>2.3096194962443882E-3</c:v>
                </c:pt>
                <c:pt idx="7">
                  <c:v>2.9532818135460958E-3</c:v>
                </c:pt>
                <c:pt idx="8">
                  <c:v>4.1270231888852534E-3</c:v>
                </c:pt>
                <c:pt idx="9">
                  <c:v>5.035725035205686E-3</c:v>
                </c:pt>
                <c:pt idx="10">
                  <c:v>5.9065668791109527E-3</c:v>
                </c:pt>
                <c:pt idx="11">
                  <c:v>7.156031511299202E-3</c:v>
                </c:pt>
                <c:pt idx="12">
                  <c:v>8.1404598664874869E-3</c:v>
                </c:pt>
                <c:pt idx="13">
                  <c:v>9.5792375188266093E-3</c:v>
                </c:pt>
                <c:pt idx="14">
                  <c:v>1.0980155168750566E-2</c:v>
                </c:pt>
                <c:pt idx="15">
                  <c:v>1.3062598390410154E-2</c:v>
                </c:pt>
                <c:pt idx="16">
                  <c:v>1.5523667652371488E-2</c:v>
                </c:pt>
                <c:pt idx="17">
                  <c:v>1.8249773191332783E-2</c:v>
                </c:pt>
                <c:pt idx="18">
                  <c:v>2.1165195002463714E-2</c:v>
                </c:pt>
                <c:pt idx="19">
                  <c:v>2.4648552622028502E-2</c:v>
                </c:pt>
                <c:pt idx="20">
                  <c:v>2.8964888831064625E-2</c:v>
                </c:pt>
                <c:pt idx="21">
                  <c:v>3.4000613866270311E-2</c:v>
                </c:pt>
                <c:pt idx="22">
                  <c:v>4.1459548161022167E-2</c:v>
                </c:pt>
                <c:pt idx="23">
                  <c:v>5.1530998231433534E-2</c:v>
                </c:pt>
                <c:pt idx="24">
                  <c:v>6.4555733367409773E-2</c:v>
                </c:pt>
                <c:pt idx="25">
                  <c:v>8.0647340080233873E-2</c:v>
                </c:pt>
                <c:pt idx="26">
                  <c:v>0.10075238021864145</c:v>
                </c:pt>
                <c:pt idx="27">
                  <c:v>0.12437864123104773</c:v>
                </c:pt>
                <c:pt idx="28">
                  <c:v>0.15470658445760241</c:v>
                </c:pt>
                <c:pt idx="29">
                  <c:v>0.19090323130883408</c:v>
                </c:pt>
                <c:pt idx="30">
                  <c:v>0.22884155859585753</c:v>
                </c:pt>
                <c:pt idx="31">
                  <c:v>0.26371301430603311</c:v>
                </c:pt>
                <c:pt idx="32">
                  <c:v>0.28446171676174242</c:v>
                </c:pt>
                <c:pt idx="33">
                  <c:v>0.28877805297077852</c:v>
                </c:pt>
                <c:pt idx="34">
                  <c:v>0.26462171615235353</c:v>
                </c:pt>
                <c:pt idx="35">
                  <c:v>0.22804644326082013</c:v>
                </c:pt>
                <c:pt idx="36">
                  <c:v>0.18230842214519574</c:v>
                </c:pt>
                <c:pt idx="37">
                  <c:v>0.14092460049304142</c:v>
                </c:pt>
                <c:pt idx="38">
                  <c:v>0.10287268669473497</c:v>
                </c:pt>
                <c:pt idx="39">
                  <c:v>7.5422298772858554E-2</c:v>
                </c:pt>
                <c:pt idx="40">
                  <c:v>5.5014359103017087E-2</c:v>
                </c:pt>
                <c:pt idx="41">
                  <c:v>4.1762447692456059E-2</c:v>
                </c:pt>
                <c:pt idx="42">
                  <c:v>3.3659851080402495E-2</c:v>
                </c:pt>
                <c:pt idx="43">
                  <c:v>3.275114923408206E-2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C9-4837-A3A2-0BAEC57F003F}"/>
            </c:ext>
          </c:extLst>
        </c:ser>
        <c:ser>
          <c:idx val="11"/>
          <c:order val="11"/>
          <c:tx>
            <c:strRef>
              <c:f>Qs_SP23!$M$51</c:f>
              <c:strCache>
                <c:ptCount val="1"/>
                <c:pt idx="0">
                  <c:v>D54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Qs_SP23!$M$52:$M$95</c:f>
              <c:numCache>
                <c:formatCode>General</c:formatCode>
                <c:ptCount val="44"/>
                <c:pt idx="0">
                  <c:v>3.4962751056418845E-4</c:v>
                </c:pt>
                <c:pt idx="1">
                  <c:v>3.9333067552790326E-4</c:v>
                </c:pt>
                <c:pt idx="2">
                  <c:v>4.5888651840071036E-4</c:v>
                </c:pt>
                <c:pt idx="3">
                  <c:v>5.899971087190897E-4</c:v>
                </c:pt>
                <c:pt idx="4">
                  <c:v>7.4295928151932658E-4</c:v>
                </c:pt>
                <c:pt idx="5">
                  <c:v>8.9592145431956335E-4</c:v>
                </c:pt>
                <c:pt idx="6">
                  <c:v>1.0488825316925651E-3</c:v>
                </c:pt>
                <c:pt idx="7">
                  <c:v>1.3548068772930388E-3</c:v>
                </c:pt>
                <c:pt idx="8">
                  <c:v>2.0103587334577007E-3</c:v>
                </c:pt>
                <c:pt idx="9">
                  <c:v>2.6003558421767905E-3</c:v>
                </c:pt>
                <c:pt idx="10">
                  <c:v>3.255907698341453E-3</c:v>
                </c:pt>
                <c:pt idx="11">
                  <c:v>4.2829386475521604E-3</c:v>
                </c:pt>
                <c:pt idx="12">
                  <c:v>5.3099706921901028E-3</c:v>
                </c:pt>
                <c:pt idx="13">
                  <c:v>6.7084807344468568E-3</c:v>
                </c:pt>
                <c:pt idx="14">
                  <c:v>8.3692130527676031E-3</c:v>
                </c:pt>
                <c:pt idx="15">
                  <c:v>1.0598088706471113E-2</c:v>
                </c:pt>
                <c:pt idx="16">
                  <c:v>1.2979927628402095E-2</c:v>
                </c:pt>
                <c:pt idx="17">
                  <c:v>1.4859176866968651E-2</c:v>
                </c:pt>
                <c:pt idx="18">
                  <c:v>1.6148428996816119E-2</c:v>
                </c:pt>
                <c:pt idx="19">
                  <c:v>1.8093232982828247E-2</c:v>
                </c:pt>
                <c:pt idx="20">
                  <c:v>2.0256553889086187E-2</c:v>
                </c:pt>
                <c:pt idx="21">
                  <c:v>2.2048395702298079E-2</c:v>
                </c:pt>
                <c:pt idx="22">
                  <c:v>2.5129489645357432E-2</c:v>
                </c:pt>
                <c:pt idx="23">
                  <c:v>2.8800580697135883E-2</c:v>
                </c:pt>
                <c:pt idx="24">
                  <c:v>3.3389443690288519E-2</c:v>
                </c:pt>
                <c:pt idx="25">
                  <c:v>3.9049041893042806E-2</c:v>
                </c:pt>
                <c:pt idx="26">
                  <c:v>4.6063446973090137E-2</c:v>
                </c:pt>
                <c:pt idx="27">
                  <c:v>5.303414888817376E-2</c:v>
                </c:pt>
                <c:pt idx="28">
                  <c:v>6.059484791197646E-2</c:v>
                </c:pt>
                <c:pt idx="29">
                  <c:v>6.7565549827060076E-2</c:v>
                </c:pt>
                <c:pt idx="30">
                  <c:v>7.3072185857014124E-2</c:v>
                </c:pt>
                <c:pt idx="31">
                  <c:v>7.7355124504566289E-2</c:v>
                </c:pt>
                <c:pt idx="32">
                  <c:v>7.7551790937757478E-2</c:v>
                </c:pt>
                <c:pt idx="33">
                  <c:v>7.503884142550811E-2</c:v>
                </c:pt>
                <c:pt idx="34">
                  <c:v>6.7019256978731942E-2</c:v>
                </c:pt>
                <c:pt idx="35">
                  <c:v>5.7142274875871056E-2</c:v>
                </c:pt>
                <c:pt idx="36">
                  <c:v>4.5888633217808047E-2</c:v>
                </c:pt>
                <c:pt idx="37">
                  <c:v>3.5268692928855074E-2</c:v>
                </c:pt>
                <c:pt idx="38">
                  <c:v>2.5435413990957906E-2</c:v>
                </c:pt>
                <c:pt idx="39">
                  <c:v>1.8289898320592201E-2</c:v>
                </c:pt>
                <c:pt idx="40">
                  <c:v>1.2979927628402095E-2</c:v>
                </c:pt>
                <c:pt idx="41">
                  <c:v>9.4836514273329755E-3</c:v>
                </c:pt>
                <c:pt idx="42">
                  <c:v>7.2766262606840893E-3</c:v>
                </c:pt>
                <c:pt idx="43">
                  <c:v>6.6429259870012837E-3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C9-4837-A3A2-0BAEC57F003F}"/>
            </c:ext>
          </c:extLst>
        </c:ser>
        <c:ser>
          <c:idx val="12"/>
          <c:order val="12"/>
          <c:tx>
            <c:strRef>
              <c:f>Qs_SP23!$N$51</c:f>
              <c:strCache>
                <c:ptCount val="1"/>
                <c:pt idx="0">
                  <c:v>D55</c:v>
                </c:pt>
              </c:strCache>
            </c:strRef>
          </c:tx>
          <c:spPr>
            <a:ln w="19050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9000"/>
                </a:schemeClr>
              </a:solidFill>
              <a:ln w="9525">
                <a:solidFill>
                  <a:schemeClr val="accent5">
                    <a:tint val="79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Qs_SP23!$N$52:$N$95</c:f>
              <c:numCache>
                <c:formatCode>General</c:formatCode>
                <c:ptCount val="44"/>
                <c:pt idx="0">
                  <c:v>9.7504529309699981E-4</c:v>
                </c:pt>
                <c:pt idx="1">
                  <c:v>1.1700525970279225E-3</c:v>
                </c:pt>
                <c:pt idx="2">
                  <c:v>1.4625635529243062E-3</c:v>
                </c:pt>
                <c:pt idx="3">
                  <c:v>1.852582547507345E-3</c:v>
                </c:pt>
                <c:pt idx="4">
                  <c:v>2.5351124979867672E-3</c:v>
                </c:pt>
                <c:pt idx="5">
                  <c:v>3.3151461004316514E-3</c:v>
                </c:pt>
                <c:pt idx="6">
                  <c:v>3.8026687469801508E-3</c:v>
                </c:pt>
                <c:pt idx="7">
                  <c:v>4.5827067361462279E-3</c:v>
                </c:pt>
                <c:pt idx="8">
                  <c:v>6.1427739410359955E-3</c:v>
                </c:pt>
                <c:pt idx="9">
                  <c:v>7.2153228860984573E-3</c:v>
                </c:pt>
                <c:pt idx="10">
                  <c:v>7.9953564885433415E-3</c:v>
                </c:pt>
                <c:pt idx="11">
                  <c:v>1.0042950726702802E-2</c:v>
                </c:pt>
                <c:pt idx="12">
                  <c:v>1.0920487981113147E-2</c:v>
                </c:pt>
                <c:pt idx="13">
                  <c:v>1.3455600479099914E-2</c:v>
                </c:pt>
                <c:pt idx="14">
                  <c:v>1.5503194717259375E-2</c:v>
                </c:pt>
                <c:pt idx="15">
                  <c:v>1.8915844469656488E-2</c:v>
                </c:pt>
                <c:pt idx="16">
                  <c:v>2.3303543901871792E-2</c:v>
                </c:pt>
                <c:pt idx="17">
                  <c:v>2.8373768897845326E-2</c:v>
                </c:pt>
                <c:pt idx="18">
                  <c:v>3.3541501932505519E-2</c:v>
                </c:pt>
                <c:pt idx="19">
                  <c:v>3.9879283177472434E-2</c:v>
                </c:pt>
                <c:pt idx="20">
                  <c:v>4.7387121406188469E-2</c:v>
                </c:pt>
                <c:pt idx="21">
                  <c:v>5.4992458900148776E-2</c:v>
                </c:pt>
                <c:pt idx="22">
                  <c:v>6.5425424234713425E-2</c:v>
                </c:pt>
                <c:pt idx="23">
                  <c:v>7.7320957508923566E-2</c:v>
                </c:pt>
                <c:pt idx="24">
                  <c:v>9.0679054336058024E-2</c:v>
                </c:pt>
                <c:pt idx="25">
                  <c:v>0.10530471179890705</c:v>
                </c:pt>
                <c:pt idx="26">
                  <c:v>0.12197795472647316</c:v>
                </c:pt>
                <c:pt idx="27">
                  <c:v>0.13748114944373255</c:v>
                </c:pt>
                <c:pt idx="28">
                  <c:v>0.15600697930552718</c:v>
                </c:pt>
                <c:pt idx="29">
                  <c:v>0.17677540632269101</c:v>
                </c:pt>
                <c:pt idx="30">
                  <c:v>0.19861638228491729</c:v>
                </c:pt>
                <c:pt idx="31">
                  <c:v>0.22465004598870678</c:v>
                </c:pt>
                <c:pt idx="32">
                  <c:v>0.24629601464700213</c:v>
                </c:pt>
                <c:pt idx="33">
                  <c:v>0.26833200229988058</c:v>
                </c:pt>
                <c:pt idx="34">
                  <c:v>0.27788743038003488</c:v>
                </c:pt>
                <c:pt idx="35">
                  <c:v>0.28637030951512671</c:v>
                </c:pt>
                <c:pt idx="36">
                  <c:v>0.28422521162500181</c:v>
                </c:pt>
                <c:pt idx="37">
                  <c:v>0.27593733979384089</c:v>
                </c:pt>
                <c:pt idx="38">
                  <c:v>0.25019619143266897</c:v>
                </c:pt>
                <c:pt idx="39">
                  <c:v>0.22543008397787284</c:v>
                </c:pt>
                <c:pt idx="40">
                  <c:v>0.19705631508002752</c:v>
                </c:pt>
                <c:pt idx="41">
                  <c:v>0.16682995924795366</c:v>
                </c:pt>
                <c:pt idx="42">
                  <c:v>0.12714568776113333</c:v>
                </c:pt>
                <c:pt idx="43">
                  <c:v>8.9118987131168254E-2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0C9-4837-A3A2-0BAEC57F003F}"/>
            </c:ext>
          </c:extLst>
        </c:ser>
        <c:ser>
          <c:idx val="13"/>
          <c:order val="13"/>
          <c:tx>
            <c:strRef>
              <c:f>Qs_SP23!$O$51</c:f>
              <c:strCache>
                <c:ptCount val="1"/>
                <c:pt idx="0">
                  <c:v>D56</c:v>
                </c:pt>
              </c:strCache>
            </c:strRef>
          </c:tx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2000"/>
                </a:schemeClr>
              </a:solidFill>
              <a:ln w="9525">
                <a:solidFill>
                  <a:schemeClr val="accent5">
                    <a:tint val="72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Qs_SP23!$O$52:$O$95</c:f>
              <c:numCache>
                <c:formatCode>General</c:formatCode>
                <c:ptCount val="44"/>
                <c:pt idx="0">
                  <c:v>3.9613178072405803E-4</c:v>
                </c:pt>
                <c:pt idx="1">
                  <c:v>4.5272059085056361E-4</c:v>
                </c:pt>
                <c:pt idx="2">
                  <c:v>6.2249308713319173E-4</c:v>
                </c:pt>
                <c:pt idx="3">
                  <c:v>7.9226356144811605E-4</c:v>
                </c:pt>
                <c:pt idx="4">
                  <c:v>1.1883933202044702E-3</c:v>
                </c:pt>
                <c:pt idx="5">
                  <c:v>1.697706765116947E-3</c:v>
                </c:pt>
                <c:pt idx="6">
                  <c:v>2.3201978302824348E-3</c:v>
                </c:pt>
                <c:pt idx="7">
                  <c:v>3.2822318660454754E-3</c:v>
                </c:pt>
                <c:pt idx="8">
                  <c:v>5.036527441288928E-3</c:v>
                </c:pt>
                <c:pt idx="9">
                  <c:v>6.5644637320909508E-3</c:v>
                </c:pt>
                <c:pt idx="10">
                  <c:v>8.262168475240193E-3</c:v>
                </c:pt>
                <c:pt idx="11">
                  <c:v>1.0978498086246687E-2</c:v>
                </c:pt>
                <c:pt idx="12">
                  <c:v>1.2676204851363634E-2</c:v>
                </c:pt>
                <c:pt idx="13">
                  <c:v>1.550571410459084E-2</c:v>
                </c:pt>
                <c:pt idx="14">
                  <c:v>1.7542959796369932E-2</c:v>
                </c:pt>
                <c:pt idx="15">
                  <c:v>2.048565071378556E-2</c:v>
                </c:pt>
                <c:pt idx="16">
                  <c:v>2.3032209850477128E-2</c:v>
                </c:pt>
                <c:pt idx="17">
                  <c:v>2.4673325783499865E-2</c:v>
                </c:pt>
                <c:pt idx="18">
                  <c:v>2.6031489578019262E-2</c:v>
                </c:pt>
                <c:pt idx="19">
                  <c:v>2.8464869072490115E-2</c:v>
                </c:pt>
                <c:pt idx="20">
                  <c:v>3.1860280580756302E-2</c:v>
                </c:pt>
                <c:pt idx="21">
                  <c:v>3.6104544460597118E-2</c:v>
                </c:pt>
                <c:pt idx="22">
                  <c:v>4.2159696769743293E-2</c:v>
                </c:pt>
                <c:pt idx="23">
                  <c:v>4.8045076582606837E-2</c:v>
                </c:pt>
                <c:pt idx="24">
                  <c:v>5.3364554140431411E-2</c:v>
                </c:pt>
                <c:pt idx="25">
                  <c:v>5.7382458735830789E-2</c:v>
                </c:pt>
                <c:pt idx="26">
                  <c:v>6.2701936293655364E-2</c:v>
                </c:pt>
                <c:pt idx="27">
                  <c:v>7.2605220701918285E-2</c:v>
                </c:pt>
                <c:pt idx="28">
                  <c:v>9.094044405973635E-2</c:v>
                </c:pt>
                <c:pt idx="29">
                  <c:v>0.10593684674138241</c:v>
                </c:pt>
                <c:pt idx="30">
                  <c:v>0.12229141321754787</c:v>
                </c:pt>
                <c:pt idx="31">
                  <c:v>0.15064310264781727</c:v>
                </c:pt>
                <c:pt idx="32">
                  <c:v>0.16201773049282031</c:v>
                </c:pt>
                <c:pt idx="33">
                  <c:v>0.17905138088821318</c:v>
                </c:pt>
                <c:pt idx="34">
                  <c:v>0.17356213083410599</c:v>
                </c:pt>
                <c:pt idx="35">
                  <c:v>0.14464454117076531</c:v>
                </c:pt>
                <c:pt idx="36">
                  <c:v>0.11719829696613245</c:v>
                </c:pt>
                <c:pt idx="37">
                  <c:v>7.8886732295505899E-2</c:v>
                </c:pt>
                <c:pt idx="38">
                  <c:v>4.5498517445915279E-2</c:v>
                </c:pt>
                <c:pt idx="39">
                  <c:v>2.2805848544067996E-2</c:v>
                </c:pt>
                <c:pt idx="40">
                  <c:v>9.5071526275388746E-3</c:v>
                </c:pt>
                <c:pt idx="41">
                  <c:v>3.3388206761719805E-3</c:v>
                </c:pt>
                <c:pt idx="42">
                  <c:v>9.0544320366883096E-4</c:v>
                </c:pt>
                <c:pt idx="43">
                  <c:v>2.263613064091337E-4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0C9-4837-A3A2-0BAEC57F003F}"/>
            </c:ext>
          </c:extLst>
        </c:ser>
        <c:ser>
          <c:idx val="14"/>
          <c:order val="14"/>
          <c:tx>
            <c:strRef>
              <c:f>Qs_SP23!$P$51</c:f>
              <c:strCache>
                <c:ptCount val="1"/>
                <c:pt idx="0">
                  <c:v>D57</c:v>
                </c:pt>
              </c:strCache>
            </c:strRef>
          </c:tx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Qs_SP23!$P$52:$P$95</c:f>
              <c:numCache>
                <c:formatCode>General</c:formatCode>
                <c:ptCount val="44"/>
                <c:pt idx="0">
                  <c:v>4.3224964096339309E-4</c:v>
                </c:pt>
                <c:pt idx="1">
                  <c:v>5.1084037181841409E-4</c:v>
                </c:pt>
                <c:pt idx="2">
                  <c:v>6.2872708936172292E-4</c:v>
                </c:pt>
                <c:pt idx="3">
                  <c:v>8.2520453776005291E-4</c:v>
                </c:pt>
                <c:pt idx="4">
                  <c:v>1.1002714744918493E-3</c:v>
                </c:pt>
                <c:pt idx="5">
                  <c:v>1.4146356404334882E-3</c:v>
                </c:pt>
                <c:pt idx="6">
                  <c:v>1.7289985638535724E-3</c:v>
                </c:pt>
                <c:pt idx="7">
                  <c:v>2.279134922360274E-3</c:v>
                </c:pt>
                <c:pt idx="8">
                  <c:v>3.3401116526853903E-3</c:v>
                </c:pt>
                <c:pt idx="9">
                  <c:v>4.0867254595904224E-3</c:v>
                </c:pt>
                <c:pt idx="10">
                  <c:v>4.7547472931188783E-3</c:v>
                </c:pt>
                <c:pt idx="11">
                  <c:v>5.9729054851540356E-3</c:v>
                </c:pt>
                <c:pt idx="12">
                  <c:v>6.5230418436607387E-3</c:v>
                </c:pt>
                <c:pt idx="13">
                  <c:v>7.7804960223841844E-3</c:v>
                </c:pt>
                <c:pt idx="14">
                  <c:v>8.8021767660210123E-3</c:v>
                </c:pt>
                <c:pt idx="15">
                  <c:v>1.041328985485283E-2</c:v>
                </c:pt>
                <c:pt idx="16">
                  <c:v>1.2181584405394691E-2</c:v>
                </c:pt>
                <c:pt idx="17">
                  <c:v>1.383199223839324E-2</c:v>
                </c:pt>
                <c:pt idx="18">
                  <c:v>1.5482400071391794E-2</c:v>
                </c:pt>
                <c:pt idx="19">
                  <c:v>1.7486466814498714E-2</c:v>
                </c:pt>
                <c:pt idx="20">
                  <c:v>1.9097579903330535E-2</c:v>
                </c:pt>
                <c:pt idx="21">
                  <c:v>2.0040669916112343E-2</c:v>
                </c:pt>
                <c:pt idx="22">
                  <c:v>2.2084032645907553E-2</c:v>
                </c:pt>
                <c:pt idx="23">
                  <c:v>2.4756122465064485E-2</c:v>
                </c:pt>
                <c:pt idx="24">
                  <c:v>2.8646369233735026E-2</c:v>
                </c:pt>
                <c:pt idx="25">
                  <c:v>3.4383502526323995E-2</c:v>
                </c:pt>
                <c:pt idx="26">
                  <c:v>4.16924529210565E-2</c:v>
                </c:pt>
                <c:pt idx="27">
                  <c:v>4.7940426585463887E-2</c:v>
                </c:pt>
                <c:pt idx="28">
                  <c:v>5.3559673160509552E-2</c:v>
                </c:pt>
                <c:pt idx="29">
                  <c:v>6.051496464513368E-2</c:v>
                </c:pt>
                <c:pt idx="30">
                  <c:v>6.6252097937722659E-2</c:v>
                </c:pt>
                <c:pt idx="31">
                  <c:v>7.1046141217529821E-2</c:v>
                </c:pt>
                <c:pt idx="32">
                  <c:v>7.3836116511708516E-2</c:v>
                </c:pt>
                <c:pt idx="33">
                  <c:v>7.250007160213004E-2</c:v>
                </c:pt>
                <c:pt idx="34">
                  <c:v>6.8767006295169547E-2</c:v>
                </c:pt>
                <c:pt idx="35">
                  <c:v>6.6094916476012608E-2</c:v>
                </c:pt>
                <c:pt idx="36">
                  <c:v>6.0397079170111924E-2</c:v>
                </c:pt>
                <c:pt idx="37">
                  <c:v>5.4777832595066266E-2</c:v>
                </c:pt>
                <c:pt idx="38">
                  <c:v>4.7979722572152175E-2</c:v>
                </c:pt>
                <c:pt idx="39">
                  <c:v>4.4836087125343566E-2</c:v>
                </c:pt>
                <c:pt idx="40">
                  <c:v>4.2635542933838311E-2</c:v>
                </c:pt>
                <c:pt idx="41">
                  <c:v>4.0474294729021337E-2</c:v>
                </c:pt>
                <c:pt idx="42">
                  <c:v>3.4226321064613957E-2</c:v>
                </c:pt>
                <c:pt idx="43">
                  <c:v>2.6445825042229771E-2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0C9-4837-A3A2-0BAEC57F003F}"/>
            </c:ext>
          </c:extLst>
        </c:ser>
        <c:ser>
          <c:idx val="15"/>
          <c:order val="15"/>
          <c:tx>
            <c:strRef>
              <c:f>Qs_SP23!$Q$51</c:f>
              <c:strCache>
                <c:ptCount val="1"/>
                <c:pt idx="0">
                  <c:v>D58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Qs_SP23!$Q$52:$Q$95</c:f>
              <c:numCache>
                <c:formatCode>General</c:formatCode>
                <c:ptCount val="44"/>
                <c:pt idx="0">
                  <c:v>1.1302578521245738E-3</c:v>
                </c:pt>
                <c:pt idx="1">
                  <c:v>1.2917226732214405E-3</c:v>
                </c:pt>
                <c:pt idx="2">
                  <c:v>1.4531874943183073E-3</c:v>
                </c:pt>
                <c:pt idx="3">
                  <c:v>1.9375819576089078E-3</c:v>
                </c:pt>
                <c:pt idx="4">
                  <c:v>2.5834453464428811E-3</c:v>
                </c:pt>
                <c:pt idx="5">
                  <c:v>3.3907694519272153E-3</c:v>
                </c:pt>
                <c:pt idx="6">
                  <c:v>4.1980976618580558E-3</c:v>
                </c:pt>
                <c:pt idx="7">
                  <c:v>5.1668865884392564E-3</c:v>
                </c:pt>
                <c:pt idx="8">
                  <c:v>7.1044726504946708E-3</c:v>
                </c:pt>
                <c:pt idx="9">
                  <c:v>9.2035194292004446E-3</c:v>
                </c:pt>
                <c:pt idx="10">
                  <c:v>1.1141101386809352E-2</c:v>
                </c:pt>
                <c:pt idx="11">
                  <c:v>1.5339199048667408E-2</c:v>
                </c:pt>
                <c:pt idx="12">
                  <c:v>1.6953851364082582E-2</c:v>
                </c:pt>
                <c:pt idx="13">
                  <c:v>2.2282202773618705E-2</c:v>
                </c:pt>
                <c:pt idx="14">
                  <c:v>2.5834437046642789E-2</c:v>
                </c:pt>
                <c:pt idx="15">
                  <c:v>3.1647187023916015E-2</c:v>
                </c:pt>
                <c:pt idx="16">
                  <c:v>3.7621401822286113E-2</c:v>
                </c:pt>
                <c:pt idx="17">
                  <c:v>4.2626823589628507E-2</c:v>
                </c:pt>
                <c:pt idx="18">
                  <c:v>4.6663456430389695E-2</c:v>
                </c:pt>
                <c:pt idx="19">
                  <c:v>5.2314737482119546E-2</c:v>
                </c:pt>
                <c:pt idx="20">
                  <c:v>5.8934815669323619E-2</c:v>
                </c:pt>
                <c:pt idx="21">
                  <c:v>6.4263167078859734E-2</c:v>
                </c:pt>
                <c:pt idx="22">
                  <c:v>7.1367639729354407E-2</c:v>
                </c:pt>
                <c:pt idx="23">
                  <c:v>7.9279436485333407E-2</c:v>
                </c:pt>
                <c:pt idx="24">
                  <c:v>8.9451744841115066E-2</c:v>
                </c:pt>
                <c:pt idx="25">
                  <c:v>0.10317629157436729</c:v>
                </c:pt>
                <c:pt idx="26">
                  <c:v>0.12255211935934938</c:v>
                </c:pt>
                <c:pt idx="27">
                  <c:v>0.14499579105851149</c:v>
                </c:pt>
                <c:pt idx="28">
                  <c:v>0.17309073970495689</c:v>
                </c:pt>
                <c:pt idx="29">
                  <c:v>0.20393060262338858</c:v>
                </c:pt>
                <c:pt idx="30">
                  <c:v>0.23477046554182027</c:v>
                </c:pt>
                <c:pt idx="31">
                  <c:v>0.2712616095119818</c:v>
                </c:pt>
                <c:pt idx="32">
                  <c:v>0.29338234746450365</c:v>
                </c:pt>
                <c:pt idx="33">
                  <c:v>0.30952887472310192</c:v>
                </c:pt>
                <c:pt idx="34">
                  <c:v>0.30484638259795321</c:v>
                </c:pt>
                <c:pt idx="35">
                  <c:v>0.28902278498154871</c:v>
                </c:pt>
                <c:pt idx="36">
                  <c:v>0.26076636740955988</c:v>
                </c:pt>
                <c:pt idx="37">
                  <c:v>0.22153031327185863</c:v>
                </c:pt>
                <c:pt idx="38">
                  <c:v>0.17018436882076679</c:v>
                </c:pt>
                <c:pt idx="39">
                  <c:v>0.12465117024250168</c:v>
                </c:pt>
                <c:pt idx="40">
                  <c:v>8.3477530042744955E-2</c:v>
                </c:pt>
                <c:pt idx="41">
                  <c:v>5.0377155524510643E-2</c:v>
                </c:pt>
                <c:pt idx="42">
                  <c:v>2.5672972225545921E-2</c:v>
                </c:pt>
                <c:pt idx="43">
                  <c:v>1.3240148165515128E-2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0C9-4837-A3A2-0BAEC57F003F}"/>
            </c:ext>
          </c:extLst>
        </c:ser>
        <c:ser>
          <c:idx val="16"/>
          <c:order val="16"/>
          <c:tx>
            <c:strRef>
              <c:f>Qs_SP23!$R$51</c:f>
              <c:strCache>
                <c:ptCount val="1"/>
                <c:pt idx="0">
                  <c:v>D65</c:v>
                </c:pt>
              </c:strCache>
            </c:strRef>
          </c:tx>
          <c:spPr>
            <a:ln w="19050" cap="rnd">
              <a:solidFill>
                <a:schemeClr val="accent5">
                  <a:tint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1000"/>
                </a:schemeClr>
              </a:solidFill>
              <a:ln w="9525">
                <a:solidFill>
                  <a:schemeClr val="accent5">
                    <a:tint val="51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Qs_SP23!$R$52:$R$95</c:f>
              <c:numCache>
                <c:formatCode>General</c:formatCode>
                <c:ptCount val="44"/>
                <c:pt idx="0">
                  <c:v>2.0827524838260853E-3</c:v>
                </c:pt>
                <c:pt idx="1">
                  <c:v>2.2493747447597631E-3</c:v>
                </c:pt>
                <c:pt idx="2">
                  <c:v>2.5826192666271184E-3</c:v>
                </c:pt>
                <c:pt idx="3">
                  <c:v>3.0824803210181767E-3</c:v>
                </c:pt>
                <c:pt idx="4">
                  <c:v>3.6656496416710869E-3</c:v>
                </c:pt>
                <c:pt idx="5">
                  <c:v>4.3321329569958236E-3</c:v>
                </c:pt>
                <c:pt idx="6">
                  <c:v>5.1652328048442621E-3</c:v>
                </c:pt>
                <c:pt idx="7">
                  <c:v>6.9147464952129672E-3</c:v>
                </c:pt>
                <c:pt idx="8">
                  <c:v>1.0330465609688524E-2</c:v>
                </c:pt>
                <c:pt idx="9">
                  <c:v>1.3412945930706703E-2</c:v>
                </c:pt>
                <c:pt idx="10">
                  <c:v>1.6578728789576756E-2</c:v>
                </c:pt>
                <c:pt idx="11">
                  <c:v>2.1327414534701786E-2</c:v>
                </c:pt>
                <c:pt idx="12">
                  <c:v>2.4743133649177344E-2</c:v>
                </c:pt>
                <c:pt idx="13">
                  <c:v>2.9908366454021607E-2</c:v>
                </c:pt>
                <c:pt idx="14">
                  <c:v>3.4657046470736662E-2</c:v>
                </c:pt>
                <c:pt idx="15">
                  <c:v>4.1238554172492246E-2</c:v>
                </c:pt>
                <c:pt idx="16">
                  <c:v>4.8319922928638896E-2</c:v>
                </c:pt>
                <c:pt idx="17">
                  <c:v>5.4484877842265272E-2</c:v>
                </c:pt>
                <c:pt idx="18">
                  <c:v>5.9566796652437706E-2</c:v>
                </c:pt>
                <c:pt idx="19">
                  <c:v>6.6314926615126973E-2</c:v>
                </c:pt>
                <c:pt idx="20">
                  <c:v>7.4895878534446791E-2</c:v>
                </c:pt>
                <c:pt idx="21">
                  <c:v>8.3393516459094777E-2</c:v>
                </c:pt>
                <c:pt idx="22">
                  <c:v>9.6389909601672277E-2</c:v>
                </c:pt>
                <c:pt idx="23">
                  <c:v>0.11071926937489925</c:v>
                </c:pt>
                <c:pt idx="24">
                  <c:v>0.12613165379476021</c:v>
                </c:pt>
                <c:pt idx="25">
                  <c:v>0.14337687162807167</c:v>
                </c:pt>
                <c:pt idx="26">
                  <c:v>0.16470428616277347</c:v>
                </c:pt>
                <c:pt idx="27">
                  <c:v>0.18686480054532367</c:v>
                </c:pt>
                <c:pt idx="28">
                  <c:v>0.21660654473841162</c:v>
                </c:pt>
                <c:pt idx="29">
                  <c:v>0.25551241017147225</c:v>
                </c:pt>
                <c:pt idx="30">
                  <c:v>0.29166903980538211</c:v>
                </c:pt>
                <c:pt idx="31">
                  <c:v>0.33540689924982964</c:v>
                </c:pt>
                <c:pt idx="32">
                  <c:v>0.35765072762705169</c:v>
                </c:pt>
                <c:pt idx="33">
                  <c:v>0.36873098481832678</c:v>
                </c:pt>
                <c:pt idx="34">
                  <c:v>0.34615391764764736</c:v>
                </c:pt>
                <c:pt idx="35">
                  <c:v>0.32016113136249241</c:v>
                </c:pt>
                <c:pt idx="36">
                  <c:v>0.28300477961980042</c:v>
                </c:pt>
                <c:pt idx="37">
                  <c:v>0.25267986610605964</c:v>
                </c:pt>
                <c:pt idx="38">
                  <c:v>0.21977233332569163</c:v>
                </c:pt>
                <c:pt idx="39">
                  <c:v>0.20910862319413576</c:v>
                </c:pt>
                <c:pt idx="40">
                  <c:v>0.20544297355246466</c:v>
                </c:pt>
                <c:pt idx="41">
                  <c:v>0.21302420336300237</c:v>
                </c:pt>
                <c:pt idx="42">
                  <c:v>0.20852545387348287</c:v>
                </c:pt>
                <c:pt idx="43">
                  <c:v>0.20769235402563441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0C9-4837-A3A2-0BAEC57F003F}"/>
            </c:ext>
          </c:extLst>
        </c:ser>
        <c:ser>
          <c:idx val="17"/>
          <c:order val="17"/>
          <c:tx>
            <c:strRef>
              <c:f>Qs_SP23!$S$51</c:f>
              <c:strCache>
                <c:ptCount val="1"/>
                <c:pt idx="0">
                  <c:v>D64</c:v>
                </c:pt>
              </c:strCache>
            </c:strRef>
          </c:tx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4000"/>
                </a:schemeClr>
              </a:solidFill>
              <a:ln w="9525">
                <a:solidFill>
                  <a:schemeClr val="accent5">
                    <a:tint val="44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Qs_SP23!$S$52:$S$95</c:f>
              <c:numCache>
                <c:formatCode>General</c:formatCode>
                <c:ptCount val="44"/>
                <c:pt idx="0">
                  <c:v>7.4071811778158615E-4</c:v>
                </c:pt>
                <c:pt idx="1">
                  <c:v>8.0244253218936495E-4</c:v>
                </c:pt>
                <c:pt idx="2">
                  <c:v>9.876220616347616E-4</c:v>
                </c:pt>
                <c:pt idx="3">
                  <c:v>1.234529148598967E-3</c:v>
                </c:pt>
                <c:pt idx="4">
                  <c:v>1.60488820748976E-3</c:v>
                </c:pt>
                <c:pt idx="5">
                  <c:v>2.0369716807883318E-3</c:v>
                </c:pt>
                <c:pt idx="6">
                  <c:v>2.4690582971979339E-3</c:v>
                </c:pt>
                <c:pt idx="7">
                  <c:v>3.2097764149795201E-3</c:v>
                </c:pt>
                <c:pt idx="8">
                  <c:v>4.6294850930238829E-3</c:v>
                </c:pt>
                <c:pt idx="9">
                  <c:v>5.987466213549438E-3</c:v>
                </c:pt>
                <c:pt idx="10">
                  <c:v>7.4689024491126103E-3</c:v>
                </c:pt>
                <c:pt idx="11">
                  <c:v>1.012313713264491E-2</c:v>
                </c:pt>
                <c:pt idx="12">
                  <c:v>1.1974932427098876E-2</c:v>
                </c:pt>
                <c:pt idx="13">
                  <c:v>1.5246433256486176E-2</c:v>
                </c:pt>
                <c:pt idx="14">
                  <c:v>1.7900671083129507E-2</c:v>
                </c:pt>
                <c:pt idx="15">
                  <c:v>2.1851165615890612E-2</c:v>
                </c:pt>
                <c:pt idx="16">
                  <c:v>2.56782050336141E-2</c:v>
                </c:pt>
                <c:pt idx="17">
                  <c:v>2.8641074361629416E-2</c:v>
                </c:pt>
                <c:pt idx="18">
                  <c:v>3.0863225571863145E-2</c:v>
                </c:pt>
                <c:pt idx="19">
                  <c:v>3.4134729544361475E-2</c:v>
                </c:pt>
                <c:pt idx="20">
                  <c:v>3.845557999290234E-2</c:v>
                </c:pt>
                <c:pt idx="21">
                  <c:v>4.3578876116743603E-2</c:v>
                </c:pt>
                <c:pt idx="22">
                  <c:v>5.2344032128862961E-2</c:v>
                </c:pt>
                <c:pt idx="23">
                  <c:v>6.4072060612108656E-2</c:v>
                </c:pt>
                <c:pt idx="24">
                  <c:v>7.8516048193294441E-2</c:v>
                </c:pt>
                <c:pt idx="25">
                  <c:v>9.4132843651782441E-2</c:v>
                </c:pt>
                <c:pt idx="26">
                  <c:v>0.11086071000072074</c:v>
                </c:pt>
                <c:pt idx="27">
                  <c:v>0.12907001572833326</c:v>
                </c:pt>
                <c:pt idx="28">
                  <c:v>0.15505685226331936</c:v>
                </c:pt>
                <c:pt idx="29">
                  <c:v>0.18431518962769275</c:v>
                </c:pt>
                <c:pt idx="30">
                  <c:v>0.21610431598989391</c:v>
                </c:pt>
                <c:pt idx="31">
                  <c:v>0.24801689118091061</c:v>
                </c:pt>
                <c:pt idx="32">
                  <c:v>0.26881870717764766</c:v>
                </c:pt>
                <c:pt idx="33">
                  <c:v>0.28054673251778234</c:v>
                </c:pt>
                <c:pt idx="34">
                  <c:v>0.2598683716360829</c:v>
                </c:pt>
                <c:pt idx="35">
                  <c:v>0.22684471926839378</c:v>
                </c:pt>
                <c:pt idx="36">
                  <c:v>0.17789563994084473</c:v>
                </c:pt>
                <c:pt idx="37">
                  <c:v>0.12857620469751588</c:v>
                </c:pt>
                <c:pt idx="38">
                  <c:v>7.938021828300261E-2</c:v>
                </c:pt>
                <c:pt idx="39">
                  <c:v>4.3702328088670195E-2</c:v>
                </c:pt>
                <c:pt idx="40">
                  <c:v>2.1110447498109024E-2</c:v>
                </c:pt>
                <c:pt idx="41">
                  <c:v>9.0737875134913396E-3</c:v>
                </c:pt>
                <c:pt idx="42">
                  <c:v>3.5801354738703131E-3</c:v>
                </c:pt>
                <c:pt idx="43">
                  <c:v>1.7283401794163477E-3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0C9-4837-A3A2-0BAEC57F003F}"/>
            </c:ext>
          </c:extLst>
        </c:ser>
        <c:ser>
          <c:idx val="18"/>
          <c:order val="18"/>
          <c:tx>
            <c:strRef>
              <c:f>Qs_SP23!$T$51</c:f>
              <c:strCache>
                <c:ptCount val="1"/>
                <c:pt idx="0">
                  <c:v>D70</c:v>
                </c:pt>
              </c:strCache>
            </c:strRef>
          </c:tx>
          <c:spPr>
            <a:ln w="19050" cap="rnd">
              <a:solidFill>
                <a:schemeClr val="accent5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7000"/>
                </a:schemeClr>
              </a:solidFill>
              <a:ln w="9525">
                <a:solidFill>
                  <a:schemeClr val="accent5">
                    <a:tint val="37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Qs_SP23!$T$52:$T$95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3.2113718816698632E-4</c:v>
                </c:pt>
                <c:pt idx="12">
                  <c:v>5.9410539159583794E-3</c:v>
                </c:pt>
                <c:pt idx="13">
                  <c:v>2.6065702976959287E-2</c:v>
                </c:pt>
                <c:pt idx="14">
                  <c:v>4.5815693165459394E-2</c:v>
                </c:pt>
                <c:pt idx="15">
                  <c:v>3.3612448145375638E-2</c:v>
                </c:pt>
                <c:pt idx="16">
                  <c:v>2.1944432362417214E-2</c:v>
                </c:pt>
                <c:pt idx="17">
                  <c:v>2.6279795025917617E-2</c:v>
                </c:pt>
                <c:pt idx="18">
                  <c:v>3.8750655549834527E-2</c:v>
                </c:pt>
                <c:pt idx="19">
                  <c:v>3.7787242214792557E-2</c:v>
                </c:pt>
                <c:pt idx="20">
                  <c:v>3.7144966067917569E-2</c:v>
                </c:pt>
                <c:pt idx="21">
                  <c:v>4.3300112032834279E-2</c:v>
                </c:pt>
                <c:pt idx="22">
                  <c:v>4.3086019983875949E-2</c:v>
                </c:pt>
                <c:pt idx="23">
                  <c:v>4.715376714354319E-2</c:v>
                </c:pt>
                <c:pt idx="24">
                  <c:v>5.5021649500126522E-2</c:v>
                </c:pt>
                <c:pt idx="25">
                  <c:v>6.3424761093835186E-2</c:v>
                </c:pt>
                <c:pt idx="26">
                  <c:v>7.6109713666710432E-2</c:v>
                </c:pt>
                <c:pt idx="27">
                  <c:v>8.9383418931585815E-2</c:v>
                </c:pt>
                <c:pt idx="28">
                  <c:v>0.1094545463082529</c:v>
                </c:pt>
                <c:pt idx="29">
                  <c:v>0.12294234362208663</c:v>
                </c:pt>
                <c:pt idx="30">
                  <c:v>0.13958799821542045</c:v>
                </c:pt>
                <c:pt idx="31">
                  <c:v>0.15441386950733796</c:v>
                </c:pt>
                <c:pt idx="32">
                  <c:v>0.14611780482337899</c:v>
                </c:pt>
                <c:pt idx="33">
                  <c:v>0.13241591546058692</c:v>
                </c:pt>
                <c:pt idx="34">
                  <c:v>0.11004329900025304</c:v>
                </c:pt>
                <c:pt idx="35">
                  <c:v>7.5628006113918941E-2</c:v>
                </c:pt>
                <c:pt idx="36">
                  <c:v>4.9883440325126628E-2</c:v>
                </c:pt>
                <c:pt idx="37">
                  <c:v>2.4834674138084153E-2</c:v>
                </c:pt>
                <c:pt idx="38">
                  <c:v>9.6876638874586318E-3</c:v>
                </c:pt>
                <c:pt idx="39">
                  <c:v>3.211380734374937E-3</c:v>
                </c:pt>
                <c:pt idx="40">
                  <c:v>7.4932128608364468E-4</c:v>
                </c:pt>
                <c:pt idx="41">
                  <c:v>1.6058807003465502E-4</c:v>
                </c:pt>
                <c:pt idx="42">
                  <c:v>5.347033864439451E-5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0C9-4837-A3A2-0BAEC57F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31600"/>
        <c:axId val="1630632560"/>
      </c:scatterChart>
      <c:valAx>
        <c:axId val="1630631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2560"/>
        <c:crosses val="autoZero"/>
        <c:crossBetween val="midCat"/>
      </c:valAx>
      <c:valAx>
        <c:axId val="16306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Spring Samples</a:t>
            </a:r>
          </a:p>
        </c:rich>
      </c:tx>
      <c:layout>
        <c:manualLayout>
          <c:xMode val="edge"/>
          <c:yMode val="edge"/>
          <c:x val="0.39292119664080122"/>
          <c:y val="9.00900900900900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Qs_SP23!$W$51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5000"/>
                </a:schemeClr>
              </a:solidFill>
              <a:ln w="9525">
                <a:solidFill>
                  <a:schemeClr val="accent4">
                    <a:shade val="3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Qs_SP23!$W$52:$W$95</c:f>
              <c:numCache>
                <c:formatCode>General</c:formatCode>
                <c:ptCount val="44"/>
                <c:pt idx="0">
                  <c:v>1.2298150204831362E-3</c:v>
                </c:pt>
                <c:pt idx="1">
                  <c:v>1.3570354869072219E-3</c:v>
                </c:pt>
                <c:pt idx="2">
                  <c:v>1.4842599175736864E-3</c:v>
                </c:pt>
                <c:pt idx="3">
                  <c:v>1.6114803839977722E-3</c:v>
                </c:pt>
                <c:pt idx="4">
                  <c:v>1.8659252810883222E-3</c:v>
                </c:pt>
                <c:pt idx="5">
                  <c:v>2.0779607132092579E-3</c:v>
                </c:pt>
                <c:pt idx="6">
                  <c:v>2.5020355416935083E-3</c:v>
                </c:pt>
                <c:pt idx="7">
                  <c:v>3.4774056650860941E-3</c:v>
                </c:pt>
                <c:pt idx="8">
                  <c:v>5.2161065155079513E-3</c:v>
                </c:pt>
                <c:pt idx="9">
                  <c:v>6.7003664330816384E-3</c:v>
                </c:pt>
                <c:pt idx="10">
                  <c:v>8.099811384958475E-3</c:v>
                </c:pt>
                <c:pt idx="11">
                  <c:v>1.0177772098167734E-2</c:v>
                </c:pt>
                <c:pt idx="12">
                  <c:v>1.1577217050044568E-2</c:v>
                </c:pt>
                <c:pt idx="13">
                  <c:v>1.3909622660344376E-2</c:v>
                </c:pt>
                <c:pt idx="14">
                  <c:v>1.6538878668461973E-2</c:v>
                </c:pt>
                <c:pt idx="15">
                  <c:v>2.0779619024819715E-2</c:v>
                </c:pt>
                <c:pt idx="16">
                  <c:v>2.6377394868084682E-2</c:v>
                </c:pt>
                <c:pt idx="17">
                  <c:v>3.3247391232560014E-2</c:v>
                </c:pt>
                <c:pt idx="18">
                  <c:v>4.1050348255458335E-2</c:v>
                </c:pt>
                <c:pt idx="19">
                  <c:v>5.1228120353626061E-2</c:v>
                </c:pt>
                <c:pt idx="20">
                  <c:v>6.3780707527063218E-2</c:v>
                </c:pt>
                <c:pt idx="21">
                  <c:v>7.764792072243798E-2</c:v>
                </c:pt>
                <c:pt idx="22">
                  <c:v>9.5883098704836953E-2</c:v>
                </c:pt>
                <c:pt idx="23">
                  <c:v>0.1153904972084463</c:v>
                </c:pt>
                <c:pt idx="24">
                  <c:v>0.13667900206320474</c:v>
                </c:pt>
                <c:pt idx="25">
                  <c:v>0.16136010158159478</c:v>
                </c:pt>
                <c:pt idx="26">
                  <c:v>0.19269915806809687</c:v>
                </c:pt>
                <c:pt idx="27">
                  <c:v>0.22403821851884134</c:v>
                </c:pt>
                <c:pt idx="28">
                  <c:v>0.25588616479952453</c:v>
                </c:pt>
                <c:pt idx="29">
                  <c:v>0.28086411471573236</c:v>
                </c:pt>
                <c:pt idx="30">
                  <c:v>0.29167799707450531</c:v>
                </c:pt>
                <c:pt idx="31">
                  <c:v>0.30062595415218984</c:v>
                </c:pt>
                <c:pt idx="32">
                  <c:v>0.28718281182105698</c:v>
                </c:pt>
                <c:pt idx="33">
                  <c:v>0.2653006022064206</c:v>
                </c:pt>
                <c:pt idx="34">
                  <c:v>0.23256210076804168</c:v>
                </c:pt>
                <c:pt idx="35">
                  <c:v>0.19312323289658115</c:v>
                </c:pt>
                <c:pt idx="36">
                  <c:v>0.15767066048438777</c:v>
                </c:pt>
                <c:pt idx="37">
                  <c:v>0.12056419822322702</c:v>
                </c:pt>
                <c:pt idx="38">
                  <c:v>8.6638287265092193E-2</c:v>
                </c:pt>
                <c:pt idx="39">
                  <c:v>6.1066636553248774E-2</c:v>
                </c:pt>
                <c:pt idx="40">
                  <c:v>4.0456647459822762E-2</c:v>
                </c:pt>
                <c:pt idx="41">
                  <c:v>2.6759060231599317E-2</c:v>
                </c:pt>
                <c:pt idx="42">
                  <c:v>1.895610320870101E-2</c:v>
                </c:pt>
                <c:pt idx="43">
                  <c:v>1.7302213359733622E-2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9-4187-A6D6-9836B04E77FB}"/>
            </c:ext>
          </c:extLst>
        </c:ser>
        <c:ser>
          <c:idx val="1"/>
          <c:order val="1"/>
          <c:tx>
            <c:strRef>
              <c:f>Qs_SP23!$X$51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1000"/>
                </a:schemeClr>
              </a:solidFill>
              <a:ln w="9525">
                <a:solidFill>
                  <a:schemeClr val="accent4">
                    <a:shade val="41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Qs_SP23!$X$52:$X$95</c:f>
              <c:numCache>
                <c:formatCode>General</c:formatCode>
                <c:ptCount val="44"/>
                <c:pt idx="0">
                  <c:v>7.9734417786607177E-4</c:v>
                </c:pt>
                <c:pt idx="1">
                  <c:v>8.3531333725795807E-4</c:v>
                </c:pt>
                <c:pt idx="2">
                  <c:v>8.7328249664984426E-4</c:v>
                </c:pt>
                <c:pt idx="3">
                  <c:v>9.4921877309273191E-4</c:v>
                </c:pt>
                <c:pt idx="4">
                  <c:v>1.0631262512683908E-3</c:v>
                </c:pt>
                <c:pt idx="5">
                  <c:v>1.2150008464950509E-3</c:v>
                </c:pt>
                <c:pt idx="6">
                  <c:v>1.5187520792892559E-3</c:v>
                </c:pt>
                <c:pt idx="7">
                  <c:v>2.2021887789796689E-3</c:v>
                </c:pt>
                <c:pt idx="8">
                  <c:v>3.4171896254747199E-3</c:v>
                </c:pt>
                <c:pt idx="9">
                  <c:v>4.5562541955268829E-3</c:v>
                </c:pt>
                <c:pt idx="10">
                  <c:v>5.7332858826300475E-3</c:v>
                </c:pt>
                <c:pt idx="11">
                  <c:v>7.4418817165378499E-3</c:v>
                </c:pt>
                <c:pt idx="12">
                  <c:v>8.3911004896305812E-3</c:v>
                </c:pt>
                <c:pt idx="13">
                  <c:v>1.0061727164146498E-2</c:v>
                </c:pt>
                <c:pt idx="14">
                  <c:v>1.1428604648209094E-2</c:v>
                </c:pt>
                <c:pt idx="15">
                  <c:v>1.3820637181807309E-2</c:v>
                </c:pt>
                <c:pt idx="16">
                  <c:v>1.6554390107591615E-2</c:v>
                </c:pt>
                <c:pt idx="17">
                  <c:v>1.9515953905045468E-2</c:v>
                </c:pt>
                <c:pt idx="18">
                  <c:v>2.2667363499458755E-2</c:v>
                </c:pt>
                <c:pt idx="19">
                  <c:v>2.6388304357727682E-2</c:v>
                </c:pt>
                <c:pt idx="20">
                  <c:v>3.0223152694172264E-2</c:v>
                </c:pt>
                <c:pt idx="21">
                  <c:v>3.3336593129193667E-2</c:v>
                </c:pt>
                <c:pt idx="22">
                  <c:v>3.7057533987462594E-2</c:v>
                </c:pt>
                <c:pt idx="23">
                  <c:v>4.0968318600350058E-2</c:v>
                </c:pt>
                <c:pt idx="24">
                  <c:v>4.6815509918814883E-2</c:v>
                </c:pt>
                <c:pt idx="25">
                  <c:v>5.752270666560079E-2</c:v>
                </c:pt>
                <c:pt idx="26">
                  <c:v>7.5785692607100205E-2</c:v>
                </c:pt>
                <c:pt idx="27">
                  <c:v>9.5757272340166538E-2</c:v>
                </c:pt>
                <c:pt idx="28">
                  <c:v>0.11443791495029494</c:v>
                </c:pt>
                <c:pt idx="29">
                  <c:v>0.13456136927858792</c:v>
                </c:pt>
                <c:pt idx="30">
                  <c:v>0.14826810102456048</c:v>
                </c:pt>
                <c:pt idx="31">
                  <c:v>0.16425295986829644</c:v>
                </c:pt>
                <c:pt idx="32">
                  <c:v>0.16607546113803903</c:v>
                </c:pt>
                <c:pt idx="33">
                  <c:v>0.15601373397389251</c:v>
                </c:pt>
                <c:pt idx="34">
                  <c:v>0.14359794139319881</c:v>
                </c:pt>
                <c:pt idx="35">
                  <c:v>0.12271511000409074</c:v>
                </c:pt>
                <c:pt idx="36">
                  <c:v>0.10376868736290092</c:v>
                </c:pt>
                <c:pt idx="37">
                  <c:v>7.7532257600399904E-2</c:v>
                </c:pt>
                <c:pt idx="38">
                  <c:v>5.2852547034239139E-2</c:v>
                </c:pt>
                <c:pt idx="39">
                  <c:v>3.5804563981575652E-2</c:v>
                </c:pt>
                <c:pt idx="40">
                  <c:v>2.149033181235559E-2</c:v>
                </c:pt>
                <c:pt idx="41">
                  <c:v>1.2643605494704144E-2</c:v>
                </c:pt>
                <c:pt idx="42">
                  <c:v>7.0621942073007572E-3</c:v>
                </c:pt>
                <c:pt idx="43">
                  <c:v>4.366410440908337E-3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9-4187-A6D6-9836B04E77FB}"/>
            </c:ext>
          </c:extLst>
        </c:ser>
        <c:ser>
          <c:idx val="2"/>
          <c:order val="2"/>
          <c:tx>
            <c:strRef>
              <c:f>Qs_SP23!$Y$51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7000"/>
                </a:schemeClr>
              </a:solidFill>
              <a:ln w="9525">
                <a:solidFill>
                  <a:schemeClr val="accent4">
                    <a:shade val="47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Qs_SP23!$Y$52:$Y$95</c:f>
              <c:numCache>
                <c:formatCode>General</c:formatCode>
                <c:ptCount val="44"/>
                <c:pt idx="0">
                  <c:v>7.357048429950286E-4</c:v>
                </c:pt>
                <c:pt idx="1">
                  <c:v>8.0258623356220938E-4</c:v>
                </c:pt>
                <c:pt idx="2">
                  <c:v>8.6946762412939028E-4</c:v>
                </c:pt>
                <c:pt idx="3">
                  <c:v>9.3634901469657084E-4</c:v>
                </c:pt>
                <c:pt idx="4">
                  <c:v>1.0701149780829458E-3</c:v>
                </c:pt>
                <c:pt idx="5">
                  <c:v>1.2707591497844882E-3</c:v>
                </c:pt>
                <c:pt idx="6">
                  <c:v>1.5382878943052244E-3</c:v>
                </c:pt>
                <c:pt idx="7">
                  <c:v>2.1402267739138781E-3</c:v>
                </c:pt>
                <c:pt idx="8">
                  <c:v>3.4109891059503797E-3</c:v>
                </c:pt>
                <c:pt idx="9">
                  <c:v>4.5479854746005065E-3</c:v>
                </c:pt>
                <c:pt idx="10">
                  <c:v>5.7518632338178135E-3</c:v>
                </c:pt>
                <c:pt idx="11">
                  <c:v>7.7583272265973309E-3</c:v>
                </c:pt>
                <c:pt idx="12">
                  <c:v>8.6946762412939017E-3</c:v>
                </c:pt>
                <c:pt idx="13">
                  <c:v>1.0968668978594154E-2</c:v>
                </c:pt>
                <c:pt idx="14">
                  <c:v>1.2573841445718574E-2</c:v>
                </c:pt>
                <c:pt idx="15">
                  <c:v>1.5516654453194662E-2</c:v>
                </c:pt>
                <c:pt idx="16">
                  <c:v>1.886076216857786E-2</c:v>
                </c:pt>
                <c:pt idx="17">
                  <c:v>2.2673042800183337E-2</c:v>
                </c:pt>
                <c:pt idx="18">
                  <c:v>2.7087265493649485E-2</c:v>
                </c:pt>
                <c:pt idx="19">
                  <c:v>3.3240420253122398E-2</c:v>
                </c:pt>
                <c:pt idx="20">
                  <c:v>4.1065632052538915E-2</c:v>
                </c:pt>
                <c:pt idx="21">
                  <c:v>5.0362247173441482E-2</c:v>
                </c:pt>
                <c:pt idx="22">
                  <c:v>6.2735444447458516E-2</c:v>
                </c:pt>
                <c:pt idx="23">
                  <c:v>7.6513163652394384E-2</c:v>
                </c:pt>
                <c:pt idx="24">
                  <c:v>9.3300580437625555E-2</c:v>
                </c:pt>
                <c:pt idx="25">
                  <c:v>0.11690997225250548</c:v>
                </c:pt>
                <c:pt idx="26">
                  <c:v>0.15289256134140239</c:v>
                </c:pt>
                <c:pt idx="27">
                  <c:v>0.19382443061280696</c:v>
                </c:pt>
                <c:pt idx="28">
                  <c:v>0.23616082181513035</c:v>
                </c:pt>
                <c:pt idx="29">
                  <c:v>0.26893306596977845</c:v>
                </c:pt>
                <c:pt idx="30">
                  <c:v>0.28090496853588837</c:v>
                </c:pt>
                <c:pt idx="31">
                  <c:v>0.29200740347786891</c:v>
                </c:pt>
                <c:pt idx="32">
                  <c:v>0.26866554040750978</c:v>
                </c:pt>
                <c:pt idx="33">
                  <c:v>0.23254918535522642</c:v>
                </c:pt>
                <c:pt idx="34">
                  <c:v>0.19295495980642557</c:v>
                </c:pt>
                <c:pt idx="35">
                  <c:v>0.1466725220091103</c:v>
                </c:pt>
                <c:pt idx="36">
                  <c:v>0.1117600478982963</c:v>
                </c:pt>
                <c:pt idx="37">
                  <c:v>7.5844343382218557E-2</c:v>
                </c:pt>
                <c:pt idx="38">
                  <c:v>4.7151905421444651E-2</c:v>
                </c:pt>
                <c:pt idx="39">
                  <c:v>2.8625553387954705E-2</c:v>
                </c:pt>
                <c:pt idx="40">
                  <c:v>1.5249125708673926E-2</c:v>
                </c:pt>
                <c:pt idx="41">
                  <c:v>8.0927373616852486E-3</c:v>
                </c:pt>
                <c:pt idx="42">
                  <c:v>4.6148668651676871E-3</c:v>
                </c:pt>
                <c:pt idx="43">
                  <c:v>3.879165204424672E-3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39-4187-A6D6-9836B04E77FB}"/>
            </c:ext>
          </c:extLst>
        </c:ser>
        <c:ser>
          <c:idx val="3"/>
          <c:order val="3"/>
          <c:tx>
            <c:strRef>
              <c:f>Qs_SP23!$Z$51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Qs_SP23!$Z$52:$Z$95</c:f>
              <c:numCache>
                <c:formatCode>General</c:formatCode>
                <c:ptCount val="44"/>
                <c:pt idx="0">
                  <c:v>2.7419014283880849E-4</c:v>
                </c:pt>
                <c:pt idx="1">
                  <c:v>2.7419014283880849E-4</c:v>
                </c:pt>
                <c:pt idx="2">
                  <c:v>3.0160904481457934E-4</c:v>
                </c:pt>
                <c:pt idx="3">
                  <c:v>3.2902794679035019E-4</c:v>
                </c:pt>
                <c:pt idx="4">
                  <c:v>3.8386575074189188E-4</c:v>
                </c:pt>
                <c:pt idx="5">
                  <c:v>4.3870355469343358E-4</c:v>
                </c:pt>
                <c:pt idx="6">
                  <c:v>5.4837916259651697E-4</c:v>
                </c:pt>
                <c:pt idx="7">
                  <c:v>7.9515040345955461E-4</c:v>
                </c:pt>
                <c:pt idx="8">
                  <c:v>1.233853958152988E-3</c:v>
                </c:pt>
                <c:pt idx="9">
                  <c:v>1.6451386108706509E-3</c:v>
                </c:pt>
                <c:pt idx="10">
                  <c:v>2.0838421655640844E-3</c:v>
                </c:pt>
                <c:pt idx="11">
                  <c:v>2.9612492749509518E-3</c:v>
                </c:pt>
                <c:pt idx="12">
                  <c:v>3.3725339276686143E-3</c:v>
                </c:pt>
                <c:pt idx="13">
                  <c:v>4.414454448910107E-3</c:v>
                </c:pt>
                <c:pt idx="14">
                  <c:v>5.2096048523696606E-3</c:v>
                </c:pt>
                <c:pt idx="15">
                  <c:v>6.5805533204015033E-3</c:v>
                </c:pt>
                <c:pt idx="16">
                  <c:v>8.0885962983121996E-3</c:v>
                </c:pt>
                <c:pt idx="17">
                  <c:v>9.5143836933766854E-3</c:v>
                </c:pt>
                <c:pt idx="18">
                  <c:v>1.0940169965360068E-2</c:v>
                </c:pt>
                <c:pt idx="19">
                  <c:v>1.3051431032899923E-2</c:v>
                </c:pt>
                <c:pt idx="20">
                  <c:v>1.5656233459084755E-2</c:v>
                </c:pt>
                <c:pt idx="21">
                  <c:v>1.839813039514844E-2</c:v>
                </c:pt>
                <c:pt idx="22">
                  <c:v>2.2236786779486258E-2</c:v>
                </c:pt>
                <c:pt idx="23">
                  <c:v>2.6185118771727162E-2</c:v>
                </c:pt>
                <c:pt idx="24">
                  <c:v>3.0818924436443434E-2</c:v>
                </c:pt>
                <c:pt idx="25">
                  <c:v>3.7015612006103038E-2</c:v>
                </c:pt>
                <c:pt idx="26">
                  <c:v>4.6502576797503956E-2</c:v>
                </c:pt>
                <c:pt idx="27">
                  <c:v>5.7470165664839791E-2</c:v>
                </c:pt>
                <c:pt idx="28">
                  <c:v>6.9699027392304394E-2</c:v>
                </c:pt>
                <c:pt idx="29">
                  <c:v>8.0255331606922567E-2</c:v>
                </c:pt>
                <c:pt idx="30">
                  <c:v>8.6781047123372534E-2</c:v>
                </c:pt>
                <c:pt idx="31">
                  <c:v>9.508899576057199E-2</c:v>
                </c:pt>
                <c:pt idx="32">
                  <c:v>9.3526113855628659E-2</c:v>
                </c:pt>
                <c:pt idx="33">
                  <c:v>8.8261671199307459E-2</c:v>
                </c:pt>
                <c:pt idx="34">
                  <c:v>7.8911802040866494E-2</c:v>
                </c:pt>
                <c:pt idx="35">
                  <c:v>6.4078137887217071E-2</c:v>
                </c:pt>
                <c:pt idx="36">
                  <c:v>5.1273478095180187E-2</c:v>
                </c:pt>
                <c:pt idx="37">
                  <c:v>3.6110785994740408E-2</c:v>
                </c:pt>
                <c:pt idx="38">
                  <c:v>2.2949679353937397E-2</c:v>
                </c:pt>
                <c:pt idx="39">
                  <c:v>1.4065932652165644E-2</c:v>
                </c:pt>
                <c:pt idx="40">
                  <c:v>7.5402171357156827E-3</c:v>
                </c:pt>
                <c:pt idx="41">
                  <c:v>3.9209130902651311E-3</c:v>
                </c:pt>
                <c:pt idx="42">
                  <c:v>2.1386799695156263E-3</c:v>
                </c:pt>
                <c:pt idx="43">
                  <c:v>1.6451386108706509E-3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39-4187-A6D6-9836B04E77FB}"/>
            </c:ext>
          </c:extLst>
        </c:ser>
        <c:ser>
          <c:idx val="4"/>
          <c:order val="4"/>
          <c:tx>
            <c:strRef>
              <c:f>Qs_SP23!$AA$51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5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9000"/>
                </a:schemeClr>
              </a:solidFill>
              <a:ln w="9525">
                <a:solidFill>
                  <a:schemeClr val="accent4">
                    <a:shade val="59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Qs_SP23!$AA$52:$AA$95</c:f>
              <c:numCache>
                <c:formatCode>General</c:formatCode>
                <c:ptCount val="44"/>
                <c:pt idx="0">
                  <c:v>6.7692146130835624E-4</c:v>
                </c:pt>
                <c:pt idx="1">
                  <c:v>7.289927011953413E-4</c:v>
                </c:pt>
                <c:pt idx="2">
                  <c:v>7.8106394108232624E-4</c:v>
                </c:pt>
                <c:pt idx="3">
                  <c:v>8.8520525655068404E-4</c:v>
                </c:pt>
                <c:pt idx="4">
                  <c:v>1.041417811906027E-3</c:v>
                </c:pt>
                <c:pt idx="5">
                  <c:v>1.1976315315669818E-3</c:v>
                </c:pt>
                <c:pt idx="6">
                  <c:v>1.4579854023906826E-3</c:v>
                </c:pt>
                <c:pt idx="7">
                  <c:v>2.082836788117666E-3</c:v>
                </c:pt>
                <c:pt idx="8">
                  <c:v>3.3325383952660203E-3</c:v>
                </c:pt>
                <c:pt idx="9">
                  <c:v>4.686382482188345E-3</c:v>
                </c:pt>
                <c:pt idx="10">
                  <c:v>6.4567929952897138E-3</c:v>
                </c:pt>
                <c:pt idx="11">
                  <c:v>9.0082674494734068E-3</c:v>
                </c:pt>
                <c:pt idx="12">
                  <c:v>1.140352934830176E-2</c:v>
                </c:pt>
                <c:pt idx="13">
                  <c:v>1.4423642632857095E-2</c:v>
                </c:pt>
                <c:pt idx="14">
                  <c:v>1.7652039712654756E-2</c:v>
                </c:pt>
                <c:pt idx="15">
                  <c:v>2.1869783364471464E-2</c:v>
                </c:pt>
                <c:pt idx="16">
                  <c:v>2.6087527016288168E-2</c:v>
                </c:pt>
                <c:pt idx="17">
                  <c:v>2.8899356505601173E-2</c:v>
                </c:pt>
                <c:pt idx="18">
                  <c:v>3.0096988037168156E-2</c:v>
                </c:pt>
                <c:pt idx="19">
                  <c:v>3.1502902199671855E-2</c:v>
                </c:pt>
                <c:pt idx="20">
                  <c:v>3.2596391251464865E-2</c:v>
                </c:pt>
                <c:pt idx="21">
                  <c:v>3.3065030081836505E-2</c:v>
                </c:pt>
                <c:pt idx="22">
                  <c:v>3.5199936945535547E-2</c:v>
                </c:pt>
                <c:pt idx="23">
                  <c:v>3.8272121469977861E-2</c:v>
                </c:pt>
                <c:pt idx="24">
                  <c:v>4.3427141618232239E-2</c:v>
                </c:pt>
                <c:pt idx="25">
                  <c:v>5.1862628921865647E-2</c:v>
                </c:pt>
                <c:pt idx="26">
                  <c:v>6.2224740458261381E-2</c:v>
                </c:pt>
                <c:pt idx="27">
                  <c:v>6.6859051700562735E-2</c:v>
                </c:pt>
                <c:pt idx="28">
                  <c:v>6.4463789801734381E-2</c:v>
                </c:pt>
                <c:pt idx="29">
                  <c:v>6.2172670382680005E-2</c:v>
                </c:pt>
                <c:pt idx="30">
                  <c:v>5.6444870088585633E-2</c:v>
                </c:pt>
                <c:pt idx="31">
                  <c:v>4.9050799432552639E-2</c:v>
                </c:pt>
                <c:pt idx="32">
                  <c:v>4.3166786583102926E-2</c:v>
                </c:pt>
                <c:pt idx="33">
                  <c:v>3.5824788331262528E-2</c:v>
                </c:pt>
                <c:pt idx="34">
                  <c:v>3.1659114755027196E-2</c:v>
                </c:pt>
                <c:pt idx="35">
                  <c:v>3.004491679728117E-2</c:v>
                </c:pt>
                <c:pt idx="36">
                  <c:v>2.8118292564518848E-2</c:v>
                </c:pt>
                <c:pt idx="37">
                  <c:v>2.7024803512725834E-2</c:v>
                </c:pt>
                <c:pt idx="38">
                  <c:v>2.6295810811530495E-2</c:v>
                </c:pt>
                <c:pt idx="39">
                  <c:v>2.7805867453808163E-2</c:v>
                </c:pt>
                <c:pt idx="40">
                  <c:v>2.9940775481812811E-2</c:v>
                </c:pt>
                <c:pt idx="41">
                  <c:v>3.0461484387765827E-2</c:v>
                </c:pt>
                <c:pt idx="42">
                  <c:v>2.5827173145464465E-2</c:v>
                </c:pt>
                <c:pt idx="43">
                  <c:v>1.8797600004334752E-2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39-4187-A6D6-9836B04E77FB}"/>
            </c:ext>
          </c:extLst>
        </c:ser>
        <c:ser>
          <c:idx val="5"/>
          <c:order val="5"/>
          <c:tx>
            <c:strRef>
              <c:f>Qs_SP23!$AB$51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Qs_SP23!$AB$52:$AB$95</c:f>
              <c:numCache>
                <c:formatCode>General</c:formatCode>
                <c:ptCount val="44"/>
                <c:pt idx="0">
                  <c:v>7.1799815836196305E-4</c:v>
                </c:pt>
                <c:pt idx="1">
                  <c:v>7.7322983412180218E-4</c:v>
                </c:pt>
                <c:pt idx="2">
                  <c:v>8.2845980656714806E-4</c:v>
                </c:pt>
                <c:pt idx="3">
                  <c:v>9.9415313053217253E-4</c:v>
                </c:pt>
                <c:pt idx="4">
                  <c:v>1.1046130754228641E-3</c:v>
                </c:pt>
                <c:pt idx="5">
                  <c:v>1.2703063993878883E-3</c:v>
                </c:pt>
                <c:pt idx="6">
                  <c:v>1.4912279924837652E-3</c:v>
                </c:pt>
                <c:pt idx="7">
                  <c:v>2.0987662059550366E-3</c:v>
                </c:pt>
                <c:pt idx="8">
                  <c:v>3.369072605342925E-3</c:v>
                </c:pt>
                <c:pt idx="9">
                  <c:v>4.6946089771761597E-3</c:v>
                </c:pt>
                <c:pt idx="10">
                  <c:v>6.4067602660702952E-3</c:v>
                </c:pt>
                <c:pt idx="11">
                  <c:v>8.6159881202305163E-3</c:v>
                </c:pt>
                <c:pt idx="12">
                  <c:v>1.0935675919281429E-2</c:v>
                </c:pt>
                <c:pt idx="13">
                  <c:v>1.3365827069852024E-2</c:v>
                </c:pt>
                <c:pt idx="14">
                  <c:v>1.6293053082374206E-2</c:v>
                </c:pt>
                <c:pt idx="15">
                  <c:v>1.9772587335922315E-2</c:v>
                </c:pt>
                <c:pt idx="16">
                  <c:v>2.3307351561915771E-2</c:v>
                </c:pt>
                <c:pt idx="17">
                  <c:v>2.6234577574437958E-2</c:v>
                </c:pt>
                <c:pt idx="18">
                  <c:v>2.866472872500855E-2</c:v>
                </c:pt>
                <c:pt idx="19">
                  <c:v>3.214426127524217E-2</c:v>
                </c:pt>
                <c:pt idx="20">
                  <c:v>3.5844718825200649E-2</c:v>
                </c:pt>
                <c:pt idx="21">
                  <c:v>3.8771944837722831E-2</c:v>
                </c:pt>
                <c:pt idx="22">
                  <c:v>4.241717071192147E-2</c:v>
                </c:pt>
                <c:pt idx="23">
                  <c:v>4.5068243455587943E-2</c:v>
                </c:pt>
                <c:pt idx="24">
                  <c:v>4.9100084246847482E-2</c:v>
                </c:pt>
                <c:pt idx="25">
                  <c:v>5.8213147229029587E-2</c:v>
                </c:pt>
                <c:pt idx="26">
                  <c:v>7.5666045062586493E-2</c:v>
                </c:pt>
                <c:pt idx="27">
                  <c:v>9.4499710943736492E-2</c:v>
                </c:pt>
                <c:pt idx="28">
                  <c:v>0.10797599966179368</c:v>
                </c:pt>
                <c:pt idx="29">
                  <c:v>0.11985059873916196</c:v>
                </c:pt>
                <c:pt idx="30">
                  <c:v>0.12377197788221632</c:v>
                </c:pt>
                <c:pt idx="31">
                  <c:v>0.12570505076420632</c:v>
                </c:pt>
                <c:pt idx="32">
                  <c:v>0.11532168138263633</c:v>
                </c:pt>
                <c:pt idx="33">
                  <c:v>9.8144936817935124E-2</c:v>
                </c:pt>
                <c:pt idx="34">
                  <c:v>8.5883722823505967E-2</c:v>
                </c:pt>
                <c:pt idx="35">
                  <c:v>7.1855127567737334E-2</c:v>
                </c:pt>
                <c:pt idx="36">
                  <c:v>6.2962987881965596E-2</c:v>
                </c:pt>
                <c:pt idx="37">
                  <c:v>4.7498394606158532E-2</c:v>
                </c:pt>
                <c:pt idx="38">
                  <c:v>3.4684874074017942E-2</c:v>
                </c:pt>
                <c:pt idx="39">
                  <c:v>2.6234577574437958E-2</c:v>
                </c:pt>
                <c:pt idx="40">
                  <c:v>1.7618589454207439E-2</c:v>
                </c:pt>
                <c:pt idx="41">
                  <c:v>1.1653675780957886E-2</c:v>
                </c:pt>
                <c:pt idx="42">
                  <c:v>6.9590668037817268E-3</c:v>
                </c:pt>
                <c:pt idx="43">
                  <c:v>4.3079940601152581E-3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39-4187-A6D6-9836B04E77FB}"/>
            </c:ext>
          </c:extLst>
        </c:ser>
        <c:ser>
          <c:idx val="6"/>
          <c:order val="6"/>
          <c:tx>
            <c:strRef>
              <c:f>Qs_SP23!$AC$51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0000"/>
                </a:schemeClr>
              </a:solidFill>
              <a:ln w="9525">
                <a:solidFill>
                  <a:schemeClr val="accent4">
                    <a:shade val="70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Qs_SP23!$AC$52:$AC$95</c:f>
              <c:numCache>
                <c:formatCode>General</c:formatCode>
                <c:ptCount val="44"/>
                <c:pt idx="0">
                  <c:v>4.4292947159618252E-4</c:v>
                </c:pt>
                <c:pt idx="1">
                  <c:v>4.7700051240785941E-4</c:v>
                </c:pt>
                <c:pt idx="2">
                  <c:v>5.4514344275183931E-4</c:v>
                </c:pt>
                <c:pt idx="3">
                  <c:v>6.4735826262812227E-4</c:v>
                </c:pt>
                <c:pt idx="4">
                  <c:v>7.4957223378377901E-4</c:v>
                </c:pt>
                <c:pt idx="5">
                  <c:v>8.8585894319236503E-4</c:v>
                </c:pt>
                <c:pt idx="6">
                  <c:v>1.0221448038803247E-3</c:v>
                </c:pt>
                <c:pt idx="7">
                  <c:v>1.3969304964119012E-3</c:v>
                </c:pt>
                <c:pt idx="8">
                  <c:v>2.2146465092602865E-3</c:v>
                </c:pt>
                <c:pt idx="9">
                  <c:v>2.9982906325763683E-3</c:v>
                </c:pt>
                <c:pt idx="10">
                  <c:v>3.7819347558924504E-3</c:v>
                </c:pt>
                <c:pt idx="11">
                  <c:v>4.8722216413961293E-3</c:v>
                </c:pt>
                <c:pt idx="12">
                  <c:v>5.7580805845884936E-3</c:v>
                </c:pt>
                <c:pt idx="13">
                  <c:v>7.0187252203124358E-3</c:v>
                </c:pt>
                <c:pt idx="14">
                  <c:v>8.5178705366006201E-3</c:v>
                </c:pt>
                <c:pt idx="15">
                  <c:v>1.0698445156328602E-2</c:v>
                </c:pt>
                <c:pt idx="16">
                  <c:v>1.3185663386964809E-2</c:v>
                </c:pt>
                <c:pt idx="17">
                  <c:v>1.522995299472546E-2</c:v>
                </c:pt>
                <c:pt idx="18">
                  <c:v>1.6354311769761442E-2</c:v>
                </c:pt>
                <c:pt idx="19">
                  <c:v>1.7240169864233178E-2</c:v>
                </c:pt>
                <c:pt idx="20">
                  <c:v>1.7751242266173341E-2</c:v>
                </c:pt>
                <c:pt idx="21">
                  <c:v>1.7751242266173341E-2</c:v>
                </c:pt>
                <c:pt idx="22">
                  <c:v>1.8398600528801462E-2</c:v>
                </c:pt>
                <c:pt idx="23">
                  <c:v>1.9625174123713729E-2</c:v>
                </c:pt>
                <c:pt idx="24">
                  <c:v>2.2180535284693912E-2</c:v>
                </c:pt>
                <c:pt idx="25">
                  <c:v>2.7018685885278369E-2</c:v>
                </c:pt>
                <c:pt idx="26">
                  <c:v>3.3901125244902845E-2</c:v>
                </c:pt>
                <c:pt idx="27">
                  <c:v>3.9182204468362847E-2</c:v>
                </c:pt>
                <c:pt idx="28">
                  <c:v>4.2112352170595238E-2</c:v>
                </c:pt>
                <c:pt idx="29">
                  <c:v>4.6984573811991365E-2</c:v>
                </c:pt>
                <c:pt idx="30">
                  <c:v>4.957400686250385E-2</c:v>
                </c:pt>
                <c:pt idx="31">
                  <c:v>4.8483719128279548E-2</c:v>
                </c:pt>
                <c:pt idx="32">
                  <c:v>4.6814216910491736E-2</c:v>
                </c:pt>
                <c:pt idx="33">
                  <c:v>4.0579135813495378E-2</c:v>
                </c:pt>
                <c:pt idx="34">
                  <c:v>3.4957341089594841E-2</c:v>
                </c:pt>
                <c:pt idx="35">
                  <c:v>3.1379835124734336E-2</c:v>
                </c:pt>
                <c:pt idx="36">
                  <c:v>2.7154971745966327E-2</c:v>
                </c:pt>
                <c:pt idx="37">
                  <c:v>2.5110682138205675E-2</c:v>
                </c:pt>
                <c:pt idx="38">
                  <c:v>2.3747823531326075E-2</c:v>
                </c:pt>
                <c:pt idx="39">
                  <c:v>2.4531467654642161E-2</c:v>
                </c:pt>
                <c:pt idx="40">
                  <c:v>2.6269112802773963E-2</c:v>
                </c:pt>
                <c:pt idx="41">
                  <c:v>2.7666043299185858E-2</c:v>
                </c:pt>
                <c:pt idx="42">
                  <c:v>2.459961058498614E-2</c:v>
                </c:pt>
                <c:pt idx="43">
                  <c:v>1.8875601041209323E-2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39-4187-A6D6-9836B04E77FB}"/>
            </c:ext>
          </c:extLst>
        </c:ser>
        <c:ser>
          <c:idx val="7"/>
          <c:order val="7"/>
          <c:tx>
            <c:strRef>
              <c:f>Qs_SP23!$AD$51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Qs_SP23!$AD$52:$AD$95</c:f>
              <c:numCache>
                <c:formatCode>General</c:formatCode>
                <c:ptCount val="44"/>
                <c:pt idx="0">
                  <c:v>7.0337325761977022E-4</c:v>
                </c:pt>
                <c:pt idx="1">
                  <c:v>7.4733500829947343E-4</c:v>
                </c:pt>
                <c:pt idx="2">
                  <c:v>8.3525555900778356E-4</c:v>
                </c:pt>
                <c:pt idx="3">
                  <c:v>9.67137860395797E-4</c:v>
                </c:pt>
                <c:pt idx="4">
                  <c:v>1.1429819124635135E-3</c:v>
                </c:pt>
                <c:pt idx="5">
                  <c:v>1.3627847645598372E-3</c:v>
                </c:pt>
                <c:pt idx="6">
                  <c:v>1.7144728686952705E-3</c:v>
                </c:pt>
                <c:pt idx="7">
                  <c:v>2.3299255756067303E-3</c:v>
                </c:pt>
                <c:pt idx="8">
                  <c:v>3.5168662880988516E-3</c:v>
                </c:pt>
                <c:pt idx="9">
                  <c:v>4.4400453484660408E-3</c:v>
                </c:pt>
                <c:pt idx="10">
                  <c:v>5.3632214581821351E-3</c:v>
                </c:pt>
                <c:pt idx="11">
                  <c:v>6.8578885241299854E-3</c:v>
                </c:pt>
                <c:pt idx="12">
                  <c:v>7.6052235324294585E-3</c:v>
                </c:pt>
                <c:pt idx="13">
                  <c:v>9.3196964011247295E-3</c:v>
                </c:pt>
                <c:pt idx="14">
                  <c:v>1.0550598864296552E-2</c:v>
                </c:pt>
                <c:pt idx="15">
                  <c:v>1.2660718637155862E-2</c:v>
                </c:pt>
                <c:pt idx="16">
                  <c:v>1.5078564763470905E-2</c:v>
                </c:pt>
                <c:pt idx="17">
                  <c:v>1.7628293191173958E-2</c:v>
                </c:pt>
                <c:pt idx="18">
                  <c:v>2.039782742162443E-2</c:v>
                </c:pt>
                <c:pt idx="19">
                  <c:v>2.4266378863207622E-2</c:v>
                </c:pt>
                <c:pt idx="20">
                  <c:v>2.9497718020001742E-2</c:v>
                </c:pt>
                <c:pt idx="21">
                  <c:v>3.6003921390647391E-2</c:v>
                </c:pt>
                <c:pt idx="22">
                  <c:v>4.5631344145227848E-2</c:v>
                </c:pt>
                <c:pt idx="23">
                  <c:v>5.7720574776803056E-2</c:v>
                </c:pt>
                <c:pt idx="24">
                  <c:v>7.2315569134750513E-2</c:v>
                </c:pt>
                <c:pt idx="25">
                  <c:v>8.9196530268276092E-2</c:v>
                </c:pt>
                <c:pt idx="26">
                  <c:v>0.10884702268160105</c:v>
                </c:pt>
                <c:pt idx="27">
                  <c:v>0.12889316199909007</c:v>
                </c:pt>
                <c:pt idx="28">
                  <c:v>0.15166487379634983</c:v>
                </c:pt>
                <c:pt idx="29">
                  <c:v>0.17496411479916163</c:v>
                </c:pt>
                <c:pt idx="30">
                  <c:v>0.19492233356594232</c:v>
                </c:pt>
                <c:pt idx="31">
                  <c:v>0.21378152922028812</c:v>
                </c:pt>
                <c:pt idx="32">
                  <c:v>0.22389252238039203</c:v>
                </c:pt>
                <c:pt idx="33">
                  <c:v>0.23017891994829026</c:v>
                </c:pt>
                <c:pt idx="34">
                  <c:v>0.21852930092220987</c:v>
                </c:pt>
                <c:pt idx="35">
                  <c:v>0.20081308422967653</c:v>
                </c:pt>
                <c:pt idx="36">
                  <c:v>0.17259023042352631</c:v>
                </c:pt>
                <c:pt idx="37">
                  <c:v>0.14230121564454537</c:v>
                </c:pt>
                <c:pt idx="38">
                  <c:v>0.10656105885667402</c:v>
                </c:pt>
                <c:pt idx="39">
                  <c:v>7.7019379085992573E-2</c:v>
                </c:pt>
                <c:pt idx="40">
                  <c:v>5.2137547515873496E-2</c:v>
                </c:pt>
                <c:pt idx="41">
                  <c:v>3.4948862979543284E-2</c:v>
                </c:pt>
                <c:pt idx="42">
                  <c:v>2.3255279252132121E-2</c:v>
                </c:pt>
                <c:pt idx="43">
                  <c:v>1.8023940095338E-2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39-4187-A6D6-9836B04E77FB}"/>
            </c:ext>
          </c:extLst>
        </c:ser>
        <c:ser>
          <c:idx val="8"/>
          <c:order val="8"/>
          <c:tx>
            <c:strRef>
              <c:f>Qs_SP23!$AE$51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2000"/>
                </a:schemeClr>
              </a:solidFill>
              <a:ln w="9525">
                <a:solidFill>
                  <a:schemeClr val="accent4">
                    <a:shade val="82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Qs_SP23!$AE$52:$AE$95</c:f>
              <c:numCache>
                <c:formatCode>General</c:formatCode>
                <c:ptCount val="44"/>
                <c:pt idx="0">
                  <c:v>1.4550771320336311E-4</c:v>
                </c:pt>
                <c:pt idx="1">
                  <c:v>1.6629468284127169E-4</c:v>
                </c:pt>
                <c:pt idx="2">
                  <c:v>1.8708165247918022E-4</c:v>
                </c:pt>
                <c:pt idx="3">
                  <c:v>2.2865451749300056E-4</c:v>
                </c:pt>
                <c:pt idx="4">
                  <c:v>2.9101542640672622E-4</c:v>
                </c:pt>
                <c:pt idx="5">
                  <c:v>3.7416223069636369E-4</c:v>
                </c:pt>
                <c:pt idx="6">
                  <c:v>4.7809600462390967E-4</c:v>
                </c:pt>
                <c:pt idx="7">
                  <c:v>6.8596462674099846E-4</c:v>
                </c:pt>
                <c:pt idx="8">
                  <c:v>1.060126857437362E-3</c:v>
                </c:pt>
                <c:pt idx="9">
                  <c:v>1.4135021184958172E-3</c:v>
                </c:pt>
                <c:pt idx="10">
                  <c:v>1.7668784538162692E-3</c:v>
                </c:pt>
                <c:pt idx="11">
                  <c:v>2.4944159455710878E-3</c:v>
                </c:pt>
                <c:pt idx="12">
                  <c:v>2.6814975980502683E-3</c:v>
                </c:pt>
                <c:pt idx="13">
                  <c:v>3.5129699379946298E-3</c:v>
                </c:pt>
                <c:pt idx="14">
                  <c:v>3.866345199053085E-3</c:v>
                </c:pt>
                <c:pt idx="15">
                  <c:v>4.6562435997216291E-3</c:v>
                </c:pt>
                <c:pt idx="16">
                  <c:v>5.5500768485797171E-3</c:v>
                </c:pt>
                <c:pt idx="17">
                  <c:v>6.443909023175807E-3</c:v>
                </c:pt>
                <c:pt idx="18">
                  <c:v>7.3585281674098061E-3</c:v>
                </c:pt>
                <c:pt idx="19">
                  <c:v>8.501802903398803E-3</c:v>
                </c:pt>
                <c:pt idx="20">
                  <c:v>9.7282244436774374E-3</c:v>
                </c:pt>
                <c:pt idx="21">
                  <c:v>1.0892285075042345E-2</c:v>
                </c:pt>
                <c:pt idx="22">
                  <c:v>1.2742310333148252E-2</c:v>
                </c:pt>
                <c:pt idx="23">
                  <c:v>1.5610889583677699E-2</c:v>
                </c:pt>
                <c:pt idx="24">
                  <c:v>2.0059265635544238E-2</c:v>
                </c:pt>
                <c:pt idx="25">
                  <c:v>2.7168352315823135E-2</c:v>
                </c:pt>
                <c:pt idx="26">
                  <c:v>3.6751067972035208E-2</c:v>
                </c:pt>
                <c:pt idx="27">
                  <c:v>4.4691626992258475E-2</c:v>
                </c:pt>
                <c:pt idx="28">
                  <c:v>5.0886094528303366E-2</c:v>
                </c:pt>
                <c:pt idx="29">
                  <c:v>6.1279496629083899E-2</c:v>
                </c:pt>
                <c:pt idx="30">
                  <c:v>7.1610537820950684E-2</c:v>
                </c:pt>
                <c:pt idx="31">
                  <c:v>7.903142582301223E-2</c:v>
                </c:pt>
                <c:pt idx="32">
                  <c:v>8.9528761697720297E-2</c:v>
                </c:pt>
                <c:pt idx="33">
                  <c:v>9.2709143344294392E-2</c:v>
                </c:pt>
                <c:pt idx="34">
                  <c:v>9.0422594946578394E-2</c:v>
                </c:pt>
                <c:pt idx="35">
                  <c:v>8.5724777407580943E-2</c:v>
                </c:pt>
                <c:pt idx="36">
                  <c:v>7.0903786224571788E-2</c:v>
                </c:pt>
                <c:pt idx="37">
                  <c:v>5.5646272976214543E-2</c:v>
                </c:pt>
                <c:pt idx="38">
                  <c:v>3.8289291908358475E-2</c:v>
                </c:pt>
                <c:pt idx="39">
                  <c:v>2.5131245405238048E-2</c:v>
                </c:pt>
                <c:pt idx="40">
                  <c:v>1.5299087187633065E-2</c:v>
                </c:pt>
                <c:pt idx="41">
                  <c:v>9.1254066212260766E-3</c:v>
                </c:pt>
                <c:pt idx="42">
                  <c:v>5.4461420003901733E-3</c:v>
                </c:pt>
                <c:pt idx="43">
                  <c:v>3.8247723340392647E-3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39-4187-A6D6-9836B04E77FB}"/>
            </c:ext>
          </c:extLst>
        </c:ser>
        <c:ser>
          <c:idx val="9"/>
          <c:order val="9"/>
          <c:tx>
            <c:strRef>
              <c:f>Qs_SP23!$AF$51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8000"/>
                </a:schemeClr>
              </a:solidFill>
              <a:ln w="9525">
                <a:solidFill>
                  <a:schemeClr val="accent4">
                    <a:shade val="88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Qs_SP23!$AF$52:$AF$95</c:f>
              <c:numCache>
                <c:formatCode>General</c:formatCode>
                <c:ptCount val="44"/>
                <c:pt idx="0">
                  <c:v>2.0662744225253163E-4</c:v>
                </c:pt>
                <c:pt idx="1">
                  <c:v>2.0662744225253163E-4</c:v>
                </c:pt>
                <c:pt idx="2">
                  <c:v>2.2138727344392511E-4</c:v>
                </c:pt>
                <c:pt idx="3">
                  <c:v>2.3614625509973716E-4</c:v>
                </c:pt>
                <c:pt idx="4">
                  <c:v>2.656642184113613E-4</c:v>
                </c:pt>
                <c:pt idx="5">
                  <c:v>3.0994201291437888E-4</c:v>
                </c:pt>
                <c:pt idx="6">
                  <c:v>3.9849675238483263E-4</c:v>
                </c:pt>
                <c:pt idx="7">
                  <c:v>5.6084724966992813E-4</c:v>
                </c:pt>
                <c:pt idx="8">
                  <c:v>8.1175248642547737E-4</c:v>
                </c:pt>
                <c:pt idx="9">
                  <c:v>1.0183799286780091E-3</c:v>
                </c:pt>
                <c:pt idx="10">
                  <c:v>1.2102483892747285E-3</c:v>
                </c:pt>
                <c:pt idx="11">
                  <c:v>1.6087451416595612E-3</c:v>
                </c:pt>
                <c:pt idx="12">
                  <c:v>1.7268186939772205E-3</c:v>
                </c:pt>
                <c:pt idx="13">
                  <c:v>2.1991103546411136E-3</c:v>
                </c:pt>
                <c:pt idx="14">
                  <c:v>2.4795344042438682E-3</c:v>
                </c:pt>
                <c:pt idx="15">
                  <c:v>3.0551397860340266E-3</c:v>
                </c:pt>
                <c:pt idx="16">
                  <c:v>3.7783375329890506E-3</c:v>
                </c:pt>
                <c:pt idx="17">
                  <c:v>4.5753310377587156E-3</c:v>
                </c:pt>
                <c:pt idx="18">
                  <c:v>5.5346741902778948E-3</c:v>
                </c:pt>
                <c:pt idx="19">
                  <c:v>6.7892003740556419E-3</c:v>
                </c:pt>
                <c:pt idx="20">
                  <c:v>8.3389087395563735E-3</c:v>
                </c:pt>
                <c:pt idx="21">
                  <c:v>1.0080486415189405E-2</c:v>
                </c:pt>
                <c:pt idx="22">
                  <c:v>1.2737130298374181E-2</c:v>
                </c:pt>
                <c:pt idx="23">
                  <c:v>1.6500708849707418E-2</c:v>
                </c:pt>
                <c:pt idx="24">
                  <c:v>2.1873032542700219E-2</c:v>
                </c:pt>
                <c:pt idx="25">
                  <c:v>2.9636335050930853E-2</c:v>
                </c:pt>
                <c:pt idx="26">
                  <c:v>3.948067521102052E-2</c:v>
                </c:pt>
                <c:pt idx="27">
                  <c:v>4.7819584800112475E-2</c:v>
                </c:pt>
                <c:pt idx="28">
                  <c:v>5.4771134821917623E-2</c:v>
                </c:pt>
                <c:pt idx="29">
                  <c:v>6.3582336071673476E-2</c:v>
                </c:pt>
                <c:pt idx="30">
                  <c:v>6.9766412251091758E-2</c:v>
                </c:pt>
                <c:pt idx="31">
                  <c:v>7.1419435187254326E-2</c:v>
                </c:pt>
                <c:pt idx="32">
                  <c:v>7.2024559381891701E-2</c:v>
                </c:pt>
                <c:pt idx="33">
                  <c:v>6.7626338672609462E-2</c:v>
                </c:pt>
                <c:pt idx="34">
                  <c:v>5.8888933180668269E-2</c:v>
                </c:pt>
                <c:pt idx="35">
                  <c:v>5.0564782573232117E-2</c:v>
                </c:pt>
                <c:pt idx="36">
                  <c:v>3.9229769974264972E-2</c:v>
                </c:pt>
                <c:pt idx="37">
                  <c:v>2.9429707608678322E-2</c:v>
                </c:pt>
                <c:pt idx="38">
                  <c:v>1.9747717096338165E-2</c:v>
                </c:pt>
                <c:pt idx="39">
                  <c:v>1.267809352221535E-2</c:v>
                </c:pt>
                <c:pt idx="40">
                  <c:v>7.4533613448518349E-3</c:v>
                </c:pt>
                <c:pt idx="41">
                  <c:v>4.2949069881559609E-3</c:v>
                </c:pt>
                <c:pt idx="42">
                  <c:v>2.509052367555492E-3</c:v>
                </c:pt>
                <c:pt idx="43">
                  <c:v>1.8448913967592984E-3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39-4187-A6D6-9836B04E77FB}"/>
            </c:ext>
          </c:extLst>
        </c:ser>
        <c:ser>
          <c:idx val="10"/>
          <c:order val="10"/>
          <c:tx>
            <c:strRef>
              <c:f>Qs_SP23!$AG$51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Qs_SP23!$AG$52:$AG$95</c:f>
              <c:numCache>
                <c:formatCode>General</c:formatCode>
                <c:ptCount val="44"/>
                <c:pt idx="0">
                  <c:v>3.0421940125980039E-4</c:v>
                </c:pt>
                <c:pt idx="1">
                  <c:v>3.0421940125980039E-4</c:v>
                </c:pt>
                <c:pt idx="2">
                  <c:v>3.4478173040040824E-4</c:v>
                </c:pt>
                <c:pt idx="3">
                  <c:v>3.8534405954101603E-4</c:v>
                </c:pt>
                <c:pt idx="4">
                  <c:v>4.4618819748700839E-4</c:v>
                </c:pt>
                <c:pt idx="5">
                  <c:v>5.0703233543300064E-4</c:v>
                </c:pt>
                <c:pt idx="6">
                  <c:v>6.4900113166020863E-4</c:v>
                </c:pt>
                <c:pt idx="7">
                  <c:v>9.5322053292000908E-4</c:v>
                </c:pt>
                <c:pt idx="8">
                  <c:v>1.5008151974936176E-3</c:v>
                </c:pt>
                <c:pt idx="9">
                  <c:v>2.0484098620672259E-3</c:v>
                </c:pt>
                <c:pt idx="10">
                  <c:v>2.6568486645868268E-3</c:v>
                </c:pt>
                <c:pt idx="11">
                  <c:v>3.7114756645934364E-3</c:v>
                </c:pt>
                <c:pt idx="12">
                  <c:v>4.3401949874482598E-3</c:v>
                </c:pt>
                <c:pt idx="13">
                  <c:v>5.5773544012928467E-3</c:v>
                </c:pt>
                <c:pt idx="14">
                  <c:v>6.4088866583208708E-3</c:v>
                </c:pt>
                <c:pt idx="15">
                  <c:v>7.788013579922504E-3</c:v>
                </c:pt>
                <c:pt idx="16">
                  <c:v>9.2077041191349056E-3</c:v>
                </c:pt>
                <c:pt idx="17">
                  <c:v>1.0546268711595929E-2</c:v>
                </c:pt>
                <c:pt idx="18">
                  <c:v>1.190511511286234E-2</c:v>
                </c:pt>
                <c:pt idx="19">
                  <c:v>1.377099384956175E-2</c:v>
                </c:pt>
                <c:pt idx="20">
                  <c:v>1.6062778974942783E-2</c:v>
                </c:pt>
                <c:pt idx="21">
                  <c:v>1.8516814705356412E-2</c:v>
                </c:pt>
                <c:pt idx="22">
                  <c:v>2.2309415028231062E-2</c:v>
                </c:pt>
                <c:pt idx="23">
                  <c:v>2.7602831837069491E-2</c:v>
                </c:pt>
                <c:pt idx="24">
                  <c:v>3.5431407746132605E-2</c:v>
                </c:pt>
                <c:pt idx="25">
                  <c:v>4.7032304746205303E-2</c:v>
                </c:pt>
                <c:pt idx="26">
                  <c:v>6.238523845154189E-2</c:v>
                </c:pt>
                <c:pt idx="27">
                  <c:v>7.5730325912422014E-2</c:v>
                </c:pt>
                <c:pt idx="28">
                  <c:v>8.6885033426537542E-2</c:v>
                </c:pt>
                <c:pt idx="29">
                  <c:v>0.10065602727609929</c:v>
                </c:pt>
                <c:pt idx="30">
                  <c:v>0.11020851312563461</c:v>
                </c:pt>
                <c:pt idx="31">
                  <c:v>0.11254086186862641</c:v>
                </c:pt>
                <c:pt idx="32">
                  <c:v>0.1101273884673534</c:v>
                </c:pt>
                <c:pt idx="33">
                  <c:v>9.7776083868533883E-2</c:v>
                </c:pt>
                <c:pt idx="34">
                  <c:v>8.0536990906162675E-2</c:v>
                </c:pt>
                <c:pt idx="35">
                  <c:v>6.5123213062880089E-2</c:v>
                </c:pt>
                <c:pt idx="36">
                  <c:v>4.7904399332373934E-2</c:v>
                </c:pt>
                <c:pt idx="37">
                  <c:v>3.4478187213212594E-2</c:v>
                </c:pt>
                <c:pt idx="38">
                  <c:v>2.2208009849614622E-2</c:v>
                </c:pt>
                <c:pt idx="39">
                  <c:v>1.3994088592540335E-2</c:v>
                </c:pt>
                <c:pt idx="40">
                  <c:v>8.1327965987930718E-3</c:v>
                </c:pt>
                <c:pt idx="41">
                  <c:v>4.6646961975134451E-3</c:v>
                </c:pt>
                <c:pt idx="42">
                  <c:v>2.7988174608140344E-3</c:v>
                </c:pt>
                <c:pt idx="43">
                  <c:v>2.1903786582944339E-3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39-4187-A6D6-9836B04E77FB}"/>
            </c:ext>
          </c:extLst>
        </c:ser>
        <c:ser>
          <c:idx val="11"/>
          <c:order val="11"/>
          <c:tx>
            <c:strRef>
              <c:f>Qs_SP23!$AH$51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Qs_SP23!$AH$52:$AH$95</c:f>
              <c:numCache>
                <c:formatCode>General</c:formatCode>
                <c:ptCount val="44"/>
                <c:pt idx="0">
                  <c:v>9.0838396243337553E-5</c:v>
                </c:pt>
                <c:pt idx="1">
                  <c:v>1.135102089496614E-4</c:v>
                </c:pt>
                <c:pt idx="2">
                  <c:v>1.5888557490009795E-4</c:v>
                </c:pt>
                <c:pt idx="3">
                  <c:v>2.0428058975487998E-4</c:v>
                </c:pt>
                <c:pt idx="4">
                  <c:v>2.9507364237280488E-4</c:v>
                </c:pt>
                <c:pt idx="5">
                  <c:v>4.0856269096394042E-4</c:v>
                </c:pt>
                <c:pt idx="6">
                  <c:v>4.9935423212768494E-4</c:v>
                </c:pt>
                <c:pt idx="7">
                  <c:v>6.5823980702778284E-4</c:v>
                </c:pt>
                <c:pt idx="8">
                  <c:v>1.0214059716827609E-3</c:v>
                </c:pt>
                <c:pt idx="9">
                  <c:v>1.2710830877466033E-3</c:v>
                </c:pt>
                <c:pt idx="10">
                  <c:v>1.5207602038104456E-3</c:v>
                </c:pt>
                <c:pt idx="11">
                  <c:v>1.9974169285107398E-3</c:v>
                </c:pt>
                <c:pt idx="12">
                  <c:v>2.2697915520019729E-3</c:v>
                </c:pt>
                <c:pt idx="13">
                  <c:v>2.7918432915570489E-3</c:v>
                </c:pt>
                <c:pt idx="14">
                  <c:v>3.0642179150482821E-3</c:v>
                </c:pt>
                <c:pt idx="15">
                  <c:v>3.6089686734849299E-3</c:v>
                </c:pt>
                <c:pt idx="16">
                  <c:v>4.2672084805127127E-3</c:v>
                </c:pt>
                <c:pt idx="17">
                  <c:v>5.0162398287042402E-3</c:v>
                </c:pt>
                <c:pt idx="18">
                  <c:v>5.7879686843231581E-3</c:v>
                </c:pt>
                <c:pt idx="19">
                  <c:v>6.718583114842175E-3</c:v>
                </c:pt>
                <c:pt idx="20">
                  <c:v>7.9442696762798155E-3</c:v>
                </c:pt>
                <c:pt idx="21">
                  <c:v>9.6920094887267133E-3</c:v>
                </c:pt>
                <c:pt idx="22">
                  <c:v>1.343716622968435E-2</c:v>
                </c:pt>
                <c:pt idx="23">
                  <c:v>2.1131758789900323E-2</c:v>
                </c:pt>
                <c:pt idx="24">
                  <c:v>3.3978779246293236E-2</c:v>
                </c:pt>
                <c:pt idx="25">
                  <c:v>5.0275882801270995E-2</c:v>
                </c:pt>
                <c:pt idx="26">
                  <c:v>6.4348589819101562E-2</c:v>
                </c:pt>
                <c:pt idx="27">
                  <c:v>7.7581473947576834E-2</c:v>
                </c:pt>
                <c:pt idx="28">
                  <c:v>9.3810483468818234E-2</c:v>
                </c:pt>
                <c:pt idx="29">
                  <c:v>0.11319450395772584</c:v>
                </c:pt>
                <c:pt idx="30">
                  <c:v>0.1401596264468041</c:v>
                </c:pt>
                <c:pt idx="31">
                  <c:v>0.14606108569117257</c:v>
                </c:pt>
                <c:pt idx="32">
                  <c:v>0.14771803245100157</c:v>
                </c:pt>
                <c:pt idx="33">
                  <c:v>0.14136261701226854</c:v>
                </c:pt>
                <c:pt idx="34">
                  <c:v>0.1094493472167682</c:v>
                </c:pt>
                <c:pt idx="35">
                  <c:v>8.7659348619840108E-2</c:v>
                </c:pt>
                <c:pt idx="36">
                  <c:v>5.9809006715097604E-2</c:v>
                </c:pt>
                <c:pt idx="37">
                  <c:v>4.4510611624375231E-2</c:v>
                </c:pt>
                <c:pt idx="38">
                  <c:v>3.1708987694291271E-2</c:v>
                </c:pt>
                <c:pt idx="39">
                  <c:v>2.2902196109774613E-2</c:v>
                </c:pt>
                <c:pt idx="40">
                  <c:v>1.7318509526660513E-2</c:v>
                </c:pt>
                <c:pt idx="41">
                  <c:v>1.364144681943923E-2</c:v>
                </c:pt>
                <c:pt idx="42">
                  <c:v>1.1076583136518631E-2</c:v>
                </c:pt>
                <c:pt idx="43">
                  <c:v>1.0917697561618533E-2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39-4187-A6D6-9836B04E77FB}"/>
            </c:ext>
          </c:extLst>
        </c:ser>
        <c:ser>
          <c:idx val="12"/>
          <c:order val="12"/>
          <c:tx>
            <c:strRef>
              <c:f>Qs_SP23!$AI$51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Qs_SP23!$AI$52:$AI$95</c:f>
              <c:numCache>
                <c:formatCode>General</c:formatCode>
                <c:ptCount val="44"/>
                <c:pt idx="0">
                  <c:v>1.6810342836387517E-3</c:v>
                </c:pt>
                <c:pt idx="1">
                  <c:v>1.891162500587082E-3</c:v>
                </c:pt>
                <c:pt idx="2">
                  <c:v>2.1012907175354126E-3</c:v>
                </c:pt>
                <c:pt idx="3">
                  <c:v>2.5215500007827762E-3</c:v>
                </c:pt>
                <c:pt idx="4">
                  <c:v>3.1519375009784697E-3</c:v>
                </c:pt>
                <c:pt idx="5">
                  <c:v>3.7823250011741641E-3</c:v>
                </c:pt>
                <c:pt idx="6">
                  <c:v>4.6228407183181884E-3</c:v>
                </c:pt>
                <c:pt idx="7">
                  <c:v>6.408939110431105E-3</c:v>
                </c:pt>
                <c:pt idx="8">
                  <c:v>9.9811330453062359E-3</c:v>
                </c:pt>
                <c:pt idx="9">
                  <c:v>1.3238134654758871E-2</c:v>
                </c:pt>
                <c:pt idx="10">
                  <c:v>1.6810328589634001E-2</c:v>
                </c:pt>
                <c:pt idx="11">
                  <c:v>2.143316930795219E-2</c:v>
                </c:pt>
                <c:pt idx="12">
                  <c:v>2.5635750743023013E-2</c:v>
                </c:pt>
                <c:pt idx="13">
                  <c:v>3.0888978961536896E-2</c:v>
                </c:pt>
                <c:pt idx="14">
                  <c:v>3.6667530571772314E-2</c:v>
                </c:pt>
                <c:pt idx="15">
                  <c:v>4.4652434158666598E-2</c:v>
                </c:pt>
                <c:pt idx="16">
                  <c:v>5.3372792203581439E-2</c:v>
                </c:pt>
                <c:pt idx="17">
                  <c:v>6.0832378097455606E-2</c:v>
                </c:pt>
                <c:pt idx="18">
                  <c:v>6.6085603466618778E-2</c:v>
                </c:pt>
                <c:pt idx="19">
                  <c:v>7.1759090968380027E-2</c:v>
                </c:pt>
                <c:pt idx="20">
                  <c:v>7.6907252229069037E-2</c:v>
                </c:pt>
                <c:pt idx="21">
                  <c:v>8.0479449013294888E-2</c:v>
                </c:pt>
                <c:pt idx="22">
                  <c:v>8.6993449382849447E-2</c:v>
                </c:pt>
                <c:pt idx="23">
                  <c:v>9.4453035276723607E-2</c:v>
                </c:pt>
                <c:pt idx="24">
                  <c:v>0.10296326225533943</c:v>
                </c:pt>
                <c:pt idx="25">
                  <c:v>0.1115785561917801</c:v>
                </c:pt>
                <c:pt idx="26">
                  <c:v>0.11872294691088106</c:v>
                </c:pt>
                <c:pt idx="27">
                  <c:v>0.11935333441107678</c:v>
                </c:pt>
                <c:pt idx="28">
                  <c:v>0.11599126869314996</c:v>
                </c:pt>
                <c:pt idx="29">
                  <c:v>0.11231400780044998</c:v>
                </c:pt>
                <c:pt idx="30">
                  <c:v>0.10516961708134899</c:v>
                </c:pt>
                <c:pt idx="31">
                  <c:v>9.6659390102733195E-2</c:v>
                </c:pt>
                <c:pt idx="32">
                  <c:v>8.7833967949344172E-2</c:v>
                </c:pt>
                <c:pt idx="33">
                  <c:v>7.8798414729656124E-2</c:v>
                </c:pt>
                <c:pt idx="34">
                  <c:v>7.112870346818434E-2</c:v>
                </c:pt>
                <c:pt idx="35">
                  <c:v>6.9027412750648928E-2</c:v>
                </c:pt>
                <c:pt idx="36">
                  <c:v>6.7241314358536003E-2</c:v>
                </c:pt>
                <c:pt idx="37">
                  <c:v>7.1338831685132664E-2</c:v>
                </c:pt>
                <c:pt idx="38">
                  <c:v>7.8693350621181962E-2</c:v>
                </c:pt>
                <c:pt idx="39">
                  <c:v>9.4768227602146107E-2</c:v>
                </c:pt>
                <c:pt idx="40">
                  <c:v>0.12092930173689065</c:v>
                </c:pt>
                <c:pt idx="41">
                  <c:v>0.14477895408780075</c:v>
                </c:pt>
                <c:pt idx="42">
                  <c:v>0.14393843837065673</c:v>
                </c:pt>
                <c:pt idx="43">
                  <c:v>0.12197994852033371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F39-4187-A6D6-9836B04E77FB}"/>
            </c:ext>
          </c:extLst>
        </c:ser>
        <c:ser>
          <c:idx val="13"/>
          <c:order val="13"/>
          <c:tx>
            <c:strRef>
              <c:f>Qs_SP23!$AJ$51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9000"/>
                </a:schemeClr>
              </a:solidFill>
              <a:ln w="9525">
                <a:solidFill>
                  <a:schemeClr val="accent4">
                    <a:tint val="89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Qs_SP23!$AJ$52:$AJ$95</c:f>
              <c:numCache>
                <c:formatCode>General</c:formatCode>
                <c:ptCount val="44"/>
                <c:pt idx="0">
                  <c:v>1.3944040662144488E-3</c:v>
                </c:pt>
                <c:pt idx="1">
                  <c:v>1.5803257838285188E-3</c:v>
                </c:pt>
                <c:pt idx="2">
                  <c:v>1.8592063258132214E-3</c:v>
                </c:pt>
                <c:pt idx="3">
                  <c:v>2.3240072291210597E-3</c:v>
                </c:pt>
                <c:pt idx="4">
                  <c:v>2.8817696693813999E-3</c:v>
                </c:pt>
                <c:pt idx="5">
                  <c:v>3.5324922903033078E-3</c:v>
                </c:pt>
                <c:pt idx="6">
                  <c:v>4.0902533742727138E-3</c:v>
                </c:pt>
                <c:pt idx="7">
                  <c:v>5.4846587967780974E-3</c:v>
                </c:pt>
                <c:pt idx="8">
                  <c:v>8.3664284661594968E-3</c:v>
                </c:pt>
                <c:pt idx="9">
                  <c:v>1.0597475514618988E-2</c:v>
                </c:pt>
                <c:pt idx="10">
                  <c:v>1.2921482743740048E-2</c:v>
                </c:pt>
                <c:pt idx="11">
                  <c:v>1.5524371871136746E-2</c:v>
                </c:pt>
                <c:pt idx="12">
                  <c:v>1.7941340637210305E-2</c:v>
                </c:pt>
                <c:pt idx="13">
                  <c:v>2.0451268227654501E-2</c:v>
                </c:pt>
                <c:pt idx="14">
                  <c:v>2.4076720698619377E-2</c:v>
                </c:pt>
                <c:pt idx="15">
                  <c:v>2.9003617055137133E-2</c:v>
                </c:pt>
                <c:pt idx="16">
                  <c:v>3.4488275851915232E-2</c:v>
                </c:pt>
                <c:pt idx="17">
                  <c:v>3.9972933292402396E-2</c:v>
                </c:pt>
                <c:pt idx="18">
                  <c:v>4.4992789829581721E-2</c:v>
                </c:pt>
                <c:pt idx="19">
                  <c:v>5.150001196992799E-2</c:v>
                </c:pt>
                <c:pt idx="20">
                  <c:v>5.8007234110274267E-2</c:v>
                </c:pt>
                <c:pt idx="21">
                  <c:v>6.2376368026531681E-2</c:v>
                </c:pt>
                <c:pt idx="22">
                  <c:v>6.6094780678158133E-2</c:v>
                </c:pt>
                <c:pt idx="23">
                  <c:v>6.5722939955511858E-2</c:v>
                </c:pt>
                <c:pt idx="24">
                  <c:v>6.3863733629698632E-2</c:v>
                </c:pt>
                <c:pt idx="25">
                  <c:v>6.3120050828115171E-2</c:v>
                </c:pt>
                <c:pt idx="26">
                  <c:v>6.5722939955511858E-2</c:v>
                </c:pt>
                <c:pt idx="27">
                  <c:v>6.8139907365294489E-2</c:v>
                </c:pt>
                <c:pt idx="28">
                  <c:v>6.8697669805554834E-2</c:v>
                </c:pt>
                <c:pt idx="29">
                  <c:v>6.7117344021726311E-2</c:v>
                </c:pt>
                <c:pt idx="30">
                  <c:v>6.2841170286130454E-2</c:v>
                </c:pt>
                <c:pt idx="31">
                  <c:v>6.088900377965567E-2</c:v>
                </c:pt>
                <c:pt idx="32">
                  <c:v>5.2987377573094942E-2</c:v>
                </c:pt>
                <c:pt idx="33">
                  <c:v>4.6294235071425535E-2</c:v>
                </c:pt>
                <c:pt idx="34">
                  <c:v>4.0809576274647437E-2</c:v>
                </c:pt>
                <c:pt idx="35">
                  <c:v>3.4581236032576804E-2</c:v>
                </c:pt>
                <c:pt idx="36">
                  <c:v>3.1048743742273493E-2</c:v>
                </c:pt>
                <c:pt idx="37">
                  <c:v>2.1009030667914843E-2</c:v>
                </c:pt>
                <c:pt idx="38">
                  <c:v>1.2735562382416911E-2</c:v>
                </c:pt>
                <c:pt idx="39">
                  <c:v>7.2509035856388165E-3</c:v>
                </c:pt>
                <c:pt idx="40">
                  <c:v>3.1606502113661022E-3</c:v>
                </c:pt>
                <c:pt idx="41">
                  <c:v>1.115523524229746E-3</c:v>
                </c:pt>
                <c:pt idx="42">
                  <c:v>2.7888054198470284E-4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39-4187-A6D6-9836B04E77FB}"/>
            </c:ext>
          </c:extLst>
        </c:ser>
        <c:ser>
          <c:idx val="14"/>
          <c:order val="14"/>
          <c:tx>
            <c:strRef>
              <c:f>Qs_SP23!$AK$51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3000"/>
                </a:schemeClr>
              </a:solidFill>
              <a:ln w="9525">
                <a:solidFill>
                  <a:schemeClr val="accent4">
                    <a:tint val="83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Qs_SP23!$AK$52:$AK$95</c:f>
              <c:numCache>
                <c:formatCode>General</c:formatCode>
                <c:ptCount val="44"/>
                <c:pt idx="0">
                  <c:v>1.0969325157596131E-4</c:v>
                </c:pt>
                <c:pt idx="1">
                  <c:v>1.0969325157596131E-4</c:v>
                </c:pt>
                <c:pt idx="2">
                  <c:v>1.3711733256543084E-4</c:v>
                </c:pt>
                <c:pt idx="3">
                  <c:v>1.6454038942759479E-4</c:v>
                </c:pt>
                <c:pt idx="4">
                  <c:v>2.0567548678449349E-4</c:v>
                </c:pt>
                <c:pt idx="5">
                  <c:v>2.4681058414139219E-4</c:v>
                </c:pt>
                <c:pt idx="6">
                  <c:v>2.7423364100355614E-4</c:v>
                </c:pt>
                <c:pt idx="7">
                  <c:v>3.5650485984465912E-4</c:v>
                </c:pt>
                <c:pt idx="8">
                  <c:v>5.3475626563968305E-4</c:v>
                </c:pt>
                <c:pt idx="9">
                  <c:v>6.7187359820511383E-4</c:v>
                </c:pt>
                <c:pt idx="10">
                  <c:v>8.2270194713797396E-4</c:v>
                </c:pt>
                <c:pt idx="11">
                  <c:v>9.8724233656556875E-4</c:v>
                </c:pt>
                <c:pt idx="12">
                  <c:v>1.0969366122688356E-3</c:v>
                </c:pt>
                <c:pt idx="13">
                  <c:v>1.2477649612016957E-3</c:v>
                </c:pt>
                <c:pt idx="14">
                  <c:v>1.4260173911240252E-3</c:v>
                </c:pt>
                <c:pt idx="15">
                  <c:v>1.7139630726223161E-3</c:v>
                </c:pt>
                <c:pt idx="16">
                  <c:v>2.1527381271807724E-3</c:v>
                </c:pt>
                <c:pt idx="17">
                  <c:v>2.8520347822480504E-3</c:v>
                </c:pt>
                <c:pt idx="18">
                  <c:v>3.9763944513790499E-3</c:v>
                </c:pt>
                <c:pt idx="19">
                  <c:v>5.758916702347734E-3</c:v>
                </c:pt>
                <c:pt idx="20">
                  <c:v>8.652086581952682E-3</c:v>
                </c:pt>
                <c:pt idx="21">
                  <c:v>1.2847868560610961E-2</c:v>
                </c:pt>
                <c:pt idx="22">
                  <c:v>1.8661631376683023E-2</c:v>
                </c:pt>
                <c:pt idx="23">
                  <c:v>2.4502818273744554E-2</c:v>
                </c:pt>
                <c:pt idx="24">
                  <c:v>2.9466456085816481E-2</c:v>
                </c:pt>
                <c:pt idx="25">
                  <c:v>3.4923715066171188E-2</c:v>
                </c:pt>
                <c:pt idx="26">
                  <c:v>4.3191873731417051E-2</c:v>
                </c:pt>
                <c:pt idx="27">
                  <c:v>5.4531453682062886E-2</c:v>
                </c:pt>
                <c:pt idx="28">
                  <c:v>6.9120709396285632E-2</c:v>
                </c:pt>
                <c:pt idx="29">
                  <c:v>8.4409260741448347E-2</c:v>
                </c:pt>
                <c:pt idx="30">
                  <c:v>9.6982894636928454E-2</c:v>
                </c:pt>
                <c:pt idx="31">
                  <c:v>0.10496310762067601</c:v>
                </c:pt>
                <c:pt idx="32">
                  <c:v>0.10079474972300721</c:v>
                </c:pt>
                <c:pt idx="33">
                  <c:v>8.8248538884389272E-2</c:v>
                </c:pt>
                <c:pt idx="34">
                  <c:v>6.9682888718787486E-2</c:v>
                </c:pt>
                <c:pt idx="35">
                  <c:v>5.0938987147390653E-2</c:v>
                </c:pt>
                <c:pt idx="36">
                  <c:v>3.5965804540588391E-2</c:v>
                </c:pt>
                <c:pt idx="37">
                  <c:v>2.4516530314239292E-2</c:v>
                </c:pt>
                <c:pt idx="38">
                  <c:v>1.6083831259565834E-2</c:v>
                </c:pt>
                <c:pt idx="39">
                  <c:v>1.0791112668638721E-2</c:v>
                </c:pt>
                <c:pt idx="40">
                  <c:v>7.0889518582632274E-3</c:v>
                </c:pt>
                <c:pt idx="41">
                  <c:v>4.9362137310824551E-3</c:v>
                </c:pt>
                <c:pt idx="42">
                  <c:v>3.8392771188136194E-3</c:v>
                </c:pt>
                <c:pt idx="43">
                  <c:v>4.1272238244392159E-3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F39-4187-A6D6-9836B04E77FB}"/>
            </c:ext>
          </c:extLst>
        </c:ser>
        <c:ser>
          <c:idx val="15"/>
          <c:order val="15"/>
          <c:tx>
            <c:strRef>
              <c:f>Qs_SP23!$AL$51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Qs_SP23!$AL$52:$AL$95</c:f>
              <c:numCache>
                <c:formatCode>General</c:formatCode>
                <c:ptCount val="44"/>
                <c:pt idx="0">
                  <c:v>2.9487128660256459E-4</c:v>
                </c:pt>
                <c:pt idx="1">
                  <c:v>3.4401578581192191E-4</c:v>
                </c:pt>
                <c:pt idx="2">
                  <c:v>4.9145142911320423E-4</c:v>
                </c:pt>
                <c:pt idx="3">
                  <c:v>6.3888492674127621E-4</c:v>
                </c:pt>
                <c:pt idx="4">
                  <c:v>9.3375621334384064E-4</c:v>
                </c:pt>
                <c:pt idx="5">
                  <c:v>1.2286274999464054E-3</c:v>
                </c:pt>
                <c:pt idx="6">
                  <c:v>1.5234966408757594E-3</c:v>
                </c:pt>
                <c:pt idx="7">
                  <c:v>1.9658014251063959E-3</c:v>
                </c:pt>
                <c:pt idx="8">
                  <c:v>2.8995576384502368E-3</c:v>
                </c:pt>
                <c:pt idx="9">
                  <c:v>3.7350248533753625E-3</c:v>
                </c:pt>
                <c:pt idx="10">
                  <c:v>4.619634421836636E-3</c:v>
                </c:pt>
                <c:pt idx="11">
                  <c:v>6.4380023493149606E-3</c:v>
                </c:pt>
                <c:pt idx="12">
                  <c:v>7.7649188476800798E-3</c:v>
                </c:pt>
                <c:pt idx="13">
                  <c:v>1.0664476486130316E-2</c:v>
                </c:pt>
                <c:pt idx="14">
                  <c:v>1.3416600626952482E-2</c:v>
                </c:pt>
                <c:pt idx="15">
                  <c:v>1.7888801551161043E-2</c:v>
                </c:pt>
                <c:pt idx="16">
                  <c:v>2.2606727117089609E-2</c:v>
                </c:pt>
                <c:pt idx="17">
                  <c:v>2.5850300541351765E-2</c:v>
                </c:pt>
                <c:pt idx="18">
                  <c:v>2.6882345753114323E-2</c:v>
                </c:pt>
                <c:pt idx="19">
                  <c:v>2.8258408896362008E-2</c:v>
                </c:pt>
                <c:pt idx="20">
                  <c:v>3.0027630178957765E-2</c:v>
                </c:pt>
                <c:pt idx="21">
                  <c:v>3.1747706962344163E-2</c:v>
                </c:pt>
                <c:pt idx="22">
                  <c:v>3.5384440671627604E-2</c:v>
                </c:pt>
                <c:pt idx="23">
                  <c:v>3.9316045667513601E-2</c:v>
                </c:pt>
                <c:pt idx="24">
                  <c:v>4.442713151846344E-2</c:v>
                </c:pt>
                <c:pt idx="25">
                  <c:v>5.0226248941037131E-2</c:v>
                </c:pt>
                <c:pt idx="26">
                  <c:v>5.7352282861975926E-2</c:v>
                </c:pt>
                <c:pt idx="27">
                  <c:v>6.7869323704804974E-2</c:v>
                </c:pt>
                <c:pt idx="28">
                  <c:v>8.6347865683497935E-2</c:v>
                </c:pt>
                <c:pt idx="29">
                  <c:v>0.10448239187637896</c:v>
                </c:pt>
                <c:pt idx="30">
                  <c:v>0.12502502642427027</c:v>
                </c:pt>
                <c:pt idx="31">
                  <c:v>0.15190737217738459</c:v>
                </c:pt>
                <c:pt idx="32">
                  <c:v>0.16635602016177284</c:v>
                </c:pt>
                <c:pt idx="33">
                  <c:v>0.18399909492554065</c:v>
                </c:pt>
                <c:pt idx="34">
                  <c:v>0.17598845143614059</c:v>
                </c:pt>
                <c:pt idx="35">
                  <c:v>0.15185822767817522</c:v>
                </c:pt>
                <c:pt idx="36">
                  <c:v>0.12610621828091537</c:v>
                </c:pt>
                <c:pt idx="37">
                  <c:v>9.9666177312031701E-2</c:v>
                </c:pt>
                <c:pt idx="38">
                  <c:v>7.5093648769835694E-2</c:v>
                </c:pt>
                <c:pt idx="39">
                  <c:v>5.6221946506121452E-2</c:v>
                </c:pt>
                <c:pt idx="40">
                  <c:v>4.2510474592566405E-2</c:v>
                </c:pt>
                <c:pt idx="41">
                  <c:v>3.1845998106436089E-2</c:v>
                </c:pt>
                <c:pt idx="42">
                  <c:v>2.1083230476213844E-2</c:v>
                </c:pt>
                <c:pt idx="43">
                  <c:v>1.2384555415189926E-2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F39-4187-A6D6-9836B04E77FB}"/>
            </c:ext>
          </c:extLst>
        </c:ser>
        <c:ser>
          <c:idx val="16"/>
          <c:order val="16"/>
          <c:tx>
            <c:strRef>
              <c:f>Qs_SP23!$AM$51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7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1000"/>
                </a:schemeClr>
              </a:solidFill>
              <a:ln w="9525">
                <a:solidFill>
                  <a:schemeClr val="accent4">
                    <a:tint val="71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Qs_SP23!$AM$52:$AM$95</c:f>
              <c:numCache>
                <c:formatCode>General</c:formatCode>
                <c:ptCount val="44"/>
                <c:pt idx="0">
                  <c:v>4.6176044606293975E-3</c:v>
                </c:pt>
                <c:pt idx="1">
                  <c:v>5.1088341521258775E-3</c:v>
                </c:pt>
                <c:pt idx="2">
                  <c:v>5.8948066985827427E-3</c:v>
                </c:pt>
                <c:pt idx="3">
                  <c:v>7.0737697183201245E-3</c:v>
                </c:pt>
                <c:pt idx="4">
                  <c:v>8.6457232113380227E-3</c:v>
                </c:pt>
                <c:pt idx="5">
                  <c:v>1.0315915922571882E-2</c:v>
                </c:pt>
                <c:pt idx="6">
                  <c:v>1.2575594343726517E-2</c:v>
                </c:pt>
                <c:pt idx="7">
                  <c:v>1.7389685640892008E-2</c:v>
                </c:pt>
                <c:pt idx="8">
                  <c:v>2.6723142180470932E-2</c:v>
                </c:pt>
                <c:pt idx="9">
                  <c:v>3.5172370155168692E-2</c:v>
                </c:pt>
                <c:pt idx="10">
                  <c:v>4.3621589729762295E-2</c:v>
                </c:pt>
                <c:pt idx="11">
                  <c:v>5.3839266434118217E-2</c:v>
                </c:pt>
                <c:pt idx="12">
                  <c:v>6.366394426508945E-2</c:v>
                </c:pt>
                <c:pt idx="13">
                  <c:v>7.3390382877844731E-2</c:v>
                </c:pt>
                <c:pt idx="14">
                  <c:v>8.5278252293434512E-2</c:v>
                </c:pt>
                <c:pt idx="15">
                  <c:v>0.10050650713149201</c:v>
                </c:pt>
                <c:pt idx="16">
                  <c:v>0.11779795355416806</c:v>
                </c:pt>
                <c:pt idx="17">
                  <c:v>0.13528588681338022</c:v>
                </c:pt>
                <c:pt idx="18">
                  <c:v>0.15179135228949522</c:v>
                </c:pt>
                <c:pt idx="19">
                  <c:v>0.17124422951500576</c:v>
                </c:pt>
                <c:pt idx="20">
                  <c:v>0.19089359357705241</c:v>
                </c:pt>
                <c:pt idx="21">
                  <c:v>0.2059253615785738</c:v>
                </c:pt>
                <c:pt idx="22">
                  <c:v>0.2253782304039802</c:v>
                </c:pt>
                <c:pt idx="23">
                  <c:v>0.24404513508303385</c:v>
                </c:pt>
                <c:pt idx="24">
                  <c:v>0.26703489296765237</c:v>
                </c:pt>
                <c:pt idx="25">
                  <c:v>0.29975108946502621</c:v>
                </c:pt>
                <c:pt idx="26">
                  <c:v>0.3480885228736339</c:v>
                </c:pt>
                <c:pt idx="27">
                  <c:v>0.39239784593163701</c:v>
                </c:pt>
                <c:pt idx="28">
                  <c:v>0.43258080262061155</c:v>
                </c:pt>
                <c:pt idx="29">
                  <c:v>0.48081999681100318</c:v>
                </c:pt>
                <c:pt idx="30">
                  <c:v>0.5130449552167764</c:v>
                </c:pt>
                <c:pt idx="31">
                  <c:v>0.5425190055098984</c:v>
                </c:pt>
                <c:pt idx="32">
                  <c:v>0.5342662727718408</c:v>
                </c:pt>
                <c:pt idx="33">
                  <c:v>0.49732546228711816</c:v>
                </c:pt>
                <c:pt idx="34">
                  <c:v>0.44034230566717253</c:v>
                </c:pt>
                <c:pt idx="35">
                  <c:v>0.37883978380481337</c:v>
                </c:pt>
                <c:pt idx="36">
                  <c:v>0.3167477846326377</c:v>
                </c:pt>
                <c:pt idx="37">
                  <c:v>0.25347683084082873</c:v>
                </c:pt>
                <c:pt idx="38">
                  <c:v>0.19462697787290481</c:v>
                </c:pt>
                <c:pt idx="39">
                  <c:v>0.15572123182198785</c:v>
                </c:pt>
                <c:pt idx="40">
                  <c:v>0.12113834737673994</c:v>
                </c:pt>
                <c:pt idx="41">
                  <c:v>9.5987158689286908E-2</c:v>
                </c:pt>
                <c:pt idx="42">
                  <c:v>7.4372850660941847E-2</c:v>
                </c:pt>
                <c:pt idx="43">
                  <c:v>6.4744659666506707E-2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F39-4187-A6D6-9836B04E77FB}"/>
            </c:ext>
          </c:extLst>
        </c:ser>
        <c:ser>
          <c:idx val="17"/>
          <c:order val="17"/>
          <c:tx>
            <c:strRef>
              <c:f>Qs_SP23!$AN$51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Qs_SP23!$AN$52:$AN$95</c:f>
              <c:numCache>
                <c:formatCode>General</c:formatCode>
                <c:ptCount val="44"/>
                <c:pt idx="0">
                  <c:v>9.8851413602141377E-4</c:v>
                </c:pt>
                <c:pt idx="1">
                  <c:v>1.1738620225420935E-3</c:v>
                </c:pt>
                <c:pt idx="2">
                  <c:v>1.3592099090627731E-3</c:v>
                </c:pt>
                <c:pt idx="3">
                  <c:v>1.729901719393027E-3</c:v>
                </c:pt>
                <c:pt idx="4">
                  <c:v>2.2241587874037342E-3</c:v>
                </c:pt>
                <c:pt idx="5">
                  <c:v>2.7801984842546674E-3</c:v>
                </c:pt>
                <c:pt idx="6">
                  <c:v>3.3362381811056011E-3</c:v>
                </c:pt>
                <c:pt idx="7">
                  <c:v>4.2629736509978934E-3</c:v>
                </c:pt>
                <c:pt idx="8">
                  <c:v>6.0546579992311464E-3</c:v>
                </c:pt>
                <c:pt idx="9">
                  <c:v>7.3520813167425886E-3</c:v>
                </c:pt>
                <c:pt idx="10">
                  <c:v>8.6495085969651355E-3</c:v>
                </c:pt>
                <c:pt idx="11">
                  <c:v>1.0997232642049323E-2</c:v>
                </c:pt>
                <c:pt idx="12">
                  <c:v>1.2788916990282576E-2</c:v>
                </c:pt>
                <c:pt idx="13">
                  <c:v>1.5816245989898149E-2</c:v>
                </c:pt>
                <c:pt idx="14">
                  <c:v>1.8843574989513723E-2</c:v>
                </c:pt>
                <c:pt idx="15">
                  <c:v>2.2982983382831165E-2</c:v>
                </c:pt>
                <c:pt idx="16">
                  <c:v>2.7616648844159309E-2</c:v>
                </c:pt>
                <c:pt idx="17">
                  <c:v>3.1570709350956072E-2</c:v>
                </c:pt>
                <c:pt idx="18">
                  <c:v>3.4289129169081618E-2</c:v>
                </c:pt>
                <c:pt idx="19">
                  <c:v>3.7501802092506767E-2</c:v>
                </c:pt>
                <c:pt idx="20">
                  <c:v>4.1023388160133047E-2</c:v>
                </c:pt>
                <c:pt idx="21">
                  <c:v>4.44831915989191E-2</c:v>
                </c:pt>
                <c:pt idx="22">
                  <c:v>5.0908541408480501E-2</c:v>
                </c:pt>
                <c:pt idx="23">
                  <c:v>5.9743397891966317E-2</c:v>
                </c:pt>
                <c:pt idx="24">
                  <c:v>7.209984044307842E-2</c:v>
                </c:pt>
                <c:pt idx="25">
                  <c:v>8.9275296342039331E-2</c:v>
                </c:pt>
                <c:pt idx="26">
                  <c:v>0.1115786747703391</c:v>
                </c:pt>
                <c:pt idx="27">
                  <c:v>0.13419096634284003</c:v>
                </c:pt>
                <c:pt idx="28">
                  <c:v>0.15983058295224539</c:v>
                </c:pt>
                <c:pt idx="29">
                  <c:v>0.1945521865604975</c:v>
                </c:pt>
                <c:pt idx="30">
                  <c:v>0.23106547451698284</c:v>
                </c:pt>
                <c:pt idx="31">
                  <c:v>0.26418074166352234</c:v>
                </c:pt>
                <c:pt idx="32">
                  <c:v>0.29365085748475517</c:v>
                </c:pt>
                <c:pt idx="33">
                  <c:v>0.30823145882327102</c:v>
                </c:pt>
                <c:pt idx="34">
                  <c:v>0.30026155121812614</c:v>
                </c:pt>
                <c:pt idx="35">
                  <c:v>0.2871019424175133</c:v>
                </c:pt>
                <c:pt idx="36">
                  <c:v>0.25281281324843169</c:v>
                </c:pt>
                <c:pt idx="37">
                  <c:v>0.2157434855950954</c:v>
                </c:pt>
                <c:pt idx="38">
                  <c:v>0.17101316348081538</c:v>
                </c:pt>
                <c:pt idx="39">
                  <c:v>0.1346234407820105</c:v>
                </c:pt>
                <c:pt idx="40">
                  <c:v>0.10354698849906513</c:v>
                </c:pt>
                <c:pt idx="41">
                  <c:v>8.0255091972032844E-2</c:v>
                </c:pt>
                <c:pt idx="42">
                  <c:v>6.0855477285668182E-2</c:v>
                </c:pt>
                <c:pt idx="43">
                  <c:v>4.9425770204448383E-2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F39-4187-A6D6-9836B04E77FB}"/>
            </c:ext>
          </c:extLst>
        </c:ser>
        <c:ser>
          <c:idx val="18"/>
          <c:order val="18"/>
          <c:tx>
            <c:strRef>
              <c:f>Qs_SP23!$AO$51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0000"/>
                </a:schemeClr>
              </a:solidFill>
              <a:ln w="9525">
                <a:solidFill>
                  <a:schemeClr val="accent4">
                    <a:tint val="60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Qs_SP23!$AO$52:$AO$95</c:f>
              <c:numCache>
                <c:formatCode>General</c:formatCode>
                <c:ptCount val="44"/>
                <c:pt idx="0">
                  <c:v>1.0968152188594637E-3</c:v>
                </c:pt>
                <c:pt idx="1">
                  <c:v>1.2122681282856972E-3</c:v>
                </c:pt>
                <c:pt idx="2">
                  <c:v>1.3277233248592481E-3</c:v>
                </c:pt>
                <c:pt idx="3">
                  <c:v>1.5009038325722571E-3</c:v>
                </c:pt>
                <c:pt idx="4">
                  <c:v>1.7318119385720415E-3</c:v>
                </c:pt>
                <c:pt idx="5">
                  <c:v>2.0204476428586013E-3</c:v>
                </c:pt>
                <c:pt idx="6">
                  <c:v>2.4822638548581697E-3</c:v>
                </c:pt>
                <c:pt idx="7">
                  <c:v>3.5213514754308586E-3</c:v>
                </c:pt>
                <c:pt idx="8">
                  <c:v>5.3108932994369923E-3</c:v>
                </c:pt>
                <c:pt idx="9">
                  <c:v>6.6386143371489235E-3</c:v>
                </c:pt>
                <c:pt idx="10">
                  <c:v>7.9663376620081709E-3</c:v>
                </c:pt>
                <c:pt idx="11">
                  <c:v>9.6404242894407542E-3</c:v>
                </c:pt>
                <c:pt idx="12">
                  <c:v>1.0852692417726451E-2</c:v>
                </c:pt>
                <c:pt idx="13">
                  <c:v>1.2469051446872258E-2</c:v>
                </c:pt>
                <c:pt idx="14">
                  <c:v>1.4200863385444301E-2</c:v>
                </c:pt>
                <c:pt idx="15">
                  <c:v>1.6914037633449574E-2</c:v>
                </c:pt>
                <c:pt idx="16">
                  <c:v>1.9915845298594088E-2</c:v>
                </c:pt>
                <c:pt idx="17">
                  <c:v>2.3033108160312152E-2</c:v>
                </c:pt>
                <c:pt idx="18">
                  <c:v>2.6323553816890544E-2</c:v>
                </c:pt>
                <c:pt idx="19">
                  <c:v>3.0595357208607531E-2</c:v>
                </c:pt>
                <c:pt idx="20">
                  <c:v>3.6483521916617641E-2</c:v>
                </c:pt>
                <c:pt idx="21">
                  <c:v>4.3814860571765923E-2</c:v>
                </c:pt>
                <c:pt idx="22">
                  <c:v>5.4725280587779146E-2</c:v>
                </c:pt>
                <c:pt idx="23">
                  <c:v>6.9099326768083766E-2</c:v>
                </c:pt>
                <c:pt idx="24">
                  <c:v>8.5782456295533563E-2</c:v>
                </c:pt>
                <c:pt idx="25">
                  <c:v>0.10113786249812411</c:v>
                </c:pt>
                <c:pt idx="26">
                  <c:v>0.11331827824070979</c:v>
                </c:pt>
                <c:pt idx="27">
                  <c:v>0.12359369924986313</c:v>
                </c:pt>
                <c:pt idx="28">
                  <c:v>0.13923774115674023</c:v>
                </c:pt>
                <c:pt idx="29">
                  <c:v>0.15176452020189926</c:v>
                </c:pt>
                <c:pt idx="30">
                  <c:v>0.16134721689305326</c:v>
                </c:pt>
                <c:pt idx="31">
                  <c:v>0.16544583977705724</c:v>
                </c:pt>
                <c:pt idx="32">
                  <c:v>0.1586340449321953</c:v>
                </c:pt>
                <c:pt idx="33">
                  <c:v>0.15084088777790014</c:v>
                </c:pt>
                <c:pt idx="34">
                  <c:v>0.12596051019529506</c:v>
                </c:pt>
                <c:pt idx="35">
                  <c:v>0.10454376106412873</c:v>
                </c:pt>
                <c:pt idx="36">
                  <c:v>8.1048834404669687E-2</c:v>
                </c:pt>
                <c:pt idx="37">
                  <c:v>6.4423432475506678E-2</c:v>
                </c:pt>
                <c:pt idx="38">
                  <c:v>4.8086666250630218E-2</c:v>
                </c:pt>
                <c:pt idx="39">
                  <c:v>3.5617614803757962E-2</c:v>
                </c:pt>
                <c:pt idx="40">
                  <c:v>2.5861735317743658E-2</c:v>
                </c:pt>
                <c:pt idx="41">
                  <c:v>1.88767576780214E-2</c:v>
                </c:pt>
                <c:pt idx="42">
                  <c:v>1.4547226688017636E-2</c:v>
                </c:pt>
                <c:pt idx="43">
                  <c:v>1.4143138074304843E-2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F39-4187-A6D6-9836B04E77FB}"/>
            </c:ext>
          </c:extLst>
        </c:ser>
        <c:ser>
          <c:idx val="19"/>
          <c:order val="19"/>
          <c:tx>
            <c:strRef>
              <c:f>Qs_SP23!$AP$51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Qs_SP23!$AP$52:$AP$95</c:f>
              <c:numCache>
                <c:formatCode>General</c:formatCode>
                <c:ptCount val="44"/>
                <c:pt idx="0">
                  <c:v>3.956210899523218E-3</c:v>
                </c:pt>
                <c:pt idx="1">
                  <c:v>4.1889279953917389E-3</c:v>
                </c:pt>
                <c:pt idx="2">
                  <c:v>4.5767898218392732E-3</c:v>
                </c:pt>
                <c:pt idx="3">
                  <c:v>5.1973755007414515E-3</c:v>
                </c:pt>
                <c:pt idx="4">
                  <c:v>5.817954423057505E-3</c:v>
                </c:pt>
                <c:pt idx="5">
                  <c:v>6.7488295631177109E-3</c:v>
                </c:pt>
                <c:pt idx="6">
                  <c:v>8.2227112602044645E-3</c:v>
                </c:pt>
                <c:pt idx="7">
                  <c:v>1.1713481211404518E-2</c:v>
                </c:pt>
                <c:pt idx="8">
                  <c:v>1.7996876582785187E-2</c:v>
                </c:pt>
                <c:pt idx="9">
                  <c:v>2.3349396814105652E-2</c:v>
                </c:pt>
                <c:pt idx="10">
                  <c:v>2.8701917045426115E-2</c:v>
                </c:pt>
                <c:pt idx="11">
                  <c:v>3.5605891339122842E-2</c:v>
                </c:pt>
                <c:pt idx="12">
                  <c:v>4.1501418127469859E-2</c:v>
                </c:pt>
                <c:pt idx="13">
                  <c:v>4.8095102960008559E-2</c:v>
                </c:pt>
                <c:pt idx="14">
                  <c:v>5.5774800906600343E-2</c:v>
                </c:pt>
                <c:pt idx="15">
                  <c:v>6.6324696638662264E-2</c:v>
                </c:pt>
                <c:pt idx="16">
                  <c:v>7.8503618798389949E-2</c:v>
                </c:pt>
                <c:pt idx="17">
                  <c:v>9.1303119880433686E-2</c:v>
                </c:pt>
                <c:pt idx="18">
                  <c:v>0.10379233150131939</c:v>
                </c:pt>
                <c:pt idx="19">
                  <c:v>0.1190741617857996</c:v>
                </c:pt>
                <c:pt idx="20">
                  <c:v>0.13769162404748697</c:v>
                </c:pt>
                <c:pt idx="21">
                  <c:v>0.15708480996206939</c:v>
                </c:pt>
                <c:pt idx="22">
                  <c:v>0.18446799004098779</c:v>
                </c:pt>
                <c:pt idx="23">
                  <c:v>0.21673824940290345</c:v>
                </c:pt>
                <c:pt idx="24">
                  <c:v>0.25405073953498158</c:v>
                </c:pt>
                <c:pt idx="25">
                  <c:v>0.29431099306123321</c:v>
                </c:pt>
                <c:pt idx="26">
                  <c:v>0.33651056923289474</c:v>
                </c:pt>
                <c:pt idx="27">
                  <c:v>0.37188374347614905</c:v>
                </c:pt>
                <c:pt idx="28">
                  <c:v>0.40524002270870396</c:v>
                </c:pt>
                <c:pt idx="29">
                  <c:v>0.43378679502355105</c:v>
                </c:pt>
                <c:pt idx="30">
                  <c:v>0.44705173029733181</c:v>
                </c:pt>
                <c:pt idx="31">
                  <c:v>0.44868075672499763</c:v>
                </c:pt>
                <c:pt idx="32">
                  <c:v>0.4291324260798362</c:v>
                </c:pt>
                <c:pt idx="33">
                  <c:v>0.39779303510139458</c:v>
                </c:pt>
                <c:pt idx="34">
                  <c:v>0.34256124075182076</c:v>
                </c:pt>
                <c:pt idx="35">
                  <c:v>0.28965663087410443</c:v>
                </c:pt>
                <c:pt idx="36">
                  <c:v>0.23217522441796265</c:v>
                </c:pt>
                <c:pt idx="37">
                  <c:v>0.18516614132859335</c:v>
                </c:pt>
                <c:pt idx="38">
                  <c:v>0.13885521628341568</c:v>
                </c:pt>
                <c:pt idx="39">
                  <c:v>0.10154272615133757</c:v>
                </c:pt>
                <c:pt idx="40">
                  <c:v>7.1211782678245683E-2</c:v>
                </c:pt>
                <c:pt idx="41">
                  <c:v>4.964655702238481E-2</c:v>
                </c:pt>
                <c:pt idx="42">
                  <c:v>3.6769483575051568E-2</c:v>
                </c:pt>
                <c:pt idx="43">
                  <c:v>3.4364726737904611E-2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F39-4187-A6D6-9836B04E77FB}"/>
            </c:ext>
          </c:extLst>
        </c:ser>
        <c:ser>
          <c:idx val="20"/>
          <c:order val="20"/>
          <c:tx>
            <c:strRef>
              <c:f>Qs_SP23!$AQ$51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8000"/>
                </a:schemeClr>
              </a:solidFill>
              <a:ln w="9525">
                <a:solidFill>
                  <a:schemeClr val="accent4">
                    <a:tint val="48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Qs_SP23!$AQ$52:$AQ$95</c:f>
              <c:numCache>
                <c:formatCode>General</c:formatCode>
                <c:ptCount val="44"/>
                <c:pt idx="0">
                  <c:v>1.2043233530765113E-4</c:v>
                </c:pt>
                <c:pt idx="1">
                  <c:v>1.2751662179235292E-4</c:v>
                </c:pt>
                <c:pt idx="2">
                  <c:v>1.4876948124645828E-4</c:v>
                </c:pt>
                <c:pt idx="3">
                  <c:v>1.7710644887450566E-4</c:v>
                </c:pt>
                <c:pt idx="4">
                  <c:v>2.1252770298725487E-4</c:v>
                </c:pt>
                <c:pt idx="5">
                  <c:v>2.5503324358470584E-4</c:v>
                </c:pt>
                <c:pt idx="6">
                  <c:v>3.1879164363626214E-4</c:v>
                </c:pt>
                <c:pt idx="7">
                  <c:v>4.6047666008725891E-4</c:v>
                </c:pt>
                <c:pt idx="8">
                  <c:v>7.1551008198272436E-4</c:v>
                </c:pt>
                <c:pt idx="9">
                  <c:v>9.4220617962862319E-4</c:v>
                </c:pt>
                <c:pt idx="10">
                  <c:v>1.1618181691005799E-3</c:v>
                </c:pt>
                <c:pt idx="11">
                  <c:v>1.4593569532827366E-3</c:v>
                </c:pt>
                <c:pt idx="12">
                  <c:v>1.6718848345807511E-3</c:v>
                </c:pt>
                <c:pt idx="13">
                  <c:v>1.9410864728241009E-3</c:v>
                </c:pt>
                <c:pt idx="14">
                  <c:v>2.217372575862912E-3</c:v>
                </c:pt>
                <c:pt idx="15">
                  <c:v>2.6140910142093739E-3</c:v>
                </c:pt>
                <c:pt idx="16">
                  <c:v>3.1029048202354404E-3</c:v>
                </c:pt>
                <c:pt idx="17">
                  <c:v>3.6554768480023029E-3</c:v>
                </c:pt>
                <c:pt idx="18">
                  <c:v>4.2293017352232707E-3</c:v>
                </c:pt>
                <c:pt idx="19">
                  <c:v>4.966064498349341E-3</c:v>
                </c:pt>
                <c:pt idx="20">
                  <c:v>5.9011863914932624E-3</c:v>
                </c:pt>
                <c:pt idx="21">
                  <c:v>6.8221398899785402E-3</c:v>
                </c:pt>
                <c:pt idx="22">
                  <c:v>8.0193794915026286E-3</c:v>
                </c:pt>
                <c:pt idx="23">
                  <c:v>9.1811976606032079E-3</c:v>
                </c:pt>
                <c:pt idx="24">
                  <c:v>1.0250920462024185E-2</c:v>
                </c:pt>
                <c:pt idx="25">
                  <c:v>1.1115199846942607E-2</c:v>
                </c:pt>
                <c:pt idx="26">
                  <c:v>1.1851962610068678E-2</c:v>
                </c:pt>
                <c:pt idx="27">
                  <c:v>1.2000732091315136E-2</c:v>
                </c:pt>
                <c:pt idx="28">
                  <c:v>1.1774035815358477E-2</c:v>
                </c:pt>
                <c:pt idx="29">
                  <c:v>1.1391485949981418E-2</c:v>
                </c:pt>
                <c:pt idx="30">
                  <c:v>1.0300510289106337E-2</c:v>
                </c:pt>
                <c:pt idx="31">
                  <c:v>9.4716521583006631E-3</c:v>
                </c:pt>
                <c:pt idx="32">
                  <c:v>7.9768739509051782E-3</c:v>
                </c:pt>
                <c:pt idx="33">
                  <c:v>6.6592020140734381E-3</c:v>
                </c:pt>
                <c:pt idx="34">
                  <c:v>5.1077496931110971E-3</c:v>
                </c:pt>
                <c:pt idx="35">
                  <c:v>3.8680045509895578E-3</c:v>
                </c:pt>
                <c:pt idx="36">
                  <c:v>2.7274390630323236E-3</c:v>
                </c:pt>
                <c:pt idx="37">
                  <c:v>1.7568959157756533E-3</c:v>
                </c:pt>
                <c:pt idx="38">
                  <c:v>9.3512189314392136E-4</c:v>
                </c:pt>
                <c:pt idx="39">
                  <c:v>4.3922397894391332E-4</c:v>
                </c:pt>
                <c:pt idx="40">
                  <c:v>1.629378759051021E-4</c:v>
                </c:pt>
                <c:pt idx="41">
                  <c:v>4.9589827082152761E-5</c:v>
                </c:pt>
                <c:pt idx="42">
                  <c:v>1.4175705399793404E-5</c:v>
                </c:pt>
                <c:pt idx="43">
                  <c:v>7.0789371619094115E-6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F39-4187-A6D6-9836B04E77FB}"/>
            </c:ext>
          </c:extLst>
        </c:ser>
        <c:ser>
          <c:idx val="21"/>
          <c:order val="21"/>
          <c:tx>
            <c:strRef>
              <c:f>Qs_SP23!$AR$51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2000"/>
                </a:schemeClr>
              </a:solidFill>
              <a:ln w="9525">
                <a:solidFill>
                  <a:schemeClr val="accent4">
                    <a:tint val="42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Qs_SP23!$AR$52:$AR$95</c:f>
              <c:numCache>
                <c:formatCode>General</c:formatCode>
                <c:ptCount val="44"/>
                <c:pt idx="0">
                  <c:v>1.0566697859992064E-3</c:v>
                </c:pt>
                <c:pt idx="1">
                  <c:v>1.0566697859992064E-3</c:v>
                </c:pt>
                <c:pt idx="2">
                  <c:v>1.1809833787272794E-3</c:v>
                </c:pt>
                <c:pt idx="3">
                  <c:v>1.2431401750913158E-3</c:v>
                </c:pt>
                <c:pt idx="4">
                  <c:v>1.4296119801202874E-3</c:v>
                </c:pt>
                <c:pt idx="5">
                  <c:v>1.6160823692123968E-3</c:v>
                </c:pt>
                <c:pt idx="6">
                  <c:v>2.0511813596975144E-3</c:v>
                </c:pt>
                <c:pt idx="7">
                  <c:v>2.9213793406677488E-3</c:v>
                </c:pt>
                <c:pt idx="8">
                  <c:v>4.4753049135161094E-3</c:v>
                </c:pt>
                <c:pt idx="9">
                  <c:v>5.656288292243389E-3</c:v>
                </c:pt>
                <c:pt idx="10">
                  <c:v>6.8994284673347039E-3</c:v>
                </c:pt>
                <c:pt idx="11">
                  <c:v>8.6398258452120361E-3</c:v>
                </c:pt>
                <c:pt idx="12">
                  <c:v>9.6964942152743799E-3</c:v>
                </c:pt>
                <c:pt idx="13">
                  <c:v>1.1499048389515747E-2</c:v>
                </c:pt>
                <c:pt idx="14">
                  <c:v>1.3052973962364109E-2</c:v>
                </c:pt>
                <c:pt idx="15">
                  <c:v>1.5539254312546741E-2</c:v>
                </c:pt>
                <c:pt idx="16">
                  <c:v>1.8522791865515389E-2</c:v>
                </c:pt>
                <c:pt idx="17">
                  <c:v>2.1879270196668254E-2</c:v>
                </c:pt>
                <c:pt idx="18">
                  <c:v>2.542222033285009E-2</c:v>
                </c:pt>
                <c:pt idx="19">
                  <c:v>2.9897525246366199E-2</c:v>
                </c:pt>
                <c:pt idx="20">
                  <c:v>3.5429499945881522E-2</c:v>
                </c:pt>
                <c:pt idx="21">
                  <c:v>4.1210103246789843E-2</c:v>
                </c:pt>
                <c:pt idx="22">
                  <c:v>4.9041886491458818E-2</c:v>
                </c:pt>
                <c:pt idx="23">
                  <c:v>5.7681712336670854E-2</c:v>
                </c:pt>
                <c:pt idx="24">
                  <c:v>6.6694480376003965E-2</c:v>
                </c:pt>
                <c:pt idx="25">
                  <c:v>7.5458619813944083E-2</c:v>
                </c:pt>
                <c:pt idx="26">
                  <c:v>8.4222759251884188E-2</c:v>
                </c:pt>
                <c:pt idx="27">
                  <c:v>8.9133163155885417E-2</c:v>
                </c:pt>
                <c:pt idx="28">
                  <c:v>9.2365327894310206E-2</c:v>
                </c:pt>
                <c:pt idx="29">
                  <c:v>9.3794939874430494E-2</c:v>
                </c:pt>
                <c:pt idx="30">
                  <c:v>9.0749245525097805E-2</c:v>
                </c:pt>
                <c:pt idx="31">
                  <c:v>8.7827866184430059E-2</c:v>
                </c:pt>
                <c:pt idx="32">
                  <c:v>7.918804033921803E-2</c:v>
                </c:pt>
                <c:pt idx="33">
                  <c:v>7.005095870715683E-2</c:v>
                </c:pt>
                <c:pt idx="34">
                  <c:v>5.7743869133034892E-2</c:v>
                </c:pt>
                <c:pt idx="35">
                  <c:v>4.7612275927275398E-2</c:v>
                </c:pt>
                <c:pt idx="36">
                  <c:v>3.7294210916486922E-2</c:v>
                </c:pt>
                <c:pt idx="37">
                  <c:v>2.8592228274910848E-2</c:v>
                </c:pt>
                <c:pt idx="38">
                  <c:v>1.9765932040606705E-2</c:v>
                </c:pt>
                <c:pt idx="39">
                  <c:v>1.323944435145622E-2</c:v>
                </c:pt>
                <c:pt idx="40">
                  <c:v>7.9560982533339111E-3</c:v>
                </c:pt>
                <c:pt idx="41">
                  <c:v>4.3509913207880361E-3</c:v>
                </c:pt>
                <c:pt idx="42">
                  <c:v>2.3619667574545588E-3</c:v>
                </c:pt>
                <c:pt idx="43">
                  <c:v>1.5539255728483604E-3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F39-4187-A6D6-9836B04E77FB}"/>
            </c:ext>
          </c:extLst>
        </c:ser>
        <c:ser>
          <c:idx val="22"/>
          <c:order val="22"/>
          <c:tx>
            <c:strRef>
              <c:f>Qs_SP23!$AS$51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36000"/>
                </a:schemeClr>
              </a:solidFill>
              <a:ln w="9525">
                <a:solidFill>
                  <a:schemeClr val="accent4">
                    <a:tint val="36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Qs_SP23!$AS$52:$AS$95</c:f>
              <c:numCache>
                <c:formatCode>General</c:formatCode>
                <c:ptCount val="44"/>
                <c:pt idx="0">
                  <c:v>9.0739273660115022E-5</c:v>
                </c:pt>
                <c:pt idx="1">
                  <c:v>1.0208161024785972E-4</c:v>
                </c:pt>
                <c:pt idx="2">
                  <c:v>1.1342409207514378E-4</c:v>
                </c:pt>
                <c:pt idx="3">
                  <c:v>1.2476642866288847E-4</c:v>
                </c:pt>
                <c:pt idx="4">
                  <c:v>1.4745124707791723E-4</c:v>
                </c:pt>
                <c:pt idx="5">
                  <c:v>1.7580737902635771E-4</c:v>
                </c:pt>
                <c:pt idx="6">
                  <c:v>2.2117701585641522E-4</c:v>
                </c:pt>
                <c:pt idx="7">
                  <c:v>3.2892979439814725E-4</c:v>
                </c:pt>
                <c:pt idx="8">
                  <c:v>5.2175082354566143E-4</c:v>
                </c:pt>
                <c:pt idx="9">
                  <c:v>6.7487323891745102E-4</c:v>
                </c:pt>
                <c:pt idx="10">
                  <c:v>8.0531098111375117E-4</c:v>
                </c:pt>
                <c:pt idx="11">
                  <c:v>9.867895284339811E-4</c:v>
                </c:pt>
                <c:pt idx="12">
                  <c:v>1.1172272706302814E-3</c:v>
                </c:pt>
                <c:pt idx="13">
                  <c:v>1.2873633361232273E-3</c:v>
                </c:pt>
                <c:pt idx="14">
                  <c:v>1.4574995468557127E-3</c:v>
                </c:pt>
                <c:pt idx="15">
                  <c:v>1.7183748860087737E-3</c:v>
                </c:pt>
                <c:pt idx="16">
                  <c:v>2.0076062118707357E-3</c:v>
                </c:pt>
                <c:pt idx="17">
                  <c:v>2.2854953463844925E-3</c:v>
                </c:pt>
                <c:pt idx="18">
                  <c:v>2.5293570354163971E-3</c:v>
                </c:pt>
                <c:pt idx="19">
                  <c:v>2.835602156639055E-3</c:v>
                </c:pt>
                <c:pt idx="20">
                  <c:v>3.2099015878672599E-3</c:v>
                </c:pt>
                <c:pt idx="21">
                  <c:v>3.6012146692166211E-3</c:v>
                </c:pt>
                <c:pt idx="22">
                  <c:v>4.196691116301241E-3</c:v>
                </c:pt>
                <c:pt idx="23">
                  <c:v>4.9282764738760336E-3</c:v>
                </c:pt>
                <c:pt idx="24">
                  <c:v>5.778957091819842E-3</c:v>
                </c:pt>
                <c:pt idx="25">
                  <c:v>6.7090345015964822E-3</c:v>
                </c:pt>
                <c:pt idx="26">
                  <c:v>7.7752209671028338E-3</c:v>
                </c:pt>
                <c:pt idx="27">
                  <c:v>8.6826135584644436E-3</c:v>
                </c:pt>
                <c:pt idx="28">
                  <c:v>9.5673214766505664E-3</c:v>
                </c:pt>
                <c:pt idx="29">
                  <c:v>1.0355618807643161E-2</c:v>
                </c:pt>
                <c:pt idx="30">
                  <c:v>1.0565453341672294E-2</c:v>
                </c:pt>
                <c:pt idx="31">
                  <c:v>1.0554111005084549E-2</c:v>
                </c:pt>
                <c:pt idx="32">
                  <c:v>9.6070199451867514E-3</c:v>
                </c:pt>
                <c:pt idx="33">
                  <c:v>8.3026429589423672E-3</c:v>
                </c:pt>
                <c:pt idx="34">
                  <c:v>6.3460775521955622E-3</c:v>
                </c:pt>
                <c:pt idx="35">
                  <c:v>4.6106890160656309E-3</c:v>
                </c:pt>
                <c:pt idx="36">
                  <c:v>3.1305046507948894E-3</c:v>
                </c:pt>
                <c:pt idx="37">
                  <c:v>2.2514680461421799E-3</c:v>
                </c:pt>
                <c:pt idx="38">
                  <c:v>1.6276356123486589E-3</c:v>
                </c:pt>
                <c:pt idx="39">
                  <c:v>1.2760209995354827E-3</c:v>
                </c:pt>
                <c:pt idx="40">
                  <c:v>9.9813201026126524E-4</c:v>
                </c:pt>
                <c:pt idx="41">
                  <c:v>7.7695499440485008E-4</c:v>
                </c:pt>
                <c:pt idx="42">
                  <c:v>5.2742199183953371E-4</c:v>
                </c:pt>
                <c:pt idx="43">
                  <c:v>3.3460110793155905E-4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F39-4187-A6D6-9836B04E7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31600"/>
        <c:axId val="1630632560"/>
      </c:scatterChart>
      <c:valAx>
        <c:axId val="1630631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2560"/>
        <c:crosses val="autoZero"/>
        <c:crossBetween val="midCat"/>
      </c:valAx>
      <c:valAx>
        <c:axId val="16306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Qs_SP23!$B$1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5">
                  <a:shade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7000"/>
                </a:schemeClr>
              </a:solidFill>
              <a:ln w="9525">
                <a:solidFill>
                  <a:schemeClr val="accent5">
                    <a:shade val="37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Qs_SP23!$B$2:$B$45</c:f>
              <c:numCache>
                <c:formatCode>General</c:formatCode>
                <c:ptCount val="44"/>
                <c:pt idx="0">
                  <c:v>2.4479800000000001E-4</c:v>
                </c:pt>
                <c:pt idx="1">
                  <c:v>2.6362899999999998E-4</c:v>
                </c:pt>
                <c:pt idx="2">
                  <c:v>2.8245899999999999E-4</c:v>
                </c:pt>
                <c:pt idx="3">
                  <c:v>3.1070499999999999E-4</c:v>
                </c:pt>
                <c:pt idx="4">
                  <c:v>3.5778200000000001E-4</c:v>
                </c:pt>
                <c:pt idx="5">
                  <c:v>4.0485800000000002E-4</c:v>
                </c:pt>
                <c:pt idx="6">
                  <c:v>4.8959600000000002E-4</c:v>
                </c:pt>
                <c:pt idx="7">
                  <c:v>7.0614799999999998E-4</c:v>
                </c:pt>
                <c:pt idx="8">
                  <c:v>1.082761E-3</c:v>
                </c:pt>
                <c:pt idx="9">
                  <c:v>1.3934660000000001E-3</c:v>
                </c:pt>
                <c:pt idx="10">
                  <c:v>1.751248E-3</c:v>
                </c:pt>
                <c:pt idx="11">
                  <c:v>2.2125980000000001E-3</c:v>
                </c:pt>
                <c:pt idx="12">
                  <c:v>2.6362870000000002E-3</c:v>
                </c:pt>
                <c:pt idx="13">
                  <c:v>3.1164669999999999E-3</c:v>
                </c:pt>
                <c:pt idx="14">
                  <c:v>3.624894E-3</c:v>
                </c:pt>
                <c:pt idx="15">
                  <c:v>4.3122120000000002E-3</c:v>
                </c:pt>
                <c:pt idx="16">
                  <c:v>5.1030980000000004E-3</c:v>
                </c:pt>
                <c:pt idx="17">
                  <c:v>5.9222299999999997E-3</c:v>
                </c:pt>
                <c:pt idx="18">
                  <c:v>6.7884379999999999E-3</c:v>
                </c:pt>
                <c:pt idx="19">
                  <c:v>7.8900289999999998E-3</c:v>
                </c:pt>
                <c:pt idx="20">
                  <c:v>9.3494019999999997E-3</c:v>
                </c:pt>
                <c:pt idx="21">
                  <c:v>1.1251295E-2</c:v>
                </c:pt>
                <c:pt idx="22">
                  <c:v>1.4508992E-2</c:v>
                </c:pt>
                <c:pt idx="23">
                  <c:v>1.9414368000000001E-2</c:v>
                </c:pt>
                <c:pt idx="24">
                  <c:v>2.5976837999999999E-2</c:v>
                </c:pt>
                <c:pt idx="25">
                  <c:v>3.2972412999999999E-2</c:v>
                </c:pt>
                <c:pt idx="26">
                  <c:v>3.9064118000000002E-2</c:v>
                </c:pt>
                <c:pt idx="27">
                  <c:v>4.4619151000000003E-2</c:v>
                </c:pt>
                <c:pt idx="28">
                  <c:v>5.1464081000000002E-2</c:v>
                </c:pt>
                <c:pt idx="29">
                  <c:v>5.8817437E-2</c:v>
                </c:pt>
                <c:pt idx="30">
                  <c:v>6.7931457000000001E-2</c:v>
                </c:pt>
                <c:pt idx="31">
                  <c:v>7.4211468000000003E-2</c:v>
                </c:pt>
                <c:pt idx="32">
                  <c:v>7.8184727999999995E-2</c:v>
                </c:pt>
                <c:pt idx="33">
                  <c:v>8.0962245000000002E-2</c:v>
                </c:pt>
                <c:pt idx="34">
                  <c:v>7.2874493999999998E-2</c:v>
                </c:pt>
                <c:pt idx="35">
                  <c:v>6.4711421000000005E-2</c:v>
                </c:pt>
                <c:pt idx="36">
                  <c:v>5.1624140999999998E-2</c:v>
                </c:pt>
                <c:pt idx="37">
                  <c:v>4.2124094000000001E-2</c:v>
                </c:pt>
                <c:pt idx="38">
                  <c:v>3.2068542999999998E-2</c:v>
                </c:pt>
                <c:pt idx="39">
                  <c:v>2.4112607000000001E-2</c:v>
                </c:pt>
                <c:pt idx="40">
                  <c:v>1.8265699999999999E-2</c:v>
                </c:pt>
                <c:pt idx="41">
                  <c:v>1.4198285999999999E-2</c:v>
                </c:pt>
                <c:pt idx="42">
                  <c:v>1.1467847E-2</c:v>
                </c:pt>
                <c:pt idx="43">
                  <c:v>1.0950005000000001E-2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E-4117-B7E0-EAE71C1E10F9}"/>
            </c:ext>
          </c:extLst>
        </c:ser>
        <c:ser>
          <c:idx val="1"/>
          <c:order val="1"/>
          <c:tx>
            <c:strRef>
              <c:f>Qs_SP23!$C$1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4000"/>
                </a:schemeClr>
              </a:solidFill>
              <a:ln w="9525">
                <a:solidFill>
                  <a:schemeClr val="accent5">
                    <a:shade val="44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Qs_SP23!$C$2:$C$45</c:f>
              <c:numCache>
                <c:formatCode>General</c:formatCode>
                <c:ptCount val="44"/>
                <c:pt idx="0">
                  <c:v>1.95198E-4</c:v>
                </c:pt>
                <c:pt idx="1">
                  <c:v>2.14718E-4</c:v>
                </c:pt>
                <c:pt idx="2">
                  <c:v>2.5375799999999998E-4</c:v>
                </c:pt>
                <c:pt idx="3">
                  <c:v>3.12317E-4</c:v>
                </c:pt>
                <c:pt idx="4">
                  <c:v>4.0991600000000002E-4</c:v>
                </c:pt>
                <c:pt idx="5">
                  <c:v>5.2703500000000003E-4</c:v>
                </c:pt>
                <c:pt idx="6">
                  <c:v>7.0271299999999999E-4</c:v>
                </c:pt>
                <c:pt idx="7">
                  <c:v>1.09311E-3</c:v>
                </c:pt>
                <c:pt idx="8">
                  <c:v>1.9715010000000001E-3</c:v>
                </c:pt>
                <c:pt idx="9">
                  <c:v>2.927972E-3</c:v>
                </c:pt>
                <c:pt idx="10">
                  <c:v>4.0406009999999996E-3</c:v>
                </c:pt>
                <c:pt idx="11">
                  <c:v>5.6021860000000003E-3</c:v>
                </c:pt>
                <c:pt idx="12">
                  <c:v>6.9100139999999999E-3</c:v>
                </c:pt>
                <c:pt idx="13">
                  <c:v>8.3739999999999995E-3</c:v>
                </c:pt>
                <c:pt idx="14">
                  <c:v>9.7013470000000008E-3</c:v>
                </c:pt>
                <c:pt idx="15">
                  <c:v>1.1399571000000001E-2</c:v>
                </c:pt>
                <c:pt idx="16">
                  <c:v>1.3078274000000001E-2</c:v>
                </c:pt>
                <c:pt idx="17">
                  <c:v>1.4386102E-2</c:v>
                </c:pt>
                <c:pt idx="18">
                  <c:v>1.5420652E-2</c:v>
                </c:pt>
                <c:pt idx="19">
                  <c:v>1.6884638E-2</c:v>
                </c:pt>
                <c:pt idx="20">
                  <c:v>1.8875658999999999E-2</c:v>
                </c:pt>
                <c:pt idx="21">
                  <c:v>2.1432753999999998E-2</c:v>
                </c:pt>
                <c:pt idx="22">
                  <c:v>2.6234627999999999E-2</c:v>
                </c:pt>
                <c:pt idx="23">
                  <c:v>3.3671676999999997E-2</c:v>
                </c:pt>
                <c:pt idx="24">
                  <c:v>4.3529182E-2</c:v>
                </c:pt>
                <c:pt idx="25">
                  <c:v>5.3230528999999999E-2</c:v>
                </c:pt>
                <c:pt idx="26">
                  <c:v>5.9906305E-2</c:v>
                </c:pt>
                <c:pt idx="27">
                  <c:v>6.3048994999999997E-2</c:v>
                </c:pt>
                <c:pt idx="28">
                  <c:v>6.5567051000000001E-2</c:v>
                </c:pt>
                <c:pt idx="29">
                  <c:v>6.7967987999999993E-2</c:v>
                </c:pt>
                <c:pt idx="30">
                  <c:v>7.0544602999999997E-2</c:v>
                </c:pt>
                <c:pt idx="31">
                  <c:v>6.7850868999999994E-2</c:v>
                </c:pt>
                <c:pt idx="32">
                  <c:v>6.3302752000000004E-2</c:v>
                </c:pt>
                <c:pt idx="33">
                  <c:v>5.7271130000000003E-2</c:v>
                </c:pt>
                <c:pt idx="34">
                  <c:v>4.4680851000000001E-2</c:v>
                </c:pt>
                <c:pt idx="35">
                  <c:v>3.5369900000000003E-2</c:v>
                </c:pt>
                <c:pt idx="36">
                  <c:v>2.5102479E-2</c:v>
                </c:pt>
                <c:pt idx="37">
                  <c:v>1.9500292999999998E-2</c:v>
                </c:pt>
                <c:pt idx="38">
                  <c:v>1.4444660999999999E-2</c:v>
                </c:pt>
                <c:pt idx="39">
                  <c:v>1.0716376999999999E-2</c:v>
                </c:pt>
                <c:pt idx="40">
                  <c:v>8.061683E-3</c:v>
                </c:pt>
                <c:pt idx="41">
                  <c:v>6.0901820000000004E-3</c:v>
                </c:pt>
                <c:pt idx="42">
                  <c:v>4.7433140000000002E-3</c:v>
                </c:pt>
                <c:pt idx="43">
                  <c:v>4.5676359999999999E-3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E-4117-B7E0-EAE71C1E10F9}"/>
            </c:ext>
          </c:extLst>
        </c:ser>
        <c:ser>
          <c:idx val="2"/>
          <c:order val="2"/>
          <c:tx>
            <c:strRef>
              <c:f>Qs_SP23!$D$1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1000"/>
                </a:schemeClr>
              </a:solidFill>
              <a:ln w="9525">
                <a:solidFill>
                  <a:schemeClr val="accent5">
                    <a:shade val="51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Qs_SP23!$D$2:$D$45</c:f>
              <c:numCache>
                <c:formatCode>General</c:formatCode>
                <c:ptCount val="44"/>
                <c:pt idx="0">
                  <c:v>1.5213E-4</c:v>
                </c:pt>
                <c:pt idx="1">
                  <c:v>1.8593599999999999E-4</c:v>
                </c:pt>
                <c:pt idx="2">
                  <c:v>2.19743E-4</c:v>
                </c:pt>
                <c:pt idx="3">
                  <c:v>2.7045299999999998E-4</c:v>
                </c:pt>
                <c:pt idx="4">
                  <c:v>3.2116300000000001E-4</c:v>
                </c:pt>
                <c:pt idx="5">
                  <c:v>3.8877600000000002E-4</c:v>
                </c:pt>
                <c:pt idx="6">
                  <c:v>4.5638900000000002E-4</c:v>
                </c:pt>
                <c:pt idx="7">
                  <c:v>6.2542299999999995E-4</c:v>
                </c:pt>
                <c:pt idx="8">
                  <c:v>9.6348899999999999E-4</c:v>
                </c:pt>
                <c:pt idx="9">
                  <c:v>1.233942E-3</c:v>
                </c:pt>
                <c:pt idx="10">
                  <c:v>1.5382010000000001E-3</c:v>
                </c:pt>
                <c:pt idx="11">
                  <c:v>1.994591E-3</c:v>
                </c:pt>
                <c:pt idx="12">
                  <c:v>2.366464E-3</c:v>
                </c:pt>
                <c:pt idx="13">
                  <c:v>2.873563E-3</c:v>
                </c:pt>
                <c:pt idx="14">
                  <c:v>3.2961459999999998E-3</c:v>
                </c:pt>
                <c:pt idx="15">
                  <c:v>3.9553749999999997E-3</c:v>
                </c:pt>
                <c:pt idx="16">
                  <c:v>4.7160240000000001E-3</c:v>
                </c:pt>
                <c:pt idx="17">
                  <c:v>5.5273830000000003E-3</c:v>
                </c:pt>
                <c:pt idx="18">
                  <c:v>6.3894520000000003E-3</c:v>
                </c:pt>
                <c:pt idx="19">
                  <c:v>7.5557810000000001E-3</c:v>
                </c:pt>
                <c:pt idx="20">
                  <c:v>9.0939820000000005E-3</c:v>
                </c:pt>
                <c:pt idx="21">
                  <c:v>1.1088572999999999E-2</c:v>
                </c:pt>
                <c:pt idx="22">
                  <c:v>1.4790398999999999E-2</c:v>
                </c:pt>
                <c:pt idx="23">
                  <c:v>2.0977011E-2</c:v>
                </c:pt>
                <c:pt idx="24">
                  <c:v>2.9783638000000001E-2</c:v>
                </c:pt>
                <c:pt idx="25">
                  <c:v>3.9029750000000002E-2</c:v>
                </c:pt>
                <c:pt idx="26">
                  <c:v>4.5655848999999998E-2</c:v>
                </c:pt>
                <c:pt idx="27">
                  <c:v>5.1081811999999997E-2</c:v>
                </c:pt>
                <c:pt idx="28">
                  <c:v>5.7860041000000001E-2</c:v>
                </c:pt>
                <c:pt idx="29">
                  <c:v>6.4114266000000003E-2</c:v>
                </c:pt>
                <c:pt idx="30">
                  <c:v>7.2785665999999999E-2</c:v>
                </c:pt>
                <c:pt idx="31">
                  <c:v>7.6369168000000001E-2</c:v>
                </c:pt>
                <c:pt idx="32">
                  <c:v>7.7450980000000003E-2</c:v>
                </c:pt>
                <c:pt idx="33">
                  <c:v>7.8566599000000001E-2</c:v>
                </c:pt>
                <c:pt idx="34">
                  <c:v>6.7866802000000004E-2</c:v>
                </c:pt>
                <c:pt idx="35">
                  <c:v>5.8941853000000002E-2</c:v>
                </c:pt>
                <c:pt idx="36">
                  <c:v>4.5875592E-2</c:v>
                </c:pt>
                <c:pt idx="37">
                  <c:v>3.7322515000000001E-2</c:v>
                </c:pt>
                <c:pt idx="38">
                  <c:v>2.8600405999999998E-2</c:v>
                </c:pt>
                <c:pt idx="39">
                  <c:v>2.1348883999999999E-2</c:v>
                </c:pt>
                <c:pt idx="40">
                  <c:v>1.6041244E-2</c:v>
                </c:pt>
                <c:pt idx="41">
                  <c:v>1.2068966E-2</c:v>
                </c:pt>
                <c:pt idx="42">
                  <c:v>9.4658550000000004E-3</c:v>
                </c:pt>
                <c:pt idx="43">
                  <c:v>8.958756E-3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E-4117-B7E0-EAE71C1E10F9}"/>
            </c:ext>
          </c:extLst>
        </c:ser>
        <c:ser>
          <c:idx val="3"/>
          <c:order val="3"/>
          <c:tx>
            <c:strRef>
              <c:f>Qs_SP23!$E$1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8000"/>
                </a:schemeClr>
              </a:solidFill>
              <a:ln w="9525">
                <a:solidFill>
                  <a:schemeClr val="accent5">
                    <a:shade val="58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Qs_SP23!$E$2:$E$45</c:f>
              <c:numCache>
                <c:formatCode>General</c:formatCode>
                <c:ptCount val="44"/>
                <c:pt idx="0">
                  <c:v>1.85682E-4</c:v>
                </c:pt>
                <c:pt idx="1">
                  <c:v>2.0631299999999999E-4</c:v>
                </c:pt>
                <c:pt idx="2">
                  <c:v>2.2694499999999999E-4</c:v>
                </c:pt>
                <c:pt idx="3">
                  <c:v>2.8883799999999997E-4</c:v>
                </c:pt>
                <c:pt idx="4">
                  <c:v>3.71364E-4</c:v>
                </c:pt>
                <c:pt idx="5">
                  <c:v>4.33258E-4</c:v>
                </c:pt>
                <c:pt idx="6">
                  <c:v>5.1578300000000002E-4</c:v>
                </c:pt>
                <c:pt idx="7">
                  <c:v>7.4272699999999999E-4</c:v>
                </c:pt>
                <c:pt idx="8">
                  <c:v>1.196616E-3</c:v>
                </c:pt>
                <c:pt idx="9">
                  <c:v>1.650505E-3</c:v>
                </c:pt>
                <c:pt idx="10">
                  <c:v>2.248814E-3</c:v>
                </c:pt>
                <c:pt idx="11">
                  <c:v>3.218486E-3</c:v>
                </c:pt>
                <c:pt idx="12">
                  <c:v>4.0850010000000004E-3</c:v>
                </c:pt>
                <c:pt idx="13">
                  <c:v>5.2197240000000002E-3</c:v>
                </c:pt>
                <c:pt idx="14">
                  <c:v>6.1481330000000001E-3</c:v>
                </c:pt>
                <c:pt idx="15">
                  <c:v>7.3241180000000001E-3</c:v>
                </c:pt>
                <c:pt idx="16">
                  <c:v>8.3350530000000003E-3</c:v>
                </c:pt>
                <c:pt idx="17">
                  <c:v>8.8714669999999992E-3</c:v>
                </c:pt>
                <c:pt idx="18">
                  <c:v>9.0984110000000007E-3</c:v>
                </c:pt>
                <c:pt idx="19">
                  <c:v>9.6967200000000007E-3</c:v>
                </c:pt>
                <c:pt idx="20">
                  <c:v>1.0707654E-2</c:v>
                </c:pt>
                <c:pt idx="21">
                  <c:v>1.2316897E-2</c:v>
                </c:pt>
                <c:pt idx="22">
                  <c:v>1.5886114999999999E-2</c:v>
                </c:pt>
                <c:pt idx="23">
                  <c:v>2.1972353999999999E-2</c:v>
                </c:pt>
                <c:pt idx="24">
                  <c:v>3.0575614000000001E-2</c:v>
                </c:pt>
                <c:pt idx="25">
                  <c:v>3.9116980000000003E-2</c:v>
                </c:pt>
                <c:pt idx="26">
                  <c:v>4.4563647999999997E-2</c:v>
                </c:pt>
                <c:pt idx="27">
                  <c:v>4.8421704000000003E-2</c:v>
                </c:pt>
                <c:pt idx="28">
                  <c:v>5.3827109999999997E-2</c:v>
                </c:pt>
                <c:pt idx="29">
                  <c:v>6.0037135999999998E-2</c:v>
                </c:pt>
                <c:pt idx="30">
                  <c:v>6.9135548000000005E-2</c:v>
                </c:pt>
                <c:pt idx="31">
                  <c:v>7.1487518E-2</c:v>
                </c:pt>
                <c:pt idx="32">
                  <c:v>7.3034867000000003E-2</c:v>
                </c:pt>
                <c:pt idx="33">
                  <c:v>7.4375902999999993E-2</c:v>
                </c:pt>
                <c:pt idx="34">
                  <c:v>6.3544459999999997E-2</c:v>
                </c:pt>
                <c:pt idx="35">
                  <c:v>5.6137817E-2</c:v>
                </c:pt>
                <c:pt idx="36">
                  <c:v>4.3593976E-2</c:v>
                </c:pt>
                <c:pt idx="37">
                  <c:v>3.7136373E-2</c:v>
                </c:pt>
                <c:pt idx="38">
                  <c:v>2.9812254999999999E-2</c:v>
                </c:pt>
                <c:pt idx="39">
                  <c:v>2.2942026000000001E-2</c:v>
                </c:pt>
                <c:pt idx="40">
                  <c:v>1.7907983999999998E-2</c:v>
                </c:pt>
                <c:pt idx="41">
                  <c:v>1.3719827E-2</c:v>
                </c:pt>
                <c:pt idx="42">
                  <c:v>1.0521971999999999E-2</c:v>
                </c:pt>
                <c:pt idx="43">
                  <c:v>9.2221990000000004E-3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8E-4117-B7E0-EAE71C1E10F9}"/>
            </c:ext>
          </c:extLst>
        </c:ser>
        <c:ser>
          <c:idx val="4"/>
          <c:order val="4"/>
          <c:tx>
            <c:strRef>
              <c:f>Qs_SP23!$F$1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Qs_SP23!$F$2:$F$45</c:f>
              <c:numCache>
                <c:formatCode>General</c:formatCode>
                <c:ptCount val="44"/>
                <c:pt idx="0">
                  <c:v>4.4466999999999998E-4</c:v>
                </c:pt>
                <c:pt idx="1">
                  <c:v>4.7008E-4</c:v>
                </c:pt>
                <c:pt idx="2">
                  <c:v>5.0819500000000002E-4</c:v>
                </c:pt>
                <c:pt idx="3">
                  <c:v>5.4630900000000003E-4</c:v>
                </c:pt>
                <c:pt idx="4">
                  <c:v>6.0983399999999996E-4</c:v>
                </c:pt>
                <c:pt idx="5">
                  <c:v>6.8606299999999999E-4</c:v>
                </c:pt>
                <c:pt idx="6">
                  <c:v>8.6393099999999997E-4</c:v>
                </c:pt>
                <c:pt idx="7">
                  <c:v>1.2958959999999999E-3</c:v>
                </c:pt>
                <c:pt idx="8">
                  <c:v>2.0835979999999999E-3</c:v>
                </c:pt>
                <c:pt idx="9">
                  <c:v>2.7950710000000001E-3</c:v>
                </c:pt>
                <c:pt idx="10">
                  <c:v>3.6081820000000001E-3</c:v>
                </c:pt>
                <c:pt idx="11">
                  <c:v>4.7389149999999998E-3</c:v>
                </c:pt>
                <c:pt idx="12">
                  <c:v>5.6282559999999999E-3</c:v>
                </c:pt>
                <c:pt idx="13">
                  <c:v>6.8606279999999997E-3</c:v>
                </c:pt>
                <c:pt idx="14">
                  <c:v>8.0675899999999995E-3</c:v>
                </c:pt>
                <c:pt idx="15">
                  <c:v>9.7954519999999996E-3</c:v>
                </c:pt>
                <c:pt idx="16">
                  <c:v>1.1688476999999999E-2</c:v>
                </c:pt>
                <c:pt idx="17">
                  <c:v>1.3492568E-2</c:v>
                </c:pt>
                <c:pt idx="18">
                  <c:v>1.5207725E-2</c:v>
                </c:pt>
                <c:pt idx="19">
                  <c:v>1.7469190999999998E-2</c:v>
                </c:pt>
                <c:pt idx="20">
                  <c:v>2.0378605000000001E-2</c:v>
                </c:pt>
                <c:pt idx="21">
                  <c:v>2.3643755999999998E-2</c:v>
                </c:pt>
                <c:pt idx="22">
                  <c:v>2.8433489999999999E-2</c:v>
                </c:pt>
                <c:pt idx="23">
                  <c:v>3.4023630999999999E-2</c:v>
                </c:pt>
                <c:pt idx="24">
                  <c:v>4.0376064000000003E-2</c:v>
                </c:pt>
                <c:pt idx="25">
                  <c:v>4.7363740000000001E-2</c:v>
                </c:pt>
                <c:pt idx="26">
                  <c:v>5.5024773999999999E-2</c:v>
                </c:pt>
                <c:pt idx="27">
                  <c:v>6.1135815000000003E-2</c:v>
                </c:pt>
                <c:pt idx="28">
                  <c:v>6.6459154000000006E-2</c:v>
                </c:pt>
                <c:pt idx="29">
                  <c:v>7.0118155000000001E-2</c:v>
                </c:pt>
                <c:pt idx="30">
                  <c:v>7.0308728000000001E-2</c:v>
                </c:pt>
                <c:pt idx="31">
                  <c:v>6.8809553999999995E-2</c:v>
                </c:pt>
                <c:pt idx="32">
                  <c:v>6.3791132E-2</c:v>
                </c:pt>
                <c:pt idx="33">
                  <c:v>5.7603861999999999E-2</c:v>
                </c:pt>
                <c:pt idx="34">
                  <c:v>4.8583407000000002E-2</c:v>
                </c:pt>
                <c:pt idx="35">
                  <c:v>3.9982213000000003E-2</c:v>
                </c:pt>
                <c:pt idx="36">
                  <c:v>3.1279380000000002E-2</c:v>
                </c:pt>
                <c:pt idx="37">
                  <c:v>2.3580231E-2</c:v>
                </c:pt>
                <c:pt idx="38">
                  <c:v>1.6300342999999998E-2</c:v>
                </c:pt>
                <c:pt idx="39">
                  <c:v>1.086266E-2</c:v>
                </c:pt>
                <c:pt idx="40">
                  <c:v>6.6446450000000002E-3</c:v>
                </c:pt>
                <c:pt idx="41">
                  <c:v>3.9512130000000003E-3</c:v>
                </c:pt>
                <c:pt idx="42">
                  <c:v>2.4901540000000001E-3</c:v>
                </c:pt>
                <c:pt idx="43">
                  <c:v>2.0963029999999999E-3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8E-4117-B7E0-EAE71C1E10F9}"/>
            </c:ext>
          </c:extLst>
        </c:ser>
        <c:ser>
          <c:idx val="5"/>
          <c:order val="5"/>
          <c:tx>
            <c:strRef>
              <c:f>Qs_SP23!$G$1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2000"/>
                </a:schemeClr>
              </a:solidFill>
              <a:ln w="9525">
                <a:solidFill>
                  <a:schemeClr val="accent5">
                    <a:shade val="72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Qs_SP23!$G$2:$G$45</c:f>
              <c:numCache>
                <c:formatCode>General</c:formatCode>
                <c:ptCount val="44"/>
                <c:pt idx="0">
                  <c:v>2.6420099999999999E-4</c:v>
                </c:pt>
                <c:pt idx="1">
                  <c:v>2.8621799999999998E-4</c:v>
                </c:pt>
                <c:pt idx="2">
                  <c:v>3.08234E-4</c:v>
                </c:pt>
                <c:pt idx="3">
                  <c:v>3.7428400000000001E-4</c:v>
                </c:pt>
                <c:pt idx="4">
                  <c:v>4.1831799999999999E-4</c:v>
                </c:pt>
                <c:pt idx="5">
                  <c:v>4.8436799999999999E-4</c:v>
                </c:pt>
                <c:pt idx="6">
                  <c:v>5.9445199999999998E-4</c:v>
                </c:pt>
                <c:pt idx="7">
                  <c:v>8.1461900000000004E-4</c:v>
                </c:pt>
                <c:pt idx="8">
                  <c:v>1.2329369999999999E-3</c:v>
                </c:pt>
                <c:pt idx="9">
                  <c:v>1.607221E-3</c:v>
                </c:pt>
                <c:pt idx="10">
                  <c:v>1.959489E-3</c:v>
                </c:pt>
                <c:pt idx="11">
                  <c:v>2.5759580000000002E-3</c:v>
                </c:pt>
                <c:pt idx="12">
                  <c:v>2.8621749999999998E-3</c:v>
                </c:pt>
                <c:pt idx="13">
                  <c:v>3.5446940000000001E-3</c:v>
                </c:pt>
                <c:pt idx="14">
                  <c:v>4.051079E-3</c:v>
                </c:pt>
                <c:pt idx="15">
                  <c:v>4.9097309999999996E-3</c:v>
                </c:pt>
                <c:pt idx="16">
                  <c:v>5.8344340000000003E-3</c:v>
                </c:pt>
                <c:pt idx="17">
                  <c:v>6.8251869999999999E-3</c:v>
                </c:pt>
                <c:pt idx="18">
                  <c:v>7.8819900000000002E-3</c:v>
                </c:pt>
                <c:pt idx="19">
                  <c:v>9.3350949999999999E-3</c:v>
                </c:pt>
                <c:pt idx="20">
                  <c:v>1.1074417E-2</c:v>
                </c:pt>
                <c:pt idx="21">
                  <c:v>1.2791722E-2</c:v>
                </c:pt>
                <c:pt idx="22">
                  <c:v>1.4773227999999999E-2</c:v>
                </c:pt>
                <c:pt idx="23">
                  <c:v>1.6468515999999999E-2</c:v>
                </c:pt>
                <c:pt idx="24">
                  <c:v>1.8405989000000001E-2</c:v>
                </c:pt>
                <c:pt idx="25">
                  <c:v>2.1730514999999999E-2</c:v>
                </c:pt>
                <c:pt idx="26">
                  <c:v>2.7873183999999999E-2</c:v>
                </c:pt>
                <c:pt idx="27">
                  <c:v>3.6217525E-2</c:v>
                </c:pt>
                <c:pt idx="28">
                  <c:v>4.6829589999999997E-2</c:v>
                </c:pt>
                <c:pt idx="29">
                  <c:v>5.8190224999999998E-2</c:v>
                </c:pt>
                <c:pt idx="30">
                  <c:v>6.8009686999999999E-2</c:v>
                </c:pt>
                <c:pt idx="31">
                  <c:v>8.2364596999999998E-2</c:v>
                </c:pt>
                <c:pt idx="32">
                  <c:v>8.8199030999999997E-2</c:v>
                </c:pt>
                <c:pt idx="33">
                  <c:v>8.9542051999999997E-2</c:v>
                </c:pt>
                <c:pt idx="34">
                  <c:v>8.7142228000000002E-2</c:v>
                </c:pt>
                <c:pt idx="35">
                  <c:v>7.4218406000000001E-2</c:v>
                </c:pt>
                <c:pt idx="36">
                  <c:v>6.3870542000000002E-2</c:v>
                </c:pt>
                <c:pt idx="37">
                  <c:v>4.6543372999999999E-2</c:v>
                </c:pt>
                <c:pt idx="38">
                  <c:v>3.1373843999999998E-2</c:v>
                </c:pt>
                <c:pt idx="39">
                  <c:v>2.0761779000000001E-2</c:v>
                </c:pt>
                <c:pt idx="40">
                  <c:v>1.2241303E-2</c:v>
                </c:pt>
                <c:pt idx="41">
                  <c:v>7.265522E-3</c:v>
                </c:pt>
                <c:pt idx="42">
                  <c:v>4.4473799999999999E-3</c:v>
                </c:pt>
                <c:pt idx="43">
                  <c:v>3.500661E-3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8E-4117-B7E0-EAE71C1E10F9}"/>
            </c:ext>
          </c:extLst>
        </c:ser>
        <c:ser>
          <c:idx val="6"/>
          <c:order val="6"/>
          <c:tx>
            <c:strRef>
              <c:f>Qs_SP23!$H$1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9000"/>
                </a:schemeClr>
              </a:solidFill>
              <a:ln w="9525">
                <a:solidFill>
                  <a:schemeClr val="accent5">
                    <a:shade val="79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Qs_SP23!$H$2:$H$45</c:f>
              <c:numCache>
                <c:formatCode>General</c:formatCode>
                <c:ptCount val="44"/>
                <c:pt idx="0">
                  <c:v>2.4076999999999999E-4</c:v>
                </c:pt>
                <c:pt idx="1">
                  <c:v>2.5414699999999998E-4</c:v>
                </c:pt>
                <c:pt idx="2">
                  <c:v>2.6752299999999998E-4</c:v>
                </c:pt>
                <c:pt idx="3">
                  <c:v>2.8089899999999998E-4</c:v>
                </c:pt>
                <c:pt idx="4">
                  <c:v>3.0765099999999999E-4</c:v>
                </c:pt>
                <c:pt idx="5">
                  <c:v>3.6115600000000001E-4</c:v>
                </c:pt>
                <c:pt idx="6">
                  <c:v>4.4141299999999998E-4</c:v>
                </c:pt>
                <c:pt idx="7">
                  <c:v>6.4205499999999999E-4</c:v>
                </c:pt>
                <c:pt idx="8">
                  <c:v>1.00321E-3</c:v>
                </c:pt>
                <c:pt idx="9">
                  <c:v>1.3242379999999999E-3</c:v>
                </c:pt>
                <c:pt idx="10">
                  <c:v>1.6987689999999999E-3</c:v>
                </c:pt>
                <c:pt idx="11">
                  <c:v>2.340824E-3</c:v>
                </c:pt>
                <c:pt idx="12">
                  <c:v>2.742108E-3</c:v>
                </c:pt>
                <c:pt idx="13">
                  <c:v>3.517924E-3</c:v>
                </c:pt>
                <c:pt idx="14">
                  <c:v>4.0930979999999999E-3</c:v>
                </c:pt>
                <c:pt idx="15">
                  <c:v>5.0026749999999998E-3</c:v>
                </c:pt>
                <c:pt idx="16">
                  <c:v>5.9791330000000002E-3</c:v>
                </c:pt>
                <c:pt idx="17">
                  <c:v>6.9422149999999998E-3</c:v>
                </c:pt>
                <c:pt idx="18">
                  <c:v>7.9186729999999993E-3</c:v>
                </c:pt>
                <c:pt idx="19">
                  <c:v>9.2429109999999995E-3</c:v>
                </c:pt>
                <c:pt idx="20">
                  <c:v>1.0861423E-2</c:v>
                </c:pt>
                <c:pt idx="21">
                  <c:v>1.253344E-2</c:v>
                </c:pt>
                <c:pt idx="22">
                  <c:v>1.4941144999999999E-2</c:v>
                </c:pt>
                <c:pt idx="23">
                  <c:v>1.8057785E-2</c:v>
                </c:pt>
                <c:pt idx="24">
                  <c:v>2.2645800000000001E-2</c:v>
                </c:pt>
                <c:pt idx="25">
                  <c:v>3.0016050999999998E-2</c:v>
                </c:pt>
                <c:pt idx="26">
                  <c:v>4.0636704000000003E-2</c:v>
                </c:pt>
                <c:pt idx="27">
                  <c:v>5.0200641999999997E-2</c:v>
                </c:pt>
                <c:pt idx="28">
                  <c:v>5.7932048999999999E-2</c:v>
                </c:pt>
                <c:pt idx="29">
                  <c:v>6.7589620000000003E-2</c:v>
                </c:pt>
                <c:pt idx="30">
                  <c:v>7.4264311999999999E-2</c:v>
                </c:pt>
                <c:pt idx="31">
                  <c:v>7.9106473999999996E-2</c:v>
                </c:pt>
                <c:pt idx="32">
                  <c:v>8.1647940000000002E-2</c:v>
                </c:pt>
                <c:pt idx="33">
                  <c:v>7.7942750000000005E-2</c:v>
                </c:pt>
                <c:pt idx="34">
                  <c:v>7.1428570999999996E-2</c:v>
                </c:pt>
                <c:pt idx="35">
                  <c:v>6.2948101000000006E-2</c:v>
                </c:pt>
                <c:pt idx="36">
                  <c:v>5.1631889E-2</c:v>
                </c:pt>
                <c:pt idx="37">
                  <c:v>4.0315677000000001E-2</c:v>
                </c:pt>
                <c:pt idx="38">
                  <c:v>2.8491171999999999E-2</c:v>
                </c:pt>
                <c:pt idx="39">
                  <c:v>2.0144461999999998E-2</c:v>
                </c:pt>
                <c:pt idx="40">
                  <c:v>1.3255752000000001E-2</c:v>
                </c:pt>
                <c:pt idx="41">
                  <c:v>8.7881220000000006E-3</c:v>
                </c:pt>
                <c:pt idx="42">
                  <c:v>5.7517389999999996E-3</c:v>
                </c:pt>
                <c:pt idx="43">
                  <c:v>4.2669880000000002E-3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8E-4117-B7E0-EAE71C1E10F9}"/>
            </c:ext>
          </c:extLst>
        </c:ser>
        <c:ser>
          <c:idx val="7"/>
          <c:order val="7"/>
          <c:tx>
            <c:strRef>
              <c:f>Qs_SP23!$I$1</c:f>
              <c:strCache>
                <c:ptCount val="1"/>
                <c:pt idx="0">
                  <c:v>D11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6000"/>
                </a:schemeClr>
              </a:solidFill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Qs_SP23!$I$2:$I$45</c:f>
              <c:numCache>
                <c:formatCode>General</c:formatCode>
                <c:ptCount val="44"/>
                <c:pt idx="0">
                  <c:v>2.9598899999999997E-4</c:v>
                </c:pt>
                <c:pt idx="1">
                  <c:v>3.0924199999999999E-4</c:v>
                </c:pt>
                <c:pt idx="2">
                  <c:v>3.18077E-4</c:v>
                </c:pt>
                <c:pt idx="3">
                  <c:v>3.3574800000000003E-4</c:v>
                </c:pt>
                <c:pt idx="4">
                  <c:v>3.6225500000000002E-4</c:v>
                </c:pt>
                <c:pt idx="5">
                  <c:v>4.0643199999999997E-4</c:v>
                </c:pt>
                <c:pt idx="6">
                  <c:v>5.1245800000000003E-4</c:v>
                </c:pt>
                <c:pt idx="7">
                  <c:v>7.5985199999999999E-4</c:v>
                </c:pt>
                <c:pt idx="8">
                  <c:v>1.183955E-3</c:v>
                </c:pt>
                <c:pt idx="9">
                  <c:v>1.5682980000000001E-3</c:v>
                </c:pt>
                <c:pt idx="10">
                  <c:v>1.992401E-3</c:v>
                </c:pt>
                <c:pt idx="11">
                  <c:v>2.6594800000000001E-3</c:v>
                </c:pt>
                <c:pt idx="12">
                  <c:v>3.0570770000000001E-3</c:v>
                </c:pt>
                <c:pt idx="13">
                  <c:v>3.8080929999999998E-3</c:v>
                </c:pt>
                <c:pt idx="14">
                  <c:v>4.4486660000000004E-3</c:v>
                </c:pt>
                <c:pt idx="15">
                  <c:v>5.5177589999999997E-3</c:v>
                </c:pt>
                <c:pt idx="16">
                  <c:v>6.7989039999999997E-3</c:v>
                </c:pt>
                <c:pt idx="17">
                  <c:v>8.2081640000000004E-3</c:v>
                </c:pt>
                <c:pt idx="18">
                  <c:v>9.7808800000000005E-3</c:v>
                </c:pt>
                <c:pt idx="19">
                  <c:v>1.1879307E-2</c:v>
                </c:pt>
                <c:pt idx="20">
                  <c:v>1.4622725E-2</c:v>
                </c:pt>
                <c:pt idx="21">
                  <c:v>1.7856512000000001E-2</c:v>
                </c:pt>
                <c:pt idx="22">
                  <c:v>2.2344936999999999E-2</c:v>
                </c:pt>
                <c:pt idx="23">
                  <c:v>2.7487188999999999E-2</c:v>
                </c:pt>
                <c:pt idx="24">
                  <c:v>3.3420216000000003E-2</c:v>
                </c:pt>
                <c:pt idx="25">
                  <c:v>4.0311893000000001E-2</c:v>
                </c:pt>
                <c:pt idx="26">
                  <c:v>4.9195970999999998E-2</c:v>
                </c:pt>
                <c:pt idx="27">
                  <c:v>5.8084467000000001E-2</c:v>
                </c:pt>
                <c:pt idx="28">
                  <c:v>6.7056901000000002E-2</c:v>
                </c:pt>
                <c:pt idx="29">
                  <c:v>7.3378688999999997E-2</c:v>
                </c:pt>
                <c:pt idx="30">
                  <c:v>7.5627318999999998E-2</c:v>
                </c:pt>
                <c:pt idx="31">
                  <c:v>7.7668316000000001E-2</c:v>
                </c:pt>
                <c:pt idx="32">
                  <c:v>7.3458207999999997E-2</c:v>
                </c:pt>
                <c:pt idx="33">
                  <c:v>6.8086233999999995E-2</c:v>
                </c:pt>
                <c:pt idx="34">
                  <c:v>5.9657183000000003E-2</c:v>
                </c:pt>
                <c:pt idx="35">
                  <c:v>4.9933734E-2</c:v>
                </c:pt>
                <c:pt idx="36">
                  <c:v>4.0625552000000002E-2</c:v>
                </c:pt>
                <c:pt idx="37">
                  <c:v>3.0813747999999998E-2</c:v>
                </c:pt>
                <c:pt idx="38">
                  <c:v>2.1390704999999999E-2</c:v>
                </c:pt>
                <c:pt idx="39">
                  <c:v>1.4397419999999999E-2</c:v>
                </c:pt>
                <c:pt idx="40">
                  <c:v>8.8531540000000002E-3</c:v>
                </c:pt>
                <c:pt idx="41">
                  <c:v>5.3631379999999999E-3</c:v>
                </c:pt>
                <c:pt idx="42">
                  <c:v>3.379572E-3</c:v>
                </c:pt>
                <c:pt idx="43">
                  <c:v>2.7390000000000001E-3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8E-4117-B7E0-EAE71C1E10F9}"/>
            </c:ext>
          </c:extLst>
        </c:ser>
        <c:ser>
          <c:idx val="8"/>
          <c:order val="8"/>
          <c:tx>
            <c:strRef>
              <c:f>Qs_SP23!$J$1</c:f>
              <c:strCache>
                <c:ptCount val="1"/>
                <c:pt idx="0">
                  <c:v>D16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Qs_SP23!$J$2:$J$45</c:f>
              <c:numCache>
                <c:formatCode>General</c:formatCode>
                <c:ptCount val="44"/>
                <c:pt idx="0">
                  <c:v>3.0294700000000003E-4</c:v>
                </c:pt>
                <c:pt idx="1">
                  <c:v>3.0294700000000003E-4</c:v>
                </c:pt>
                <c:pt idx="2">
                  <c:v>3.3048700000000002E-4</c:v>
                </c:pt>
                <c:pt idx="3">
                  <c:v>3.8556899999999999E-4</c:v>
                </c:pt>
                <c:pt idx="4">
                  <c:v>4.4065E-4</c:v>
                </c:pt>
                <c:pt idx="5">
                  <c:v>5.2327199999999997E-4</c:v>
                </c:pt>
                <c:pt idx="6">
                  <c:v>6.6097499999999995E-4</c:v>
                </c:pt>
                <c:pt idx="7">
                  <c:v>9.3638100000000002E-4</c:v>
                </c:pt>
                <c:pt idx="8">
                  <c:v>1.404572E-3</c:v>
                </c:pt>
                <c:pt idx="9">
                  <c:v>1.79014E-3</c:v>
                </c:pt>
                <c:pt idx="10">
                  <c:v>2.1481690000000001E-3</c:v>
                </c:pt>
                <c:pt idx="11">
                  <c:v>2.9468469999999998E-3</c:v>
                </c:pt>
                <c:pt idx="12">
                  <c:v>3.1120900000000001E-3</c:v>
                </c:pt>
                <c:pt idx="13">
                  <c:v>3.9933900000000003E-3</c:v>
                </c:pt>
                <c:pt idx="14">
                  <c:v>4.4615810000000001E-3</c:v>
                </c:pt>
                <c:pt idx="15">
                  <c:v>5.4255029999999999E-3</c:v>
                </c:pt>
                <c:pt idx="16">
                  <c:v>6.6097489999999998E-3</c:v>
                </c:pt>
                <c:pt idx="17">
                  <c:v>7.8766180000000002E-3</c:v>
                </c:pt>
                <c:pt idx="18">
                  <c:v>9.2811899999999999E-3</c:v>
                </c:pt>
                <c:pt idx="19">
                  <c:v>1.1126410999999999E-2</c:v>
                </c:pt>
                <c:pt idx="20">
                  <c:v>1.3274579999999999E-2</c:v>
                </c:pt>
                <c:pt idx="21">
                  <c:v>1.5367667E-2</c:v>
                </c:pt>
                <c:pt idx="22">
                  <c:v>1.8149269999999999E-2</c:v>
                </c:pt>
                <c:pt idx="23">
                  <c:v>2.1702010000000001E-2</c:v>
                </c:pt>
                <c:pt idx="24">
                  <c:v>2.6769484999999999E-2</c:v>
                </c:pt>
                <c:pt idx="25">
                  <c:v>3.4508400000000002E-2</c:v>
                </c:pt>
                <c:pt idx="26">
                  <c:v>4.4367943E-2</c:v>
                </c:pt>
                <c:pt idx="27">
                  <c:v>5.1087855000000001E-2</c:v>
                </c:pt>
                <c:pt idx="28">
                  <c:v>5.5163866999999998E-2</c:v>
                </c:pt>
                <c:pt idx="29">
                  <c:v>6.3095566000000006E-2</c:v>
                </c:pt>
                <c:pt idx="30">
                  <c:v>6.9182043999999998E-2</c:v>
                </c:pt>
                <c:pt idx="31">
                  <c:v>7.2266593000000004E-2</c:v>
                </c:pt>
                <c:pt idx="32">
                  <c:v>7.7499311000000001E-2</c:v>
                </c:pt>
                <c:pt idx="33">
                  <c:v>7.7251446000000001E-2</c:v>
                </c:pt>
                <c:pt idx="34">
                  <c:v>7.2294133999999996E-2</c:v>
                </c:pt>
                <c:pt idx="35">
                  <c:v>6.6538143999999994E-2</c:v>
                </c:pt>
                <c:pt idx="36">
                  <c:v>5.3428807000000002E-2</c:v>
                </c:pt>
                <c:pt idx="37">
                  <c:v>4.0732580999999997E-2</c:v>
                </c:pt>
                <c:pt idx="38">
                  <c:v>2.6934729000000001E-2</c:v>
                </c:pt>
                <c:pt idx="39">
                  <c:v>1.6882402000000001E-2</c:v>
                </c:pt>
                <c:pt idx="40">
                  <c:v>9.6392179999999997E-3</c:v>
                </c:pt>
                <c:pt idx="41">
                  <c:v>5.2602589999999998E-3</c:v>
                </c:pt>
                <c:pt idx="42">
                  <c:v>2.7816030000000001E-3</c:v>
                </c:pt>
                <c:pt idx="43">
                  <c:v>1.6248969999999999E-3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8E-4117-B7E0-EAE71C1E10F9}"/>
            </c:ext>
          </c:extLst>
        </c:ser>
        <c:ser>
          <c:idx val="9"/>
          <c:order val="9"/>
          <c:tx>
            <c:strRef>
              <c:f>Qs_SP23!$K$1</c:f>
              <c:strCache>
                <c:ptCount val="1"/>
                <c:pt idx="0">
                  <c:v>D50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Qs_SP23!$K$2:$K$45</c:f>
              <c:numCache>
                <c:formatCode>General</c:formatCode>
                <c:ptCount val="44"/>
                <c:pt idx="0">
                  <c:v>4.24795E-4</c:v>
                </c:pt>
                <c:pt idx="1">
                  <c:v>4.5626199999999998E-4</c:v>
                </c:pt>
                <c:pt idx="2">
                  <c:v>5.0346099999999997E-4</c:v>
                </c:pt>
                <c:pt idx="3">
                  <c:v>5.6639400000000001E-4</c:v>
                </c:pt>
                <c:pt idx="4">
                  <c:v>6.4506000000000003E-4</c:v>
                </c:pt>
                <c:pt idx="5">
                  <c:v>7.2372599999999995E-4</c:v>
                </c:pt>
                <c:pt idx="6">
                  <c:v>8.65324E-4</c:v>
                </c:pt>
                <c:pt idx="7">
                  <c:v>1.1957210000000001E-3</c:v>
                </c:pt>
                <c:pt idx="8">
                  <c:v>1.809314E-3</c:v>
                </c:pt>
                <c:pt idx="9">
                  <c:v>2.3914409999999998E-3</c:v>
                </c:pt>
                <c:pt idx="10">
                  <c:v>3.0994339999999999E-3</c:v>
                </c:pt>
                <c:pt idx="11">
                  <c:v>4.0591569999999999E-3</c:v>
                </c:pt>
                <c:pt idx="12">
                  <c:v>4.9559469999999996E-3</c:v>
                </c:pt>
                <c:pt idx="13">
                  <c:v>6.0572689999999997E-3</c:v>
                </c:pt>
                <c:pt idx="14">
                  <c:v>7.268722E-3</c:v>
                </c:pt>
                <c:pt idx="15">
                  <c:v>8.8420389999999995E-3</c:v>
                </c:pt>
                <c:pt idx="16">
                  <c:v>1.0352422999999999E-2</c:v>
                </c:pt>
                <c:pt idx="17">
                  <c:v>1.1375079E-2</c:v>
                </c:pt>
                <c:pt idx="18">
                  <c:v>1.1925738999999999E-2</c:v>
                </c:pt>
                <c:pt idx="19">
                  <c:v>1.2759596999999999E-2</c:v>
                </c:pt>
                <c:pt idx="20">
                  <c:v>1.3845186000000001E-2</c:v>
                </c:pt>
                <c:pt idx="21">
                  <c:v>1.5040906E-2</c:v>
                </c:pt>
                <c:pt idx="22">
                  <c:v>1.7353681999999999E-2</c:v>
                </c:pt>
                <c:pt idx="23">
                  <c:v>2.0531780999999999E-2</c:v>
                </c:pt>
                <c:pt idx="24">
                  <c:v>2.4528004999999999E-2</c:v>
                </c:pt>
                <c:pt idx="25">
                  <c:v>2.8980491000000001E-2</c:v>
                </c:pt>
                <c:pt idx="26">
                  <c:v>3.3668973999999997E-2</c:v>
                </c:pt>
                <c:pt idx="27">
                  <c:v>3.8310258E-2</c:v>
                </c:pt>
                <c:pt idx="28">
                  <c:v>4.4210195000000001E-2</c:v>
                </c:pt>
                <c:pt idx="29">
                  <c:v>5.1211453999999997E-2</c:v>
                </c:pt>
                <c:pt idx="30">
                  <c:v>5.8889239000000003E-2</c:v>
                </c:pt>
                <c:pt idx="31">
                  <c:v>6.5465702000000001E-2</c:v>
                </c:pt>
                <c:pt idx="32">
                  <c:v>6.9902454000000003E-2</c:v>
                </c:pt>
                <c:pt idx="33">
                  <c:v>7.2498427000000004E-2</c:v>
                </c:pt>
                <c:pt idx="34">
                  <c:v>6.8234739000000003E-2</c:v>
                </c:pt>
                <c:pt idx="35">
                  <c:v>6.2020138000000002E-2</c:v>
                </c:pt>
                <c:pt idx="36">
                  <c:v>5.2438641000000001E-2</c:v>
                </c:pt>
                <c:pt idx="37">
                  <c:v>4.4257394999999998E-2</c:v>
                </c:pt>
                <c:pt idx="38">
                  <c:v>3.5509754999999997E-2</c:v>
                </c:pt>
                <c:pt idx="39">
                  <c:v>2.7847703000000001E-2</c:v>
                </c:pt>
                <c:pt idx="40">
                  <c:v>2.1648836000000001E-2</c:v>
                </c:pt>
                <c:pt idx="41">
                  <c:v>1.6976086000000001E-2</c:v>
                </c:pt>
                <c:pt idx="42">
                  <c:v>1.3735053000000001E-2</c:v>
                </c:pt>
                <c:pt idx="43">
                  <c:v>1.2649465E-2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8E-4117-B7E0-EAE71C1E10F9}"/>
            </c:ext>
          </c:extLst>
        </c:ser>
        <c:ser>
          <c:idx val="10"/>
          <c:order val="10"/>
          <c:tx>
            <c:strRef>
              <c:f>Qs_SP23!$L$1</c:f>
              <c:strCache>
                <c:ptCount val="1"/>
                <c:pt idx="0">
                  <c:v>D51</c:v>
                </c:pt>
              </c:strCache>
            </c:strRef>
          </c:tx>
          <c:spPr>
            <a:ln w="19050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3000"/>
                </a:schemeClr>
              </a:solidFill>
              <a:ln w="9525">
                <a:solidFill>
                  <a:schemeClr val="accent5">
                    <a:tint val="93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Qs_SP23!$L$2:$L$45</c:f>
              <c:numCache>
                <c:formatCode>General</c:formatCode>
                <c:ptCount val="44"/>
                <c:pt idx="0">
                  <c:v>2.9106999999999999E-4</c:v>
                </c:pt>
                <c:pt idx="1">
                  <c:v>3.1435600000000001E-4</c:v>
                </c:pt>
                <c:pt idx="2">
                  <c:v>3.6092699999999998E-4</c:v>
                </c:pt>
                <c:pt idx="3">
                  <c:v>4.1914099999999999E-4</c:v>
                </c:pt>
                <c:pt idx="4">
                  <c:v>5.0064E-4</c:v>
                </c:pt>
                <c:pt idx="5">
                  <c:v>5.9378299999999996E-4</c:v>
                </c:pt>
                <c:pt idx="6">
                  <c:v>7.1021099999999998E-4</c:v>
                </c:pt>
                <c:pt idx="7">
                  <c:v>9.0813799999999996E-4</c:v>
                </c:pt>
                <c:pt idx="8">
                  <c:v>1.269065E-3</c:v>
                </c:pt>
                <c:pt idx="9">
                  <c:v>1.5484920000000001E-3</c:v>
                </c:pt>
                <c:pt idx="10">
                  <c:v>1.816277E-3</c:v>
                </c:pt>
                <c:pt idx="11">
                  <c:v>2.2004889999999999E-3</c:v>
                </c:pt>
                <c:pt idx="12">
                  <c:v>2.5032019999999999E-3</c:v>
                </c:pt>
                <c:pt idx="13">
                  <c:v>2.945628E-3</c:v>
                </c:pt>
                <c:pt idx="14">
                  <c:v>3.3764120000000001E-3</c:v>
                </c:pt>
                <c:pt idx="15">
                  <c:v>4.0167659999999997E-3</c:v>
                </c:pt>
                <c:pt idx="16">
                  <c:v>4.7735479999999999E-3</c:v>
                </c:pt>
                <c:pt idx="17">
                  <c:v>5.6118289999999996E-3</c:v>
                </c:pt>
                <c:pt idx="18">
                  <c:v>6.5083249999999997E-3</c:v>
                </c:pt>
                <c:pt idx="19">
                  <c:v>7.5794620000000004E-3</c:v>
                </c:pt>
                <c:pt idx="20">
                  <c:v>8.9067409999999993E-3</c:v>
                </c:pt>
                <c:pt idx="21">
                  <c:v>1.0455233E-2</c:v>
                </c:pt>
                <c:pt idx="22">
                  <c:v>1.2748865E-2</c:v>
                </c:pt>
                <c:pt idx="23">
                  <c:v>1.5845848999999999E-2</c:v>
                </c:pt>
                <c:pt idx="24">
                  <c:v>1.9850972000000001E-2</c:v>
                </c:pt>
                <c:pt idx="25">
                  <c:v>2.4799162E-2</c:v>
                </c:pt>
                <c:pt idx="26">
                  <c:v>3.0981488000000001E-2</c:v>
                </c:pt>
                <c:pt idx="27">
                  <c:v>3.8246594000000002E-2</c:v>
                </c:pt>
                <c:pt idx="28">
                  <c:v>4.7572476000000002E-2</c:v>
                </c:pt>
                <c:pt idx="29">
                  <c:v>5.8702992000000002E-2</c:v>
                </c:pt>
                <c:pt idx="30">
                  <c:v>7.0369077000000002E-2</c:v>
                </c:pt>
                <c:pt idx="31">
                  <c:v>8.1092095000000003E-2</c:v>
                </c:pt>
                <c:pt idx="32">
                  <c:v>8.7472348000000005E-2</c:v>
                </c:pt>
                <c:pt idx="33">
                  <c:v>8.8799627000000006E-2</c:v>
                </c:pt>
                <c:pt idx="34">
                  <c:v>8.1371522000000002E-2</c:v>
                </c:pt>
                <c:pt idx="35">
                  <c:v>7.0124578000000007E-2</c:v>
                </c:pt>
                <c:pt idx="36">
                  <c:v>5.6060077E-2</c:v>
                </c:pt>
                <c:pt idx="37">
                  <c:v>4.3334497999999999E-2</c:v>
                </c:pt>
                <c:pt idx="38">
                  <c:v>3.1633485000000003E-2</c:v>
                </c:pt>
                <c:pt idx="39">
                  <c:v>2.3192455000000001E-2</c:v>
                </c:pt>
                <c:pt idx="40">
                  <c:v>1.6916987000000001E-2</c:v>
                </c:pt>
                <c:pt idx="41">
                  <c:v>1.2842007000000001E-2</c:v>
                </c:pt>
                <c:pt idx="42">
                  <c:v>1.0350448E-2</c:v>
                </c:pt>
                <c:pt idx="43">
                  <c:v>1.0071020999999999E-2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8E-4117-B7E0-EAE71C1E10F9}"/>
            </c:ext>
          </c:extLst>
        </c:ser>
        <c:ser>
          <c:idx val="11"/>
          <c:order val="11"/>
          <c:tx>
            <c:strRef>
              <c:f>Qs_SP23!$M$1</c:f>
              <c:strCache>
                <c:ptCount val="1"/>
                <c:pt idx="0">
                  <c:v>D54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Qs_SP23!$M$2:$M$45</c:f>
              <c:numCache>
                <c:formatCode>General</c:formatCode>
                <c:ptCount val="44"/>
                <c:pt idx="0">
                  <c:v>3.1917000000000002E-4</c:v>
                </c:pt>
                <c:pt idx="1">
                  <c:v>3.5906600000000001E-4</c:v>
                </c:pt>
                <c:pt idx="2">
                  <c:v>4.18911E-4</c:v>
                </c:pt>
                <c:pt idx="3">
                  <c:v>5.3859999999999997E-4</c:v>
                </c:pt>
                <c:pt idx="4">
                  <c:v>6.7823700000000005E-4</c:v>
                </c:pt>
                <c:pt idx="5">
                  <c:v>8.1787400000000001E-4</c:v>
                </c:pt>
                <c:pt idx="6">
                  <c:v>9.5750999999999996E-4</c:v>
                </c:pt>
                <c:pt idx="7">
                  <c:v>1.2367840000000001E-3</c:v>
                </c:pt>
                <c:pt idx="8">
                  <c:v>1.8352279999999999E-3</c:v>
                </c:pt>
                <c:pt idx="9">
                  <c:v>2.3738280000000001E-3</c:v>
                </c:pt>
                <c:pt idx="10">
                  <c:v>2.9722720000000002E-3</c:v>
                </c:pt>
                <c:pt idx="11">
                  <c:v>3.9098340000000001E-3</c:v>
                </c:pt>
                <c:pt idx="12">
                  <c:v>4.8473969999999998E-3</c:v>
                </c:pt>
                <c:pt idx="13">
                  <c:v>6.1240770000000003E-3</c:v>
                </c:pt>
                <c:pt idx="14">
                  <c:v>7.6401359999999996E-3</c:v>
                </c:pt>
                <c:pt idx="15">
                  <c:v>9.6748449999999996E-3</c:v>
                </c:pt>
                <c:pt idx="16">
                  <c:v>1.1849192E-2</c:v>
                </c:pt>
                <c:pt idx="17">
                  <c:v>1.3564731999999999E-2</c:v>
                </c:pt>
                <c:pt idx="18">
                  <c:v>1.4741672000000001E-2</c:v>
                </c:pt>
                <c:pt idx="19">
                  <c:v>1.6517055999999999E-2</c:v>
                </c:pt>
                <c:pt idx="20">
                  <c:v>1.8491921000000001E-2</c:v>
                </c:pt>
                <c:pt idx="21">
                  <c:v>2.0127668000000001E-2</c:v>
                </c:pt>
                <c:pt idx="22">
                  <c:v>2.2940354999999999E-2</c:v>
                </c:pt>
                <c:pt idx="23">
                  <c:v>2.6291642E-2</c:v>
                </c:pt>
                <c:pt idx="24">
                  <c:v>3.0480750000000001E-2</c:v>
                </c:pt>
                <c:pt idx="25">
                  <c:v>3.5647316999999998E-2</c:v>
                </c:pt>
                <c:pt idx="26">
                  <c:v>4.2050667999999999E-2</c:v>
                </c:pt>
                <c:pt idx="27">
                  <c:v>4.8414123000000003E-2</c:v>
                </c:pt>
                <c:pt idx="28">
                  <c:v>5.5316178000000001E-2</c:v>
                </c:pt>
                <c:pt idx="29">
                  <c:v>6.1679632999999998E-2</c:v>
                </c:pt>
                <c:pt idx="30">
                  <c:v>6.6706562999999996E-2</c:v>
                </c:pt>
                <c:pt idx="31">
                  <c:v>7.0616396999999997E-2</c:v>
                </c:pt>
                <c:pt idx="32">
                  <c:v>7.0795931000000006E-2</c:v>
                </c:pt>
                <c:pt idx="33">
                  <c:v>6.8501894999999993E-2</c:v>
                </c:pt>
                <c:pt idx="34">
                  <c:v>6.1180930000000001E-2</c:v>
                </c:pt>
                <c:pt idx="35">
                  <c:v>5.2164373E-2</c:v>
                </c:pt>
                <c:pt idx="36">
                  <c:v>4.1891083000000003E-2</c:v>
                </c:pt>
                <c:pt idx="37">
                  <c:v>3.2196290000000002E-2</c:v>
                </c:pt>
                <c:pt idx="38">
                  <c:v>2.3219628999999999E-2</c:v>
                </c:pt>
                <c:pt idx="39">
                  <c:v>1.6696589000000001E-2</c:v>
                </c:pt>
                <c:pt idx="40">
                  <c:v>1.1849192E-2</c:v>
                </c:pt>
                <c:pt idx="41">
                  <c:v>8.6574909999999998E-3</c:v>
                </c:pt>
                <c:pt idx="42">
                  <c:v>6.642729E-3</c:v>
                </c:pt>
                <c:pt idx="43">
                  <c:v>6.0642329999999996E-3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8E-4117-B7E0-EAE71C1E10F9}"/>
            </c:ext>
          </c:extLst>
        </c:ser>
        <c:ser>
          <c:idx val="12"/>
          <c:order val="12"/>
          <c:tx>
            <c:strRef>
              <c:f>Qs_SP23!$N$1</c:f>
              <c:strCache>
                <c:ptCount val="1"/>
                <c:pt idx="0">
                  <c:v>D55</c:v>
                </c:pt>
              </c:strCache>
            </c:strRef>
          </c:tx>
          <c:spPr>
            <a:ln w="19050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9000"/>
                </a:schemeClr>
              </a:solidFill>
              <a:ln w="9525">
                <a:solidFill>
                  <a:schemeClr val="accent5">
                    <a:tint val="79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Qs_SP23!$N$2:$N$45</c:f>
              <c:numCache>
                <c:formatCode>General</c:formatCode>
                <c:ptCount val="44"/>
                <c:pt idx="0">
                  <c:v>2.22272E-4</c:v>
                </c:pt>
                <c:pt idx="1">
                  <c:v>2.6672600000000001E-4</c:v>
                </c:pt>
                <c:pt idx="2">
                  <c:v>3.3340699999999997E-4</c:v>
                </c:pt>
                <c:pt idx="3">
                  <c:v>4.22316E-4</c:v>
                </c:pt>
                <c:pt idx="4">
                  <c:v>5.7790599999999999E-4</c:v>
                </c:pt>
                <c:pt idx="5">
                  <c:v>7.5572300000000003E-4</c:v>
                </c:pt>
                <c:pt idx="6">
                  <c:v>8.6685899999999999E-4</c:v>
                </c:pt>
                <c:pt idx="7">
                  <c:v>1.0446769999999999E-3</c:v>
                </c:pt>
                <c:pt idx="8">
                  <c:v>1.400311E-3</c:v>
                </c:pt>
                <c:pt idx="9">
                  <c:v>1.64481E-3</c:v>
                </c:pt>
                <c:pt idx="10">
                  <c:v>1.8226270000000001E-3</c:v>
                </c:pt>
                <c:pt idx="11">
                  <c:v>2.2893980000000002E-3</c:v>
                </c:pt>
                <c:pt idx="12">
                  <c:v>2.4894420000000001E-3</c:v>
                </c:pt>
                <c:pt idx="13">
                  <c:v>3.0673480000000001E-3</c:v>
                </c:pt>
                <c:pt idx="14">
                  <c:v>3.5341190000000001E-3</c:v>
                </c:pt>
                <c:pt idx="15">
                  <c:v>4.312069E-3</c:v>
                </c:pt>
                <c:pt idx="16">
                  <c:v>5.3122919999999997E-3</c:v>
                </c:pt>
                <c:pt idx="17">
                  <c:v>6.4681039999999997E-3</c:v>
                </c:pt>
                <c:pt idx="18">
                  <c:v>7.6461439999999997E-3</c:v>
                </c:pt>
                <c:pt idx="19">
                  <c:v>9.0909089999999994E-3</c:v>
                </c:pt>
                <c:pt idx="20">
                  <c:v>1.0802401E-2</c:v>
                </c:pt>
                <c:pt idx="21">
                  <c:v>1.2536119E-2</c:v>
                </c:pt>
                <c:pt idx="22">
                  <c:v>1.4914425E-2</c:v>
                </c:pt>
                <c:pt idx="23">
                  <c:v>1.7626138999999999E-2</c:v>
                </c:pt>
                <c:pt idx="24">
                  <c:v>2.067126E-2</c:v>
                </c:pt>
                <c:pt idx="25">
                  <c:v>2.4005334999999999E-2</c:v>
                </c:pt>
                <c:pt idx="26">
                  <c:v>2.7806179E-2</c:v>
                </c:pt>
                <c:pt idx="27">
                  <c:v>3.1340298000000003E-2</c:v>
                </c:pt>
                <c:pt idx="28">
                  <c:v>3.5563458999999999E-2</c:v>
                </c:pt>
                <c:pt idx="29">
                  <c:v>4.0297843999999999E-2</c:v>
                </c:pt>
                <c:pt idx="30">
                  <c:v>4.5276728000000002E-2</c:v>
                </c:pt>
                <c:pt idx="31">
                  <c:v>5.1211380000000001E-2</c:v>
                </c:pt>
                <c:pt idx="32">
                  <c:v>5.6145809999999997E-2</c:v>
                </c:pt>
                <c:pt idx="33">
                  <c:v>6.1169148999999999E-2</c:v>
                </c:pt>
                <c:pt idx="34">
                  <c:v>6.3347411000000006E-2</c:v>
                </c:pt>
                <c:pt idx="35">
                  <c:v>6.5281173999999997E-2</c:v>
                </c:pt>
                <c:pt idx="36">
                  <c:v>6.4792176000000007E-2</c:v>
                </c:pt>
                <c:pt idx="37">
                  <c:v>6.2902867000000001E-2</c:v>
                </c:pt>
                <c:pt idx="38">
                  <c:v>5.7034897000000001E-2</c:v>
                </c:pt>
                <c:pt idx="39">
                  <c:v>5.1389197999999997E-2</c:v>
                </c:pt>
                <c:pt idx="40">
                  <c:v>4.4921094000000002E-2</c:v>
                </c:pt>
                <c:pt idx="41">
                  <c:v>3.8030673000000001E-2</c:v>
                </c:pt>
                <c:pt idx="42">
                  <c:v>2.8984218999999999E-2</c:v>
                </c:pt>
                <c:pt idx="43">
                  <c:v>2.0315626E-2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8E-4117-B7E0-EAE71C1E10F9}"/>
            </c:ext>
          </c:extLst>
        </c:ser>
        <c:ser>
          <c:idx val="13"/>
          <c:order val="13"/>
          <c:tx>
            <c:strRef>
              <c:f>Qs_SP23!$O$1</c:f>
              <c:strCache>
                <c:ptCount val="1"/>
                <c:pt idx="0">
                  <c:v>D56</c:v>
                </c:pt>
              </c:strCache>
            </c:strRef>
          </c:tx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2000"/>
                </a:schemeClr>
              </a:solidFill>
              <a:ln w="9525">
                <a:solidFill>
                  <a:schemeClr val="accent5">
                    <a:tint val="72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Qs_SP23!$O$2:$O$45</c:f>
              <c:numCache>
                <c:formatCode>General</c:formatCode>
                <c:ptCount val="44"/>
                <c:pt idx="0">
                  <c:v>1.9591399999999999E-4</c:v>
                </c:pt>
                <c:pt idx="1">
                  <c:v>2.2390100000000001E-4</c:v>
                </c:pt>
                <c:pt idx="2">
                  <c:v>3.0786499999999999E-4</c:v>
                </c:pt>
                <c:pt idx="3">
                  <c:v>3.9182799999999999E-4</c:v>
                </c:pt>
                <c:pt idx="4">
                  <c:v>5.8774100000000002E-4</c:v>
                </c:pt>
                <c:pt idx="5">
                  <c:v>8.3963099999999997E-4</c:v>
                </c:pt>
                <c:pt idx="6">
                  <c:v>1.1474949999999999E-3</c:v>
                </c:pt>
                <c:pt idx="7">
                  <c:v>1.623286E-3</c:v>
                </c:pt>
                <c:pt idx="8">
                  <c:v>2.4909039999999999E-3</c:v>
                </c:pt>
                <c:pt idx="9">
                  <c:v>3.2465720000000001E-3</c:v>
                </c:pt>
                <c:pt idx="10">
                  <c:v>4.0862019999999997E-3</c:v>
                </c:pt>
                <c:pt idx="11">
                  <c:v>5.429611E-3</c:v>
                </c:pt>
                <c:pt idx="12">
                  <c:v>6.2692420000000004E-3</c:v>
                </c:pt>
                <c:pt idx="13">
                  <c:v>7.6686259999999996E-3</c:v>
                </c:pt>
                <c:pt idx="14">
                  <c:v>8.6761819999999993E-3</c:v>
                </c:pt>
                <c:pt idx="15">
                  <c:v>1.0131542E-2</c:v>
                </c:pt>
                <c:pt idx="16">
                  <c:v>1.1390987999999999E-2</c:v>
                </c:pt>
                <c:pt idx="17">
                  <c:v>1.2202631E-2</c:v>
                </c:pt>
                <c:pt idx="18">
                  <c:v>1.2874335000000001E-2</c:v>
                </c:pt>
                <c:pt idx="19">
                  <c:v>1.4077806E-2</c:v>
                </c:pt>
                <c:pt idx="20">
                  <c:v>1.5757067E-2</c:v>
                </c:pt>
                <c:pt idx="21">
                  <c:v>1.7856143000000001E-2</c:v>
                </c:pt>
                <c:pt idx="22">
                  <c:v>2.0850825999999999E-2</c:v>
                </c:pt>
                <c:pt idx="23">
                  <c:v>2.3761544999999999E-2</c:v>
                </c:pt>
                <c:pt idx="24">
                  <c:v>2.6392387E-2</c:v>
                </c:pt>
                <c:pt idx="25">
                  <c:v>2.8379512999999999E-2</c:v>
                </c:pt>
                <c:pt idx="26">
                  <c:v>3.1010355E-2</c:v>
                </c:pt>
                <c:pt idx="27">
                  <c:v>3.5908200000000001E-2</c:v>
                </c:pt>
                <c:pt idx="28">
                  <c:v>4.4976210000000003E-2</c:v>
                </c:pt>
                <c:pt idx="29">
                  <c:v>5.2392947000000002E-2</c:v>
                </c:pt>
                <c:pt idx="30">
                  <c:v>6.0481387999999997E-2</c:v>
                </c:pt>
                <c:pt idx="31">
                  <c:v>7.4503218999999996E-2</c:v>
                </c:pt>
                <c:pt idx="32">
                  <c:v>8.0128743000000002E-2</c:v>
                </c:pt>
                <c:pt idx="33">
                  <c:v>8.8553037000000001E-2</c:v>
                </c:pt>
                <c:pt idx="34">
                  <c:v>8.5838231000000001E-2</c:v>
                </c:pt>
                <c:pt idx="35">
                  <c:v>7.1536524000000004E-2</c:v>
                </c:pt>
                <c:pt idx="36">
                  <c:v>5.7962497000000002E-2</c:v>
                </c:pt>
                <c:pt idx="37">
                  <c:v>3.9014832999999999E-2</c:v>
                </c:pt>
                <c:pt idx="38">
                  <c:v>2.2502099000000001E-2</c:v>
                </c:pt>
                <c:pt idx="39">
                  <c:v>1.1279037E-2</c:v>
                </c:pt>
                <c:pt idx="40">
                  <c:v>4.7019310000000003E-3</c:v>
                </c:pt>
                <c:pt idx="41">
                  <c:v>1.651273E-3</c:v>
                </c:pt>
                <c:pt idx="42">
                  <c:v>4.4780299999999998E-4</c:v>
                </c:pt>
                <c:pt idx="43">
                  <c:v>1.11951E-4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58E-4117-B7E0-EAE71C1E10F9}"/>
            </c:ext>
          </c:extLst>
        </c:ser>
        <c:ser>
          <c:idx val="14"/>
          <c:order val="14"/>
          <c:tx>
            <c:strRef>
              <c:f>Qs_SP23!$P$1</c:f>
              <c:strCache>
                <c:ptCount val="1"/>
                <c:pt idx="0">
                  <c:v>D57</c:v>
                </c:pt>
              </c:strCache>
            </c:strRef>
          </c:tx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Qs_SP23!$P$2:$P$45</c:f>
              <c:numCache>
                <c:formatCode>General</c:formatCode>
                <c:ptCount val="44"/>
                <c:pt idx="0">
                  <c:v>3.4788100000000003E-4</c:v>
                </c:pt>
                <c:pt idx="1">
                  <c:v>4.1113199999999998E-4</c:v>
                </c:pt>
                <c:pt idx="2">
                  <c:v>5.0600899999999997E-4</c:v>
                </c:pt>
                <c:pt idx="3">
                  <c:v>6.6413699999999997E-4</c:v>
                </c:pt>
                <c:pt idx="4">
                  <c:v>8.8551500000000002E-4</c:v>
                </c:pt>
                <c:pt idx="5">
                  <c:v>1.1385200000000001E-3</c:v>
                </c:pt>
                <c:pt idx="6">
                  <c:v>1.3915240000000001E-3</c:v>
                </c:pt>
                <c:pt idx="7">
                  <c:v>1.834282E-3</c:v>
                </c:pt>
                <c:pt idx="8">
                  <c:v>2.688172E-3</c:v>
                </c:pt>
                <c:pt idx="9">
                  <c:v>3.2890580000000001E-3</c:v>
                </c:pt>
                <c:pt idx="10">
                  <c:v>3.826692E-3</c:v>
                </c:pt>
                <c:pt idx="11">
                  <c:v>4.8070839999999997E-3</c:v>
                </c:pt>
                <c:pt idx="12">
                  <c:v>5.2498420000000002E-3</c:v>
                </c:pt>
                <c:pt idx="13">
                  <c:v>6.2618600000000002E-3</c:v>
                </c:pt>
                <c:pt idx="14">
                  <c:v>7.0841239999999998E-3</c:v>
                </c:pt>
                <c:pt idx="15">
                  <c:v>8.3807719999999999E-3</c:v>
                </c:pt>
                <c:pt idx="16">
                  <c:v>9.8039219999999996E-3</c:v>
                </c:pt>
                <c:pt idx="17">
                  <c:v>1.1132194999999999E-2</c:v>
                </c:pt>
                <c:pt idx="18">
                  <c:v>1.2460468000000001E-2</c:v>
                </c:pt>
                <c:pt idx="19">
                  <c:v>1.4073370999999999E-2</c:v>
                </c:pt>
                <c:pt idx="20">
                  <c:v>1.5370019E-2</c:v>
                </c:pt>
                <c:pt idx="21">
                  <c:v>1.6129032000000001E-2</c:v>
                </c:pt>
                <c:pt idx="22">
                  <c:v>1.7773561E-2</c:v>
                </c:pt>
                <c:pt idx="23">
                  <c:v>1.9924099000000001E-2</c:v>
                </c:pt>
                <c:pt idx="24">
                  <c:v>2.3055028000000002E-2</c:v>
                </c:pt>
                <c:pt idx="25">
                  <c:v>2.7672359000000001E-2</c:v>
                </c:pt>
                <c:pt idx="26">
                  <c:v>3.3554712E-2</c:v>
                </c:pt>
                <c:pt idx="27">
                  <c:v>3.8583174999999997E-2</c:v>
                </c:pt>
                <c:pt idx="28">
                  <c:v>4.3105628999999999E-2</c:v>
                </c:pt>
                <c:pt idx="29">
                  <c:v>4.8703351999999998E-2</c:v>
                </c:pt>
                <c:pt idx="30">
                  <c:v>5.3320683000000001E-2</c:v>
                </c:pt>
                <c:pt idx="31">
                  <c:v>5.7179001E-2</c:v>
                </c:pt>
                <c:pt idx="32">
                  <c:v>5.9424415000000001E-2</c:v>
                </c:pt>
                <c:pt idx="33">
                  <c:v>5.8349145999999998E-2</c:v>
                </c:pt>
                <c:pt idx="34">
                  <c:v>5.5344719000000001E-2</c:v>
                </c:pt>
                <c:pt idx="35">
                  <c:v>5.3194181E-2</c:v>
                </c:pt>
                <c:pt idx="36">
                  <c:v>4.8608475999999998E-2</c:v>
                </c:pt>
                <c:pt idx="37">
                  <c:v>4.4086022000000002E-2</c:v>
                </c:pt>
                <c:pt idx="38">
                  <c:v>3.8614800999999997E-2</c:v>
                </c:pt>
                <c:pt idx="39">
                  <c:v>3.6084756000000003E-2</c:v>
                </c:pt>
                <c:pt idx="40">
                  <c:v>3.4313725000000003E-2</c:v>
                </c:pt>
                <c:pt idx="41">
                  <c:v>3.2574319999999997E-2</c:v>
                </c:pt>
                <c:pt idx="42">
                  <c:v>2.7545857E-2</c:v>
                </c:pt>
                <c:pt idx="43">
                  <c:v>2.1283996999999999E-2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58E-4117-B7E0-EAE71C1E10F9}"/>
            </c:ext>
          </c:extLst>
        </c:ser>
        <c:ser>
          <c:idx val="15"/>
          <c:order val="15"/>
          <c:tx>
            <c:strRef>
              <c:f>Qs_SP23!$Q$1</c:f>
              <c:strCache>
                <c:ptCount val="1"/>
                <c:pt idx="0">
                  <c:v>D58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Qs_SP23!$Q$2:$Q$45</c:f>
              <c:numCache>
                <c:formatCode>General</c:formatCode>
                <c:ptCount val="44"/>
                <c:pt idx="0">
                  <c:v>2.75374E-4</c:v>
                </c:pt>
                <c:pt idx="1">
                  <c:v>3.1471299999999999E-4</c:v>
                </c:pt>
                <c:pt idx="2">
                  <c:v>3.5405199999999999E-4</c:v>
                </c:pt>
                <c:pt idx="3">
                  <c:v>4.7206899999999998E-4</c:v>
                </c:pt>
                <c:pt idx="4">
                  <c:v>6.2942599999999999E-4</c:v>
                </c:pt>
                <c:pt idx="5">
                  <c:v>8.2612099999999997E-4</c:v>
                </c:pt>
                <c:pt idx="6">
                  <c:v>1.0228170000000001E-3</c:v>
                </c:pt>
                <c:pt idx="7">
                  <c:v>1.2588510000000001E-3</c:v>
                </c:pt>
                <c:pt idx="8">
                  <c:v>1.7309210000000001E-3</c:v>
                </c:pt>
                <c:pt idx="9">
                  <c:v>2.2423289999999999E-3</c:v>
                </c:pt>
                <c:pt idx="10">
                  <c:v>2.7143979999999998E-3</c:v>
                </c:pt>
                <c:pt idx="11">
                  <c:v>3.7372149999999999E-3</c:v>
                </c:pt>
                <c:pt idx="12">
                  <c:v>4.1306060000000002E-3</c:v>
                </c:pt>
                <c:pt idx="13">
                  <c:v>5.4287959999999996E-3</c:v>
                </c:pt>
                <c:pt idx="14">
                  <c:v>6.2942559999999998E-3</c:v>
                </c:pt>
                <c:pt idx="15">
                  <c:v>7.7104640000000002E-3</c:v>
                </c:pt>
                <c:pt idx="16">
                  <c:v>9.166011E-3</c:v>
                </c:pt>
                <c:pt idx="17">
                  <c:v>1.0385523000000001E-2</c:v>
                </c:pt>
                <c:pt idx="18">
                  <c:v>1.1369001E-2</c:v>
                </c:pt>
                <c:pt idx="19">
                  <c:v>1.2745869E-2</c:v>
                </c:pt>
                <c:pt idx="20">
                  <c:v>1.4358773E-2</c:v>
                </c:pt>
                <c:pt idx="21">
                  <c:v>1.5656962999999999E-2</c:v>
                </c:pt>
                <c:pt idx="22">
                  <c:v>1.7387883999999999E-2</c:v>
                </c:pt>
                <c:pt idx="23">
                  <c:v>1.9315499999999999E-2</c:v>
                </c:pt>
                <c:pt idx="24">
                  <c:v>2.1793863E-2</c:v>
                </c:pt>
                <c:pt idx="25">
                  <c:v>2.5137686999999999E-2</c:v>
                </c:pt>
                <c:pt idx="26">
                  <c:v>2.9858379000000001E-2</c:v>
                </c:pt>
                <c:pt idx="27">
                  <c:v>3.5326515000000003E-2</c:v>
                </c:pt>
                <c:pt idx="28">
                  <c:v>4.2171517999999998E-2</c:v>
                </c:pt>
                <c:pt idx="29">
                  <c:v>4.9685287000000002E-2</c:v>
                </c:pt>
                <c:pt idx="30">
                  <c:v>5.7199055999999998E-2</c:v>
                </c:pt>
                <c:pt idx="31">
                  <c:v>6.6089693000000005E-2</c:v>
                </c:pt>
                <c:pt idx="32">
                  <c:v>7.1479150000000005E-2</c:v>
                </c:pt>
                <c:pt idx="33">
                  <c:v>7.5413061000000003E-2</c:v>
                </c:pt>
                <c:pt idx="34">
                  <c:v>7.4272226999999996E-2</c:v>
                </c:pt>
                <c:pt idx="35">
                  <c:v>7.0416993999999997E-2</c:v>
                </c:pt>
                <c:pt idx="36">
                  <c:v>6.3532650999999996E-2</c:v>
                </c:pt>
                <c:pt idx="37">
                  <c:v>5.3973249000000001E-2</c:v>
                </c:pt>
                <c:pt idx="38">
                  <c:v>4.1463415000000003E-2</c:v>
                </c:pt>
                <c:pt idx="39">
                  <c:v>3.0369788000000002E-2</c:v>
                </c:pt>
                <c:pt idx="40">
                  <c:v>2.0338315999999999E-2</c:v>
                </c:pt>
                <c:pt idx="41">
                  <c:v>1.22738E-2</c:v>
                </c:pt>
                <c:pt idx="42">
                  <c:v>6.2549169999999996E-3</c:v>
                </c:pt>
                <c:pt idx="43">
                  <c:v>3.2258059999999999E-3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58E-4117-B7E0-EAE71C1E10F9}"/>
            </c:ext>
          </c:extLst>
        </c:ser>
        <c:ser>
          <c:idx val="16"/>
          <c:order val="16"/>
          <c:tx>
            <c:strRef>
              <c:f>Qs_SP23!$R$1</c:f>
              <c:strCache>
                <c:ptCount val="1"/>
                <c:pt idx="0">
                  <c:v>D65</c:v>
                </c:pt>
              </c:strCache>
            </c:strRef>
          </c:tx>
          <c:spPr>
            <a:ln w="19050" cap="rnd">
              <a:solidFill>
                <a:schemeClr val="accent5">
                  <a:tint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1000"/>
                </a:schemeClr>
              </a:solidFill>
              <a:ln w="9525">
                <a:solidFill>
                  <a:schemeClr val="accent5">
                    <a:tint val="51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Qs_SP23!$R$2:$R$45</c:f>
              <c:numCache>
                <c:formatCode>General</c:formatCode>
                <c:ptCount val="44"/>
                <c:pt idx="0">
                  <c:v>3.6358300000000001E-4</c:v>
                </c:pt>
                <c:pt idx="1">
                  <c:v>3.9267000000000002E-4</c:v>
                </c:pt>
                <c:pt idx="2">
                  <c:v>4.50844E-4</c:v>
                </c:pt>
                <c:pt idx="3">
                  <c:v>5.3810399999999997E-4</c:v>
                </c:pt>
                <c:pt idx="4">
                  <c:v>6.39907E-4</c:v>
                </c:pt>
                <c:pt idx="5">
                  <c:v>7.5625400000000004E-4</c:v>
                </c:pt>
                <c:pt idx="6">
                  <c:v>9.0168699999999997E-4</c:v>
                </c:pt>
                <c:pt idx="7">
                  <c:v>1.2070970000000001E-3</c:v>
                </c:pt>
                <c:pt idx="8">
                  <c:v>1.8033739999999999E-3</c:v>
                </c:pt>
                <c:pt idx="9">
                  <c:v>2.3414780000000001E-3</c:v>
                </c:pt>
                <c:pt idx="10">
                  <c:v>2.8941240000000001E-3</c:v>
                </c:pt>
                <c:pt idx="11">
                  <c:v>3.7230950000000001E-3</c:v>
                </c:pt>
                <c:pt idx="12">
                  <c:v>4.3193720000000001E-3</c:v>
                </c:pt>
                <c:pt idx="13">
                  <c:v>5.2210590000000001E-3</c:v>
                </c:pt>
                <c:pt idx="14">
                  <c:v>6.0500290000000002E-3</c:v>
                </c:pt>
                <c:pt idx="15">
                  <c:v>7.1989530000000001E-3</c:v>
                </c:pt>
                <c:pt idx="16">
                  <c:v>8.4351370000000005E-3</c:v>
                </c:pt>
                <c:pt idx="17">
                  <c:v>9.5113439999999997E-3</c:v>
                </c:pt>
                <c:pt idx="18">
                  <c:v>1.0398487E-2</c:v>
                </c:pt>
                <c:pt idx="19">
                  <c:v>1.1576497999999999E-2</c:v>
                </c:pt>
                <c:pt idx="20">
                  <c:v>1.3074462E-2</c:v>
                </c:pt>
                <c:pt idx="21">
                  <c:v>1.4557881999999999E-2</c:v>
                </c:pt>
                <c:pt idx="22">
                  <c:v>1.6826642999999999E-2</c:v>
                </c:pt>
                <c:pt idx="23">
                  <c:v>1.9328097999999998E-2</c:v>
                </c:pt>
                <c:pt idx="24">
                  <c:v>2.2018614999999998E-2</c:v>
                </c:pt>
                <c:pt idx="25">
                  <c:v>2.5029086999999998E-2</c:v>
                </c:pt>
                <c:pt idx="26">
                  <c:v>2.8752182000000001E-2</c:v>
                </c:pt>
                <c:pt idx="27">
                  <c:v>3.2620709999999997E-2</c:v>
                </c:pt>
                <c:pt idx="28">
                  <c:v>3.7812682E-2</c:v>
                </c:pt>
                <c:pt idx="29">
                  <c:v>4.4604420999999998E-2</c:v>
                </c:pt>
                <c:pt idx="30">
                  <c:v>5.091623E-2</c:v>
                </c:pt>
                <c:pt idx="31">
                  <c:v>5.8551483000000001E-2</c:v>
                </c:pt>
                <c:pt idx="32">
                  <c:v>6.2434555000000003E-2</c:v>
                </c:pt>
                <c:pt idx="33">
                  <c:v>6.4368818999999994E-2</c:v>
                </c:pt>
                <c:pt idx="34">
                  <c:v>6.0427573999999998E-2</c:v>
                </c:pt>
                <c:pt idx="35">
                  <c:v>5.5890052000000003E-2</c:v>
                </c:pt>
                <c:pt idx="36">
                  <c:v>4.9403722999999997E-2</c:v>
                </c:pt>
                <c:pt idx="37">
                  <c:v>4.4109948000000003E-2</c:v>
                </c:pt>
                <c:pt idx="38">
                  <c:v>3.8365328999999997E-2</c:v>
                </c:pt>
                <c:pt idx="39">
                  <c:v>3.6503780999999999E-2</c:v>
                </c:pt>
                <c:pt idx="40">
                  <c:v>3.5863873999999997E-2</c:v>
                </c:pt>
                <c:pt idx="41">
                  <c:v>3.7187317999999997E-2</c:v>
                </c:pt>
                <c:pt idx="42">
                  <c:v>3.6401978000000002E-2</c:v>
                </c:pt>
                <c:pt idx="43">
                  <c:v>3.6256545000000001E-2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58E-4117-B7E0-EAE71C1E10F9}"/>
            </c:ext>
          </c:extLst>
        </c:ser>
        <c:ser>
          <c:idx val="17"/>
          <c:order val="17"/>
          <c:tx>
            <c:strRef>
              <c:f>Qs_SP23!$S$1</c:f>
              <c:strCache>
                <c:ptCount val="1"/>
                <c:pt idx="0">
                  <c:v>D64</c:v>
                </c:pt>
              </c:strCache>
            </c:strRef>
          </c:tx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4000"/>
                </a:schemeClr>
              </a:solidFill>
              <a:ln w="9525">
                <a:solidFill>
                  <a:schemeClr val="accent5">
                    <a:tint val="44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Qs_SP23!$S$2:$S$45</c:f>
              <c:numCache>
                <c:formatCode>General</c:formatCode>
                <c:ptCount val="44"/>
                <c:pt idx="0">
                  <c:v>2.3566400000000001E-4</c:v>
                </c:pt>
                <c:pt idx="1">
                  <c:v>2.55302E-4</c:v>
                </c:pt>
                <c:pt idx="2">
                  <c:v>3.1421800000000001E-4</c:v>
                </c:pt>
                <c:pt idx="3">
                  <c:v>3.9277300000000002E-4</c:v>
                </c:pt>
                <c:pt idx="4">
                  <c:v>5.1060500000000002E-4</c:v>
                </c:pt>
                <c:pt idx="5">
                  <c:v>6.4807500000000002E-4</c:v>
                </c:pt>
                <c:pt idx="6">
                  <c:v>7.8554600000000003E-4</c:v>
                </c:pt>
                <c:pt idx="7">
                  <c:v>1.02121E-3</c:v>
                </c:pt>
                <c:pt idx="8">
                  <c:v>1.472899E-3</c:v>
                </c:pt>
                <c:pt idx="9">
                  <c:v>1.904949E-3</c:v>
                </c:pt>
                <c:pt idx="10">
                  <c:v>2.376277E-3</c:v>
                </c:pt>
                <c:pt idx="11">
                  <c:v>3.2207379999999999E-3</c:v>
                </c:pt>
                <c:pt idx="12">
                  <c:v>3.8098979999999999E-3</c:v>
                </c:pt>
                <c:pt idx="13">
                  <c:v>4.8507460000000004E-3</c:v>
                </c:pt>
                <c:pt idx="14">
                  <c:v>5.6952080000000002E-3</c:v>
                </c:pt>
                <c:pt idx="15">
                  <c:v>6.9520820000000001E-3</c:v>
                </c:pt>
                <c:pt idx="16">
                  <c:v>8.1696779999999997E-3</c:v>
                </c:pt>
                <c:pt idx="17">
                  <c:v>9.1123330000000002E-3</c:v>
                </c:pt>
                <c:pt idx="18">
                  <c:v>9.8193240000000008E-3</c:v>
                </c:pt>
                <c:pt idx="19">
                  <c:v>1.0860173000000001E-2</c:v>
                </c:pt>
                <c:pt idx="20">
                  <c:v>1.2234877999999999E-2</c:v>
                </c:pt>
                <c:pt idx="21">
                  <c:v>1.3864886E-2</c:v>
                </c:pt>
                <c:pt idx="22">
                  <c:v>1.6653574000000001E-2</c:v>
                </c:pt>
                <c:pt idx="23">
                  <c:v>2.0384917999999998E-2</c:v>
                </c:pt>
                <c:pt idx="24">
                  <c:v>2.4980361E-2</c:v>
                </c:pt>
                <c:pt idx="25">
                  <c:v>2.994894E-2</c:v>
                </c:pt>
                <c:pt idx="26">
                  <c:v>3.5271012999999997E-2</c:v>
                </c:pt>
                <c:pt idx="27">
                  <c:v>4.1064415E-2</c:v>
                </c:pt>
                <c:pt idx="28">
                  <c:v>4.9332286000000003E-2</c:v>
                </c:pt>
                <c:pt idx="29">
                  <c:v>5.8641005000000003E-2</c:v>
                </c:pt>
                <c:pt idx="30">
                  <c:v>6.8754910000000002E-2</c:v>
                </c:pt>
                <c:pt idx="31">
                  <c:v>7.8908091E-2</c:v>
                </c:pt>
                <c:pt idx="32">
                  <c:v>8.5526316000000005E-2</c:v>
                </c:pt>
                <c:pt idx="33">
                  <c:v>8.9257659000000003E-2</c:v>
                </c:pt>
                <c:pt idx="34">
                  <c:v>8.2678712000000001E-2</c:v>
                </c:pt>
                <c:pt idx="35">
                  <c:v>7.2172034999999995E-2</c:v>
                </c:pt>
                <c:pt idx="36">
                  <c:v>5.6598585999999999E-2</c:v>
                </c:pt>
                <c:pt idx="37">
                  <c:v>4.0907305999999997E-2</c:v>
                </c:pt>
                <c:pt idx="38">
                  <c:v>2.5255302E-2</c:v>
                </c:pt>
                <c:pt idx="39">
                  <c:v>1.3904163000000001E-2</c:v>
                </c:pt>
                <c:pt idx="40">
                  <c:v>6.716418E-3</c:v>
                </c:pt>
                <c:pt idx="41">
                  <c:v>2.886881E-3</c:v>
                </c:pt>
                <c:pt idx="42">
                  <c:v>1.139042E-3</c:v>
                </c:pt>
                <c:pt idx="43">
                  <c:v>5.4988200000000002E-4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58E-4117-B7E0-EAE71C1E10F9}"/>
            </c:ext>
          </c:extLst>
        </c:ser>
        <c:ser>
          <c:idx val="18"/>
          <c:order val="18"/>
          <c:tx>
            <c:strRef>
              <c:f>Qs_SP23!$T$1</c:f>
              <c:strCache>
                <c:ptCount val="1"/>
                <c:pt idx="0">
                  <c:v>D70</c:v>
                </c:pt>
              </c:strCache>
            </c:strRef>
          </c:tx>
          <c:spPr>
            <a:ln w="19050" cap="rnd">
              <a:solidFill>
                <a:schemeClr val="accent5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7000"/>
                </a:schemeClr>
              </a:solidFill>
              <a:ln w="9525">
                <a:solidFill>
                  <a:schemeClr val="accent5">
                    <a:tint val="37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Qs_SP23!$T$2:$T$45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1.81378E-4</c:v>
                </c:pt>
                <c:pt idx="12">
                  <c:v>3.3555019999999998E-3</c:v>
                </c:pt>
                <c:pt idx="13">
                  <c:v>1.4721886E-2</c:v>
                </c:pt>
                <c:pt idx="14">
                  <c:v>2.5876663000000001E-2</c:v>
                </c:pt>
                <c:pt idx="15">
                  <c:v>1.8984280999999999E-2</c:v>
                </c:pt>
                <c:pt idx="16">
                  <c:v>1.2394196E-2</c:v>
                </c:pt>
                <c:pt idx="17">
                  <c:v>1.4842805000000001E-2</c:v>
                </c:pt>
                <c:pt idx="18">
                  <c:v>2.1886335999999999E-2</c:v>
                </c:pt>
                <c:pt idx="19">
                  <c:v>2.1342201000000002E-2</c:v>
                </c:pt>
                <c:pt idx="20">
                  <c:v>2.0979444E-2</c:v>
                </c:pt>
                <c:pt idx="21">
                  <c:v>2.4455865E-2</c:v>
                </c:pt>
                <c:pt idx="22">
                  <c:v>2.4334946E-2</c:v>
                </c:pt>
                <c:pt idx="23">
                  <c:v>2.6632406000000001E-2</c:v>
                </c:pt>
                <c:pt idx="24">
                  <c:v>3.1076178999999999E-2</c:v>
                </c:pt>
                <c:pt idx="25">
                  <c:v>3.5822249E-2</c:v>
                </c:pt>
                <c:pt idx="26">
                  <c:v>4.2986699000000003E-2</c:v>
                </c:pt>
                <c:pt idx="27">
                  <c:v>5.0483675999999998E-2</c:v>
                </c:pt>
                <c:pt idx="28">
                  <c:v>6.1819830999999999E-2</c:v>
                </c:pt>
                <c:pt idx="29">
                  <c:v>6.9437727000000005E-2</c:v>
                </c:pt>
                <c:pt idx="30">
                  <c:v>7.8839177999999996E-2</c:v>
                </c:pt>
                <c:pt idx="31">
                  <c:v>8.7212816999999998E-2</c:v>
                </c:pt>
                <c:pt idx="32">
                  <c:v>8.2527207000000005E-2</c:v>
                </c:pt>
                <c:pt idx="33">
                  <c:v>7.4788391999999995E-2</c:v>
                </c:pt>
                <c:pt idx="34">
                  <c:v>6.2152357999999998E-2</c:v>
                </c:pt>
                <c:pt idx="35">
                  <c:v>4.2714631000000003E-2</c:v>
                </c:pt>
                <c:pt idx="36">
                  <c:v>2.8174122999999999E-2</c:v>
                </c:pt>
                <c:pt idx="37">
                  <c:v>1.4026602000000001E-2</c:v>
                </c:pt>
                <c:pt idx="38">
                  <c:v>5.4715839999999998E-3</c:v>
                </c:pt>
                <c:pt idx="39">
                  <c:v>1.813785E-3</c:v>
                </c:pt>
                <c:pt idx="40">
                  <c:v>4.2321600000000002E-4</c:v>
                </c:pt>
                <c:pt idx="41" formatCode="0.00E+00">
                  <c:v>9.0699999999999996E-5</c:v>
                </c:pt>
                <c:pt idx="42" formatCode="0.00E+00">
                  <c:v>3.0199999999999999E-5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58E-4117-B7E0-EAE71C1E1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64752"/>
        <c:axId val="1421205056"/>
      </c:scatterChart>
      <c:valAx>
        <c:axId val="1403564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05056"/>
        <c:crosses val="autoZero"/>
        <c:crossBetween val="midCat"/>
      </c:valAx>
      <c:valAx>
        <c:axId val="14212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6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Qs_SP23!$W$1</c:f>
              <c:strCache>
                <c:ptCount val="1"/>
                <c:pt idx="0">
                  <c:v>UP7</c:v>
                </c:pt>
              </c:strCache>
            </c:strRef>
          </c:tx>
          <c:spPr>
            <a:ln w="19050" cap="rnd">
              <a:solidFill>
                <a:schemeClr val="accent4">
                  <a:shade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5000"/>
                </a:schemeClr>
              </a:solidFill>
              <a:ln w="9525">
                <a:solidFill>
                  <a:schemeClr val="accent4">
                    <a:shade val="3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Qs_SP23!$W$2:$W$45</c:f>
              <c:numCache>
                <c:formatCode>General</c:formatCode>
                <c:ptCount val="44"/>
                <c:pt idx="0">
                  <c:v>3.10227E-4</c:v>
                </c:pt>
                <c:pt idx="1">
                  <c:v>3.42319E-4</c:v>
                </c:pt>
                <c:pt idx="2">
                  <c:v>3.7441200000000002E-4</c:v>
                </c:pt>
                <c:pt idx="3">
                  <c:v>4.0650400000000002E-4</c:v>
                </c:pt>
                <c:pt idx="4">
                  <c:v>4.7068899999999999E-4</c:v>
                </c:pt>
                <c:pt idx="5">
                  <c:v>5.24176E-4</c:v>
                </c:pt>
                <c:pt idx="6">
                  <c:v>6.3115100000000004E-4</c:v>
                </c:pt>
                <c:pt idx="7">
                  <c:v>8.7719299999999996E-4</c:v>
                </c:pt>
                <c:pt idx="8">
                  <c:v>1.3157889999999999E-3</c:v>
                </c:pt>
                <c:pt idx="9">
                  <c:v>1.6902009999999999E-3</c:v>
                </c:pt>
                <c:pt idx="10">
                  <c:v>2.0432179999999999E-3</c:v>
                </c:pt>
                <c:pt idx="11">
                  <c:v>2.5673940000000002E-3</c:v>
                </c:pt>
                <c:pt idx="12">
                  <c:v>2.9204109999999999E-3</c:v>
                </c:pt>
                <c:pt idx="13">
                  <c:v>3.5087719999999998E-3</c:v>
                </c:pt>
                <c:pt idx="14">
                  <c:v>4.1720150000000003E-3</c:v>
                </c:pt>
                <c:pt idx="15">
                  <c:v>5.241763E-3</c:v>
                </c:pt>
                <c:pt idx="16">
                  <c:v>6.6538300000000003E-3</c:v>
                </c:pt>
                <c:pt idx="17">
                  <c:v>8.3868209999999992E-3</c:v>
                </c:pt>
                <c:pt idx="18">
                  <c:v>1.0355156000000001E-2</c:v>
                </c:pt>
                <c:pt idx="19">
                  <c:v>1.292255E-2</c:v>
                </c:pt>
                <c:pt idx="20">
                  <c:v>1.6089003000000001E-2</c:v>
                </c:pt>
                <c:pt idx="21">
                  <c:v>1.9587077000000001E-2</c:v>
                </c:pt>
                <c:pt idx="22">
                  <c:v>2.4186992000000001E-2</c:v>
                </c:pt>
                <c:pt idx="23">
                  <c:v>2.9107831000000001E-2</c:v>
                </c:pt>
                <c:pt idx="24">
                  <c:v>3.4477963E-2</c:v>
                </c:pt>
                <c:pt idx="25">
                  <c:v>4.0703893999999997E-2</c:v>
                </c:pt>
                <c:pt idx="26">
                  <c:v>4.8609328E-2</c:v>
                </c:pt>
                <c:pt idx="27">
                  <c:v>5.6514763000000003E-2</c:v>
                </c:pt>
                <c:pt idx="28">
                  <c:v>6.4548567000000001E-2</c:v>
                </c:pt>
                <c:pt idx="29">
                  <c:v>7.0849380000000003E-2</c:v>
                </c:pt>
                <c:pt idx="30">
                  <c:v>7.3577236000000004E-2</c:v>
                </c:pt>
                <c:pt idx="31">
                  <c:v>7.5834402999999995E-2</c:v>
                </c:pt>
                <c:pt idx="32">
                  <c:v>7.2443303000000001E-2</c:v>
                </c:pt>
                <c:pt idx="33">
                  <c:v>6.6923406000000005E-2</c:v>
                </c:pt>
                <c:pt idx="34">
                  <c:v>5.8664954999999998E-2</c:v>
                </c:pt>
                <c:pt idx="35">
                  <c:v>4.8716303000000002E-2</c:v>
                </c:pt>
                <c:pt idx="36">
                  <c:v>3.9773214000000001E-2</c:v>
                </c:pt>
                <c:pt idx="37">
                  <c:v>3.0412923000000001E-2</c:v>
                </c:pt>
                <c:pt idx="38">
                  <c:v>2.1854941999999999E-2</c:v>
                </c:pt>
                <c:pt idx="39">
                  <c:v>1.5404365E-2</c:v>
                </c:pt>
                <c:pt idx="40">
                  <c:v>1.0205392000000001E-2</c:v>
                </c:pt>
                <c:pt idx="41">
                  <c:v>6.750107E-3</c:v>
                </c:pt>
                <c:pt idx="42">
                  <c:v>4.7817720000000001E-3</c:v>
                </c:pt>
                <c:pt idx="43">
                  <c:v>4.3645699999999999E-3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0-410F-9B99-2EFF70E036B9}"/>
            </c:ext>
          </c:extLst>
        </c:ser>
        <c:ser>
          <c:idx val="1"/>
          <c:order val="1"/>
          <c:tx>
            <c:strRef>
              <c:f>Qs_SP23!$X$1</c:f>
              <c:strCache>
                <c:ptCount val="1"/>
                <c:pt idx="0">
                  <c:v>UP8</c:v>
                </c:pt>
              </c:strCache>
            </c:strRef>
          </c:tx>
          <c:spPr>
            <a:ln w="19050" cap="rnd">
              <a:solidFill>
                <a:schemeClr val="accent4">
                  <a:shade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1000"/>
                </a:schemeClr>
              </a:solidFill>
              <a:ln w="9525">
                <a:solidFill>
                  <a:schemeClr val="accent4">
                    <a:shade val="41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Qs_SP23!$X$2:$X$45</c:f>
              <c:numCache>
                <c:formatCode>General</c:formatCode>
                <c:ptCount val="44"/>
                <c:pt idx="0">
                  <c:v>3.90407E-4</c:v>
                </c:pt>
                <c:pt idx="1">
                  <c:v>4.0899799999999999E-4</c:v>
                </c:pt>
                <c:pt idx="2">
                  <c:v>4.2758899999999997E-4</c:v>
                </c:pt>
                <c:pt idx="3">
                  <c:v>4.6476999999999998E-4</c:v>
                </c:pt>
                <c:pt idx="4">
                  <c:v>5.2054300000000005E-4</c:v>
                </c:pt>
                <c:pt idx="5">
                  <c:v>5.9490599999999997E-4</c:v>
                </c:pt>
                <c:pt idx="6">
                  <c:v>7.4363299999999995E-4</c:v>
                </c:pt>
                <c:pt idx="7">
                  <c:v>1.0782669999999999E-3</c:v>
                </c:pt>
                <c:pt idx="8">
                  <c:v>1.673173E-3</c:v>
                </c:pt>
                <c:pt idx="9">
                  <c:v>2.2308979999999998E-3</c:v>
                </c:pt>
                <c:pt idx="10">
                  <c:v>2.8072129999999998E-3</c:v>
                </c:pt>
                <c:pt idx="11">
                  <c:v>3.6438E-3</c:v>
                </c:pt>
                <c:pt idx="12">
                  <c:v>4.1085699999999998E-3</c:v>
                </c:pt>
                <c:pt idx="13">
                  <c:v>4.9265660000000003E-3</c:v>
                </c:pt>
                <c:pt idx="14">
                  <c:v>5.5958359999999999E-3</c:v>
                </c:pt>
                <c:pt idx="15">
                  <c:v>6.7670569999999999E-3</c:v>
                </c:pt>
                <c:pt idx="16">
                  <c:v>8.1055959999999996E-3</c:v>
                </c:pt>
                <c:pt idx="17">
                  <c:v>9.5556789999999992E-3</c:v>
                </c:pt>
                <c:pt idx="18">
                  <c:v>1.1098716999999999E-2</c:v>
                </c:pt>
                <c:pt idx="19">
                  <c:v>1.2920617000000001E-2</c:v>
                </c:pt>
                <c:pt idx="20">
                  <c:v>1.479829E-2</c:v>
                </c:pt>
                <c:pt idx="21">
                  <c:v>1.6322737E-2</c:v>
                </c:pt>
                <c:pt idx="22">
                  <c:v>1.8144637000000002E-2</c:v>
                </c:pt>
                <c:pt idx="23">
                  <c:v>2.0059490999999999E-2</c:v>
                </c:pt>
                <c:pt idx="24">
                  <c:v>2.2922476000000001E-2</c:v>
                </c:pt>
                <c:pt idx="25">
                  <c:v>2.8165085999999999E-2</c:v>
                </c:pt>
                <c:pt idx="26">
                  <c:v>3.7107268999999998E-2</c:v>
                </c:pt>
                <c:pt idx="27">
                  <c:v>4.6886037999999998E-2</c:v>
                </c:pt>
                <c:pt idx="28">
                  <c:v>5.6032720000000001E-2</c:v>
                </c:pt>
                <c:pt idx="29">
                  <c:v>6.5885851999999995E-2</c:v>
                </c:pt>
                <c:pt idx="30">
                  <c:v>7.2597137000000006E-2</c:v>
                </c:pt>
                <c:pt idx="31">
                  <c:v>8.0423870999999994E-2</c:v>
                </c:pt>
                <c:pt idx="32">
                  <c:v>8.1316230000000003E-2</c:v>
                </c:pt>
                <c:pt idx="33">
                  <c:v>7.6389663999999996E-2</c:v>
                </c:pt>
                <c:pt idx="34">
                  <c:v>7.0310467000000001E-2</c:v>
                </c:pt>
                <c:pt idx="35">
                  <c:v>6.0085517999999997E-2</c:v>
                </c:pt>
                <c:pt idx="36">
                  <c:v>5.0808700999999998E-2</c:v>
                </c:pt>
                <c:pt idx="37">
                  <c:v>3.7962447000000003E-2</c:v>
                </c:pt>
                <c:pt idx="38">
                  <c:v>2.5878416000000001E-2</c:v>
                </c:pt>
                <c:pt idx="39">
                  <c:v>1.7531140000000001E-2</c:v>
                </c:pt>
                <c:pt idx="40">
                  <c:v>1.0522402E-2</c:v>
                </c:pt>
                <c:pt idx="41">
                  <c:v>6.1907419999999999E-3</c:v>
                </c:pt>
                <c:pt idx="42">
                  <c:v>3.4578920000000002E-3</c:v>
                </c:pt>
                <c:pt idx="43">
                  <c:v>2.1379440000000001E-3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0-410F-9B99-2EFF70E036B9}"/>
            </c:ext>
          </c:extLst>
        </c:ser>
        <c:ser>
          <c:idx val="2"/>
          <c:order val="2"/>
          <c:tx>
            <c:strRef>
              <c:f>Qs_SP23!$Y$1</c:f>
              <c:strCache>
                <c:ptCount val="1"/>
                <c:pt idx="0">
                  <c:v>UP9</c:v>
                </c:pt>
              </c:strCache>
            </c:strRef>
          </c:tx>
          <c:spPr>
            <a:ln w="19050" cap="rnd">
              <a:solidFill>
                <a:schemeClr val="accent4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7000"/>
                </a:schemeClr>
              </a:solidFill>
              <a:ln w="9525">
                <a:solidFill>
                  <a:schemeClr val="accent4">
                    <a:shade val="47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Qs_SP23!$Y$2:$Y$45</c:f>
              <c:numCache>
                <c:formatCode>General</c:formatCode>
                <c:ptCount val="44"/>
                <c:pt idx="0">
                  <c:v>2.3118999999999999E-4</c:v>
                </c:pt>
                <c:pt idx="1">
                  <c:v>2.5220700000000001E-4</c:v>
                </c:pt>
                <c:pt idx="2">
                  <c:v>2.7322400000000003E-4</c:v>
                </c:pt>
                <c:pt idx="3">
                  <c:v>2.9424099999999999E-4</c:v>
                </c:pt>
                <c:pt idx="4">
                  <c:v>3.3627599999999999E-4</c:v>
                </c:pt>
                <c:pt idx="5">
                  <c:v>3.9932699999999999E-4</c:v>
                </c:pt>
                <c:pt idx="6">
                  <c:v>4.8339599999999998E-4</c:v>
                </c:pt>
                <c:pt idx="7">
                  <c:v>6.7255099999999996E-4</c:v>
                </c:pt>
                <c:pt idx="8">
                  <c:v>1.071879E-3</c:v>
                </c:pt>
                <c:pt idx="9">
                  <c:v>1.429172E-3</c:v>
                </c:pt>
                <c:pt idx="10">
                  <c:v>1.807482E-3</c:v>
                </c:pt>
                <c:pt idx="11">
                  <c:v>2.4379990000000002E-3</c:v>
                </c:pt>
                <c:pt idx="12">
                  <c:v>2.7322399999999999E-3</c:v>
                </c:pt>
                <c:pt idx="13">
                  <c:v>3.4468260000000001E-3</c:v>
                </c:pt>
                <c:pt idx="14">
                  <c:v>3.95124E-3</c:v>
                </c:pt>
                <c:pt idx="15">
                  <c:v>4.8759980000000003E-3</c:v>
                </c:pt>
                <c:pt idx="16">
                  <c:v>5.9268599999999999E-3</c:v>
                </c:pt>
                <c:pt idx="17">
                  <c:v>7.1248420000000002E-3</c:v>
                </c:pt>
                <c:pt idx="18">
                  <c:v>8.5119800000000006E-3</c:v>
                </c:pt>
                <c:pt idx="19">
                  <c:v>1.0445565E-2</c:v>
                </c:pt>
                <c:pt idx="20">
                  <c:v>1.2904582E-2</c:v>
                </c:pt>
                <c:pt idx="21">
                  <c:v>1.5825977000000001E-2</c:v>
                </c:pt>
                <c:pt idx="22">
                  <c:v>1.9714166000000002E-2</c:v>
                </c:pt>
                <c:pt idx="23">
                  <c:v>2.4043716E-2</c:v>
                </c:pt>
                <c:pt idx="24">
                  <c:v>2.9319042E-2</c:v>
                </c:pt>
                <c:pt idx="25">
                  <c:v>3.6738125000000003E-2</c:v>
                </c:pt>
                <c:pt idx="26">
                  <c:v>4.8045396999999997E-2</c:v>
                </c:pt>
                <c:pt idx="27">
                  <c:v>6.0907944999999998E-2</c:v>
                </c:pt>
                <c:pt idx="28">
                  <c:v>7.4211853999999994E-2</c:v>
                </c:pt>
                <c:pt idx="29">
                  <c:v>8.4510297999999998E-2</c:v>
                </c:pt>
                <c:pt idx="30">
                  <c:v>8.8272382999999996E-2</c:v>
                </c:pt>
                <c:pt idx="31">
                  <c:v>9.1761244000000006E-2</c:v>
                </c:pt>
                <c:pt idx="32">
                  <c:v>8.4426230000000005E-2</c:v>
                </c:pt>
                <c:pt idx="33">
                  <c:v>7.3076923000000002E-2</c:v>
                </c:pt>
                <c:pt idx="34">
                  <c:v>6.0634720000000003E-2</c:v>
                </c:pt>
                <c:pt idx="35">
                  <c:v>4.6090793999999997E-2</c:v>
                </c:pt>
                <c:pt idx="36">
                  <c:v>3.5119798000000001E-2</c:v>
                </c:pt>
                <c:pt idx="37">
                  <c:v>2.3833544000000002E-2</c:v>
                </c:pt>
                <c:pt idx="38">
                  <c:v>1.4817149999999999E-2</c:v>
                </c:pt>
                <c:pt idx="39">
                  <c:v>8.9953759999999994E-3</c:v>
                </c:pt>
                <c:pt idx="40">
                  <c:v>4.7919290000000003E-3</c:v>
                </c:pt>
                <c:pt idx="41">
                  <c:v>2.5430850000000001E-3</c:v>
                </c:pt>
                <c:pt idx="42">
                  <c:v>1.4501889999999999E-3</c:v>
                </c:pt>
                <c:pt idx="43">
                  <c:v>1.219E-3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E0-410F-9B99-2EFF70E036B9}"/>
            </c:ext>
          </c:extLst>
        </c:ser>
        <c:ser>
          <c:idx val="3"/>
          <c:order val="3"/>
          <c:tx>
            <c:strRef>
              <c:f>Qs_SP23!$Z$1</c:f>
              <c:strCache>
                <c:ptCount val="1"/>
                <c:pt idx="0">
                  <c:v>UP10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Qs_SP23!$Z$2:$Z$45</c:f>
              <c:numCache>
                <c:formatCode>General</c:formatCode>
                <c:ptCount val="44"/>
                <c:pt idx="0">
                  <c:v>2.4414100000000002E-4</c:v>
                </c:pt>
                <c:pt idx="1">
                  <c:v>2.4414100000000002E-4</c:v>
                </c:pt>
                <c:pt idx="2">
                  <c:v>2.6855500000000002E-4</c:v>
                </c:pt>
                <c:pt idx="3">
                  <c:v>2.9296900000000002E-4</c:v>
                </c:pt>
                <c:pt idx="4">
                  <c:v>3.4179700000000002E-4</c:v>
                </c:pt>
                <c:pt idx="5">
                  <c:v>3.9062500000000002E-4</c:v>
                </c:pt>
                <c:pt idx="6">
                  <c:v>4.8828100000000002E-4</c:v>
                </c:pt>
                <c:pt idx="7">
                  <c:v>7.0800799999999999E-4</c:v>
                </c:pt>
                <c:pt idx="8">
                  <c:v>1.0986329999999999E-3</c:v>
                </c:pt>
                <c:pt idx="9">
                  <c:v>1.4648440000000001E-3</c:v>
                </c:pt>
                <c:pt idx="10">
                  <c:v>1.855469E-3</c:v>
                </c:pt>
                <c:pt idx="11">
                  <c:v>2.636719E-3</c:v>
                </c:pt>
                <c:pt idx="12">
                  <c:v>3.00293E-3</c:v>
                </c:pt>
                <c:pt idx="13">
                  <c:v>3.9306640000000004E-3</c:v>
                </c:pt>
                <c:pt idx="14">
                  <c:v>4.6386719999999999E-3</c:v>
                </c:pt>
                <c:pt idx="15">
                  <c:v>5.859375E-3</c:v>
                </c:pt>
                <c:pt idx="16">
                  <c:v>7.2021480000000002E-3</c:v>
                </c:pt>
                <c:pt idx="17">
                  <c:v>8.4716800000000005E-3</c:v>
                </c:pt>
                <c:pt idx="18">
                  <c:v>9.7412109999999996E-3</c:v>
                </c:pt>
                <c:pt idx="19">
                  <c:v>1.1621094E-2</c:v>
                </c:pt>
                <c:pt idx="20">
                  <c:v>1.394043E-2</c:v>
                </c:pt>
                <c:pt idx="21">
                  <c:v>1.6381836E-2</c:v>
                </c:pt>
                <c:pt idx="22">
                  <c:v>1.9799805E-2</c:v>
                </c:pt>
                <c:pt idx="23">
                  <c:v>2.3315430000000002E-2</c:v>
                </c:pt>
                <c:pt idx="24">
                  <c:v>2.7441406000000002E-2</c:v>
                </c:pt>
                <c:pt idx="25">
                  <c:v>3.2958983999999997E-2</c:v>
                </c:pt>
                <c:pt idx="26">
                  <c:v>4.1406249999999999E-2</c:v>
                </c:pt>
                <c:pt idx="27">
                  <c:v>5.1171874999999999E-2</c:v>
                </c:pt>
                <c:pt idx="28">
                  <c:v>6.2060547000000001E-2</c:v>
                </c:pt>
                <c:pt idx="29">
                  <c:v>7.1459961000000002E-2</c:v>
                </c:pt>
                <c:pt idx="30">
                  <c:v>7.7270508000000002E-2</c:v>
                </c:pt>
                <c:pt idx="31">
                  <c:v>8.4667968999999996E-2</c:v>
                </c:pt>
                <c:pt idx="32">
                  <c:v>8.3276367000000004E-2</c:v>
                </c:pt>
                <c:pt idx="33">
                  <c:v>7.8588867000000007E-2</c:v>
                </c:pt>
                <c:pt idx="34">
                  <c:v>7.0263671999999999E-2</c:v>
                </c:pt>
                <c:pt idx="35">
                  <c:v>5.7055663999999999E-2</c:v>
                </c:pt>
                <c:pt idx="36">
                  <c:v>4.5654297000000003E-2</c:v>
                </c:pt>
                <c:pt idx="37">
                  <c:v>3.2153319999999999E-2</c:v>
                </c:pt>
                <c:pt idx="38">
                  <c:v>2.0434569999999999E-2</c:v>
                </c:pt>
                <c:pt idx="39">
                  <c:v>1.2524413999999999E-2</c:v>
                </c:pt>
                <c:pt idx="40">
                  <c:v>6.7138670000000001E-3</c:v>
                </c:pt>
                <c:pt idx="41">
                  <c:v>3.4912110000000001E-3</c:v>
                </c:pt>
                <c:pt idx="42">
                  <c:v>1.9042970000000001E-3</c:v>
                </c:pt>
                <c:pt idx="43">
                  <c:v>1.4648440000000001E-3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E0-410F-9B99-2EFF70E036B9}"/>
            </c:ext>
          </c:extLst>
        </c:ser>
        <c:ser>
          <c:idx val="4"/>
          <c:order val="4"/>
          <c:tx>
            <c:strRef>
              <c:f>Qs_SP23!$AA$1</c:f>
              <c:strCache>
                <c:ptCount val="1"/>
                <c:pt idx="0">
                  <c:v>UP13</c:v>
                </c:pt>
              </c:strCache>
            </c:strRef>
          </c:tx>
          <c:spPr>
            <a:ln w="19050" cap="rnd">
              <a:solidFill>
                <a:schemeClr val="accent4">
                  <a:shade val="5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9000"/>
                </a:schemeClr>
              </a:solidFill>
              <a:ln w="9525">
                <a:solidFill>
                  <a:schemeClr val="accent4">
                    <a:shade val="59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Qs_SP23!$AA$2:$AA$45</c:f>
              <c:numCache>
                <c:formatCode>General</c:formatCode>
                <c:ptCount val="44"/>
                <c:pt idx="0">
                  <c:v>5.8139499999999996E-4</c:v>
                </c:pt>
                <c:pt idx="1">
                  <c:v>6.2611800000000005E-4</c:v>
                </c:pt>
                <c:pt idx="2">
                  <c:v>6.7084100000000004E-4</c:v>
                </c:pt>
                <c:pt idx="3">
                  <c:v>7.6028599999999999E-4</c:v>
                </c:pt>
                <c:pt idx="4">
                  <c:v>8.9445400000000004E-4</c:v>
                </c:pt>
                <c:pt idx="5">
                  <c:v>1.028623E-3</c:v>
                </c:pt>
                <c:pt idx="6">
                  <c:v>1.2522360000000001E-3</c:v>
                </c:pt>
                <c:pt idx="7">
                  <c:v>1.788909E-3</c:v>
                </c:pt>
                <c:pt idx="8">
                  <c:v>2.8622539999999998E-3</c:v>
                </c:pt>
                <c:pt idx="9">
                  <c:v>4.0250449999999997E-3</c:v>
                </c:pt>
                <c:pt idx="10">
                  <c:v>5.5456170000000001E-3</c:v>
                </c:pt>
                <c:pt idx="11">
                  <c:v>7.7370299999999998E-3</c:v>
                </c:pt>
                <c:pt idx="12">
                  <c:v>9.7942749999999999E-3</c:v>
                </c:pt>
                <c:pt idx="13">
                  <c:v>1.2388193E-2</c:v>
                </c:pt>
                <c:pt idx="14">
                  <c:v>1.5161002E-2</c:v>
                </c:pt>
                <c:pt idx="15">
                  <c:v>1.8783542E-2</c:v>
                </c:pt>
                <c:pt idx="16">
                  <c:v>2.2406082000000001E-2</c:v>
                </c:pt>
                <c:pt idx="17">
                  <c:v>2.4821109000000001E-2</c:v>
                </c:pt>
                <c:pt idx="18">
                  <c:v>2.5849732E-2</c:v>
                </c:pt>
                <c:pt idx="19">
                  <c:v>2.7057245000000001E-2</c:v>
                </c:pt>
                <c:pt idx="20">
                  <c:v>2.7996422E-2</c:v>
                </c:pt>
                <c:pt idx="21">
                  <c:v>2.8398927000000001E-2</c:v>
                </c:pt>
                <c:pt idx="22">
                  <c:v>3.0232558E-2</c:v>
                </c:pt>
                <c:pt idx="23">
                  <c:v>3.2871198999999997E-2</c:v>
                </c:pt>
                <c:pt idx="24">
                  <c:v>3.7298748E-2</c:v>
                </c:pt>
                <c:pt idx="25">
                  <c:v>4.4543828000000001E-2</c:v>
                </c:pt>
                <c:pt idx="26">
                  <c:v>5.3443649000000003E-2</c:v>
                </c:pt>
                <c:pt idx="27">
                  <c:v>5.7423970999999997E-2</c:v>
                </c:pt>
                <c:pt idx="28">
                  <c:v>5.5366725999999998E-2</c:v>
                </c:pt>
                <c:pt idx="29">
                  <c:v>5.3398926999999999E-2</c:v>
                </c:pt>
                <c:pt idx="30">
                  <c:v>4.8479427999999998E-2</c:v>
                </c:pt>
                <c:pt idx="31">
                  <c:v>4.2128801E-2</c:v>
                </c:pt>
                <c:pt idx="32">
                  <c:v>3.7075134000000003E-2</c:v>
                </c:pt>
                <c:pt idx="33">
                  <c:v>3.0769231000000001E-2</c:v>
                </c:pt>
                <c:pt idx="34">
                  <c:v>2.7191413000000001E-2</c:v>
                </c:pt>
                <c:pt idx="35">
                  <c:v>2.5805009E-2</c:v>
                </c:pt>
                <c:pt idx="36">
                  <c:v>2.4150267999999999E-2</c:v>
                </c:pt>
                <c:pt idx="37">
                  <c:v>2.3211091E-2</c:v>
                </c:pt>
                <c:pt idx="38">
                  <c:v>2.2584973000000001E-2</c:v>
                </c:pt>
                <c:pt idx="39">
                  <c:v>2.3881932000000002E-2</c:v>
                </c:pt>
                <c:pt idx="40">
                  <c:v>2.5715564E-2</c:v>
                </c:pt>
                <c:pt idx="41">
                  <c:v>2.6162791000000001E-2</c:v>
                </c:pt>
                <c:pt idx="42">
                  <c:v>2.2182469E-2</c:v>
                </c:pt>
                <c:pt idx="43">
                  <c:v>1.6144901999999999E-2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E0-410F-9B99-2EFF70E036B9}"/>
            </c:ext>
          </c:extLst>
        </c:ser>
        <c:ser>
          <c:idx val="5"/>
          <c:order val="5"/>
          <c:tx>
            <c:strRef>
              <c:f>Qs_SP23!$AB$1</c:f>
              <c:strCache>
                <c:ptCount val="1"/>
                <c:pt idx="0">
                  <c:v>UP14</c:v>
                </c:pt>
              </c:strCache>
            </c:strRef>
          </c:tx>
          <c:spPr>
            <a:ln w="19050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Qs_SP23!$AB$2:$AB$45</c:f>
              <c:numCache>
                <c:formatCode>General</c:formatCode>
                <c:ptCount val="44"/>
                <c:pt idx="0">
                  <c:v>4.2152999999999998E-4</c:v>
                </c:pt>
                <c:pt idx="1">
                  <c:v>4.5395599999999999E-4</c:v>
                </c:pt>
                <c:pt idx="2">
                  <c:v>4.8638099999999998E-4</c:v>
                </c:pt>
                <c:pt idx="3">
                  <c:v>5.8365800000000003E-4</c:v>
                </c:pt>
                <c:pt idx="4">
                  <c:v>6.4850800000000001E-4</c:v>
                </c:pt>
                <c:pt idx="5">
                  <c:v>7.45785E-4</c:v>
                </c:pt>
                <c:pt idx="6">
                  <c:v>8.7548599999999997E-4</c:v>
                </c:pt>
                <c:pt idx="7">
                  <c:v>1.232166E-3</c:v>
                </c:pt>
                <c:pt idx="8">
                  <c:v>1.9779509999999999E-3</c:v>
                </c:pt>
                <c:pt idx="9">
                  <c:v>2.756161E-3</c:v>
                </c:pt>
                <c:pt idx="10">
                  <c:v>3.7613490000000002E-3</c:v>
                </c:pt>
                <c:pt idx="11">
                  <c:v>5.0583659999999999E-3</c:v>
                </c:pt>
                <c:pt idx="12">
                  <c:v>6.420233E-3</c:v>
                </c:pt>
                <c:pt idx="13">
                  <c:v>7.8469520000000008E-3</c:v>
                </c:pt>
                <c:pt idx="14">
                  <c:v>9.5654989999999999E-3</c:v>
                </c:pt>
                <c:pt idx="15">
                  <c:v>1.1608301E-2</c:v>
                </c:pt>
                <c:pt idx="16">
                  <c:v>1.3683528E-2</c:v>
                </c:pt>
                <c:pt idx="17">
                  <c:v>1.5402074999999999E-2</c:v>
                </c:pt>
                <c:pt idx="18">
                  <c:v>1.6828794000000001E-2</c:v>
                </c:pt>
                <c:pt idx="19">
                  <c:v>1.8871595000000001E-2</c:v>
                </c:pt>
                <c:pt idx="20">
                  <c:v>2.1044099E-2</c:v>
                </c:pt>
                <c:pt idx="21">
                  <c:v>2.2762646000000001E-2</c:v>
                </c:pt>
                <c:pt idx="22">
                  <c:v>2.4902724000000001E-2</c:v>
                </c:pt>
                <c:pt idx="23">
                  <c:v>2.6459144E-2</c:v>
                </c:pt>
                <c:pt idx="24">
                  <c:v>2.88262E-2</c:v>
                </c:pt>
                <c:pt idx="25">
                  <c:v>3.4176393999999999E-2</c:v>
                </c:pt>
                <c:pt idx="26">
                  <c:v>4.4422826999999998E-2</c:v>
                </c:pt>
                <c:pt idx="27">
                  <c:v>5.5479896000000001E-2</c:v>
                </c:pt>
                <c:pt idx="28">
                  <c:v>6.3391698999999996E-2</c:v>
                </c:pt>
                <c:pt idx="29">
                  <c:v>7.0363165000000005E-2</c:v>
                </c:pt>
                <c:pt idx="30">
                  <c:v>7.2665370000000007E-2</c:v>
                </c:pt>
                <c:pt idx="31">
                  <c:v>7.3800259000000007E-2</c:v>
                </c:pt>
                <c:pt idx="32">
                  <c:v>6.7704280000000006E-2</c:v>
                </c:pt>
                <c:pt idx="33">
                  <c:v>5.7619973999999997E-2</c:v>
                </c:pt>
                <c:pt idx="34">
                  <c:v>5.0421529999999999E-2</c:v>
                </c:pt>
                <c:pt idx="35">
                  <c:v>4.2185473000000001E-2</c:v>
                </c:pt>
                <c:pt idx="36">
                  <c:v>3.6964981000000001E-2</c:v>
                </c:pt>
                <c:pt idx="37">
                  <c:v>2.7885863E-2</c:v>
                </c:pt>
                <c:pt idx="38">
                  <c:v>2.0363164999999999E-2</c:v>
                </c:pt>
                <c:pt idx="39">
                  <c:v>1.5402074999999999E-2</c:v>
                </c:pt>
                <c:pt idx="40">
                  <c:v>1.0343709E-2</c:v>
                </c:pt>
                <c:pt idx="41">
                  <c:v>6.8417640000000002E-3</c:v>
                </c:pt>
                <c:pt idx="42">
                  <c:v>4.0856030000000002E-3</c:v>
                </c:pt>
                <c:pt idx="43">
                  <c:v>2.529183E-3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E0-410F-9B99-2EFF70E036B9}"/>
            </c:ext>
          </c:extLst>
        </c:ser>
        <c:ser>
          <c:idx val="6"/>
          <c:order val="6"/>
          <c:tx>
            <c:strRef>
              <c:f>Qs_SP23!$AC$1</c:f>
              <c:strCache>
                <c:ptCount val="1"/>
                <c:pt idx="0">
                  <c:v>UP17</c:v>
                </c:pt>
              </c:strCache>
            </c:strRef>
          </c:tx>
          <c:spPr>
            <a:ln w="19050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0000"/>
                </a:schemeClr>
              </a:solidFill>
              <a:ln w="9525">
                <a:solidFill>
                  <a:schemeClr val="accent4">
                    <a:shade val="70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Qs_SP23!$AC$2:$AC$45</c:f>
              <c:numCache>
                <c:formatCode>General</c:formatCode>
                <c:ptCount val="44"/>
                <c:pt idx="0">
                  <c:v>5.2187900000000005E-4</c:v>
                </c:pt>
                <c:pt idx="1">
                  <c:v>5.6202300000000004E-4</c:v>
                </c:pt>
                <c:pt idx="2">
                  <c:v>6.4231200000000003E-4</c:v>
                </c:pt>
                <c:pt idx="3">
                  <c:v>7.6274600000000002E-4</c:v>
                </c:pt>
                <c:pt idx="4">
                  <c:v>8.83179E-4</c:v>
                </c:pt>
                <c:pt idx="5">
                  <c:v>1.0437580000000001E-3</c:v>
                </c:pt>
                <c:pt idx="6">
                  <c:v>1.2043360000000001E-3</c:v>
                </c:pt>
                <c:pt idx="7">
                  <c:v>1.6459249999999999E-3</c:v>
                </c:pt>
                <c:pt idx="8">
                  <c:v>2.6093940000000001E-3</c:v>
                </c:pt>
                <c:pt idx="9">
                  <c:v>3.5327179999999998E-3</c:v>
                </c:pt>
                <c:pt idx="10">
                  <c:v>4.4560420000000003E-3</c:v>
                </c:pt>
                <c:pt idx="11">
                  <c:v>5.7406660000000002E-3</c:v>
                </c:pt>
                <c:pt idx="12">
                  <c:v>6.7844239999999998E-3</c:v>
                </c:pt>
                <c:pt idx="13">
                  <c:v>8.2697710000000004E-3</c:v>
                </c:pt>
                <c:pt idx="14">
                  <c:v>1.0036130000000001E-2</c:v>
                </c:pt>
                <c:pt idx="15">
                  <c:v>1.2605379E-2</c:v>
                </c:pt>
                <c:pt idx="16">
                  <c:v>1.5535929E-2</c:v>
                </c:pt>
                <c:pt idx="17">
                  <c:v>1.7944601000000001E-2</c:v>
                </c:pt>
                <c:pt idx="18">
                  <c:v>1.9269370000000001E-2</c:v>
                </c:pt>
                <c:pt idx="19">
                  <c:v>2.0313127E-2</c:v>
                </c:pt>
                <c:pt idx="20">
                  <c:v>2.0915295E-2</c:v>
                </c:pt>
                <c:pt idx="21">
                  <c:v>2.0915295E-2</c:v>
                </c:pt>
                <c:pt idx="22">
                  <c:v>2.1678040999999999E-2</c:v>
                </c:pt>
                <c:pt idx="23">
                  <c:v>2.3123244000000001E-2</c:v>
                </c:pt>
                <c:pt idx="24">
                  <c:v>2.6134082999999999E-2</c:v>
                </c:pt>
                <c:pt idx="25">
                  <c:v>3.1834605000000002E-2</c:v>
                </c:pt>
                <c:pt idx="26">
                  <c:v>3.9943798000000003E-2</c:v>
                </c:pt>
                <c:pt idx="27">
                  <c:v>4.6166197999999999E-2</c:v>
                </c:pt>
                <c:pt idx="28">
                  <c:v>4.9618626999999998E-2</c:v>
                </c:pt>
                <c:pt idx="29">
                  <c:v>5.5359292999999997E-2</c:v>
                </c:pt>
                <c:pt idx="30">
                  <c:v>5.8410276999999997E-2</c:v>
                </c:pt>
                <c:pt idx="31">
                  <c:v>5.7125651999999999E-2</c:v>
                </c:pt>
                <c:pt idx="32">
                  <c:v>5.5158571000000003E-2</c:v>
                </c:pt>
                <c:pt idx="33">
                  <c:v>4.7812123999999998E-2</c:v>
                </c:pt>
                <c:pt idx="34">
                  <c:v>4.1188278000000002E-2</c:v>
                </c:pt>
                <c:pt idx="35">
                  <c:v>3.6973103E-2</c:v>
                </c:pt>
                <c:pt idx="36">
                  <c:v>3.1995183000000003E-2</c:v>
                </c:pt>
                <c:pt idx="37">
                  <c:v>2.9586510999999999E-2</c:v>
                </c:pt>
                <c:pt idx="38">
                  <c:v>2.7980730999999998E-2</c:v>
                </c:pt>
                <c:pt idx="39">
                  <c:v>2.8904055000000001E-2</c:v>
                </c:pt>
                <c:pt idx="40">
                  <c:v>3.0951425000000001E-2</c:v>
                </c:pt>
                <c:pt idx="41">
                  <c:v>3.2597349999999997E-2</c:v>
                </c:pt>
                <c:pt idx="42">
                  <c:v>2.8984343999999999E-2</c:v>
                </c:pt>
                <c:pt idx="43">
                  <c:v>2.2240064E-2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E0-410F-9B99-2EFF70E036B9}"/>
            </c:ext>
          </c:extLst>
        </c:ser>
        <c:ser>
          <c:idx val="7"/>
          <c:order val="7"/>
          <c:tx>
            <c:strRef>
              <c:f>Qs_SP23!$AD$1</c:f>
              <c:strCache>
                <c:ptCount val="1"/>
                <c:pt idx="0">
                  <c:v>UP20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Qs_SP23!$AD$2:$AD$45</c:f>
              <c:numCache>
                <c:formatCode>General</c:formatCode>
                <c:ptCount val="44"/>
                <c:pt idx="0">
                  <c:v>2.3837899999999999E-4</c:v>
                </c:pt>
                <c:pt idx="1">
                  <c:v>2.5327800000000001E-4</c:v>
                </c:pt>
                <c:pt idx="2">
                  <c:v>2.8307499999999998E-4</c:v>
                </c:pt>
                <c:pt idx="3">
                  <c:v>3.2777099999999998E-4</c:v>
                </c:pt>
                <c:pt idx="4">
                  <c:v>3.8736599999999999E-4</c:v>
                </c:pt>
                <c:pt idx="5">
                  <c:v>4.6185900000000001E-4</c:v>
                </c:pt>
                <c:pt idx="6">
                  <c:v>5.8104900000000004E-4</c:v>
                </c:pt>
                <c:pt idx="7">
                  <c:v>7.8963099999999995E-4</c:v>
                </c:pt>
                <c:pt idx="8">
                  <c:v>1.1918950000000001E-3</c:v>
                </c:pt>
                <c:pt idx="9">
                  <c:v>1.5047680000000001E-3</c:v>
                </c:pt>
                <c:pt idx="10">
                  <c:v>1.8176399999999999E-3</c:v>
                </c:pt>
                <c:pt idx="11">
                  <c:v>2.3241949999999998E-3</c:v>
                </c:pt>
                <c:pt idx="12">
                  <c:v>2.5774729999999998E-3</c:v>
                </c:pt>
                <c:pt idx="13">
                  <c:v>3.158522E-3</c:v>
                </c:pt>
                <c:pt idx="14">
                  <c:v>3.5756849999999999E-3</c:v>
                </c:pt>
                <c:pt idx="15">
                  <c:v>4.2908219999999997E-3</c:v>
                </c:pt>
                <c:pt idx="16">
                  <c:v>5.1102500000000002E-3</c:v>
                </c:pt>
                <c:pt idx="17">
                  <c:v>5.9743740000000002E-3</c:v>
                </c:pt>
                <c:pt idx="18">
                  <c:v>6.9129919999999997E-3</c:v>
                </c:pt>
                <c:pt idx="19">
                  <c:v>8.2240760000000003E-3</c:v>
                </c:pt>
                <c:pt idx="20">
                  <c:v>9.9970200000000006E-3</c:v>
                </c:pt>
                <c:pt idx="21">
                  <c:v>1.2202025999999999E-2</c:v>
                </c:pt>
                <c:pt idx="22">
                  <c:v>1.5464838999999999E-2</c:v>
                </c:pt>
                <c:pt idx="23">
                  <c:v>1.9561979E-2</c:v>
                </c:pt>
                <c:pt idx="24">
                  <c:v>2.4508342999999998E-2</c:v>
                </c:pt>
                <c:pt idx="25">
                  <c:v>3.022944E-2</c:v>
                </c:pt>
                <c:pt idx="26">
                  <c:v>3.6889154E-2</c:v>
                </c:pt>
                <c:pt idx="27">
                  <c:v>4.3682956000000002E-2</c:v>
                </c:pt>
                <c:pt idx="28">
                  <c:v>5.1400477E-2</c:v>
                </c:pt>
                <c:pt idx="29">
                  <c:v>5.9296781999999999E-2</c:v>
                </c:pt>
                <c:pt idx="30">
                  <c:v>6.6060786999999996E-2</c:v>
                </c:pt>
                <c:pt idx="31">
                  <c:v>7.2452323999999999E-2</c:v>
                </c:pt>
                <c:pt idx="32">
                  <c:v>7.5879023000000004E-2</c:v>
                </c:pt>
                <c:pt idx="33">
                  <c:v>7.8009535000000005E-2</c:v>
                </c:pt>
                <c:pt idx="34">
                  <c:v>7.4061382999999995E-2</c:v>
                </c:pt>
                <c:pt idx="35">
                  <c:v>6.8057211000000006E-2</c:v>
                </c:pt>
                <c:pt idx="36">
                  <c:v>5.8492253000000001E-2</c:v>
                </c:pt>
                <c:pt idx="37">
                  <c:v>4.8227055999999997E-2</c:v>
                </c:pt>
                <c:pt idx="38">
                  <c:v>3.6114422E-2</c:v>
                </c:pt>
                <c:pt idx="39">
                  <c:v>2.6102502999999999E-2</c:v>
                </c:pt>
                <c:pt idx="40">
                  <c:v>1.7669845E-2</c:v>
                </c:pt>
                <c:pt idx="41">
                  <c:v>1.1844458E-2</c:v>
                </c:pt>
                <c:pt idx="42">
                  <c:v>7.8814060000000005E-3</c:v>
                </c:pt>
                <c:pt idx="43">
                  <c:v>6.1084620000000003E-3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E0-410F-9B99-2EFF70E036B9}"/>
            </c:ext>
          </c:extLst>
        </c:ser>
        <c:ser>
          <c:idx val="8"/>
          <c:order val="8"/>
          <c:tx>
            <c:strRef>
              <c:f>Qs_SP23!$AE$1</c:f>
              <c:strCache>
                <c:ptCount val="1"/>
                <c:pt idx="0">
                  <c:v>UP22</c:v>
                </c:pt>
              </c:strCache>
            </c:strRef>
          </c:tx>
          <c:spPr>
            <a:ln w="19050" cap="rnd">
              <a:solidFill>
                <a:schemeClr val="accent4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2000"/>
                </a:schemeClr>
              </a:solidFill>
              <a:ln w="9525">
                <a:solidFill>
                  <a:schemeClr val="accent4">
                    <a:shade val="82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Qs_SP23!$AE$2:$AE$45</c:f>
              <c:numCache>
                <c:formatCode>General</c:formatCode>
                <c:ptCount val="44"/>
                <c:pt idx="0">
                  <c:v>1.35449E-4</c:v>
                </c:pt>
                <c:pt idx="1">
                  <c:v>1.5479900000000001E-4</c:v>
                </c:pt>
                <c:pt idx="2">
                  <c:v>1.7414899999999999E-4</c:v>
                </c:pt>
                <c:pt idx="3">
                  <c:v>2.1284799999999999E-4</c:v>
                </c:pt>
                <c:pt idx="4">
                  <c:v>2.7089799999999999E-4</c:v>
                </c:pt>
                <c:pt idx="5">
                  <c:v>3.4829700000000002E-4</c:v>
                </c:pt>
                <c:pt idx="6">
                  <c:v>4.4504599999999999E-4</c:v>
                </c:pt>
                <c:pt idx="7">
                  <c:v>6.3854500000000002E-4</c:v>
                </c:pt>
                <c:pt idx="8">
                  <c:v>9.8684199999999993E-4</c:v>
                </c:pt>
                <c:pt idx="9">
                  <c:v>1.3157889999999999E-3</c:v>
                </c:pt>
                <c:pt idx="10">
                  <c:v>1.6447370000000001E-3</c:v>
                </c:pt>
                <c:pt idx="11">
                  <c:v>2.3219809999999999E-3</c:v>
                </c:pt>
                <c:pt idx="12">
                  <c:v>2.4961300000000001E-3</c:v>
                </c:pt>
                <c:pt idx="13">
                  <c:v>3.2701240000000001E-3</c:v>
                </c:pt>
                <c:pt idx="14">
                  <c:v>3.5990710000000001E-3</c:v>
                </c:pt>
                <c:pt idx="15">
                  <c:v>4.3343649999999997E-3</c:v>
                </c:pt>
                <c:pt idx="16">
                  <c:v>5.1664090000000003E-3</c:v>
                </c:pt>
                <c:pt idx="17">
                  <c:v>5.9984519999999996E-3</c:v>
                </c:pt>
                <c:pt idx="18">
                  <c:v>6.8498450000000002E-3</c:v>
                </c:pt>
                <c:pt idx="19">
                  <c:v>7.9140870000000002E-3</c:v>
                </c:pt>
                <c:pt idx="20">
                  <c:v>9.0557280000000007E-3</c:v>
                </c:pt>
                <c:pt idx="21">
                  <c:v>1.0139319000000001E-2</c:v>
                </c:pt>
                <c:pt idx="22">
                  <c:v>1.1861455E-2</c:v>
                </c:pt>
                <c:pt idx="23">
                  <c:v>1.4531733999999999E-2</c:v>
                </c:pt>
                <c:pt idx="24">
                  <c:v>1.8672601E-2</c:v>
                </c:pt>
                <c:pt idx="25">
                  <c:v>2.5290248000000001E-2</c:v>
                </c:pt>
                <c:pt idx="26">
                  <c:v>3.4210525999999998E-2</c:v>
                </c:pt>
                <c:pt idx="27">
                  <c:v>4.1602167000000002E-2</c:v>
                </c:pt>
                <c:pt idx="28">
                  <c:v>4.7368421000000001E-2</c:v>
                </c:pt>
                <c:pt idx="29">
                  <c:v>5.7043344000000003E-2</c:v>
                </c:pt>
                <c:pt idx="30">
                  <c:v>6.6660216999999994E-2</c:v>
                </c:pt>
                <c:pt idx="31">
                  <c:v>7.3568111000000005E-2</c:v>
                </c:pt>
                <c:pt idx="32">
                  <c:v>8.3339783000000001E-2</c:v>
                </c:pt>
                <c:pt idx="33">
                  <c:v>8.6300310000000005E-2</c:v>
                </c:pt>
                <c:pt idx="34">
                  <c:v>8.4171827000000005E-2</c:v>
                </c:pt>
                <c:pt idx="35">
                  <c:v>7.9798761999999995E-2</c:v>
                </c:pt>
                <c:pt idx="36">
                  <c:v>6.6002322000000002E-2</c:v>
                </c:pt>
                <c:pt idx="37">
                  <c:v>5.1799536E-2</c:v>
                </c:pt>
                <c:pt idx="38">
                  <c:v>3.5642414999999997E-2</c:v>
                </c:pt>
                <c:pt idx="39">
                  <c:v>2.3393963E-2</c:v>
                </c:pt>
                <c:pt idx="40">
                  <c:v>1.4241485999999999E-2</c:v>
                </c:pt>
                <c:pt idx="41">
                  <c:v>8.4945820000000005E-3</c:v>
                </c:pt>
                <c:pt idx="42">
                  <c:v>5.0696589999999998E-3</c:v>
                </c:pt>
                <c:pt idx="43">
                  <c:v>3.560372E-3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E0-410F-9B99-2EFF70E036B9}"/>
            </c:ext>
          </c:extLst>
        </c:ser>
        <c:ser>
          <c:idx val="9"/>
          <c:order val="9"/>
          <c:tx>
            <c:strRef>
              <c:f>Qs_SP23!$AF$1</c:f>
              <c:strCache>
                <c:ptCount val="1"/>
                <c:pt idx="0">
                  <c:v>UP24</c:v>
                </c:pt>
              </c:strCache>
            </c:strRef>
          </c:tx>
          <c:spPr>
            <a:ln w="19050" cap="rnd">
              <a:solidFill>
                <a:schemeClr val="accent4">
                  <a:shade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8000"/>
                </a:schemeClr>
              </a:solidFill>
              <a:ln w="9525">
                <a:solidFill>
                  <a:schemeClr val="accent4">
                    <a:shade val="88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Qs_SP23!$AF$2:$AF$45</c:f>
              <c:numCache>
                <c:formatCode>General</c:formatCode>
                <c:ptCount val="44"/>
                <c:pt idx="0">
                  <c:v>2.43224E-4</c:v>
                </c:pt>
                <c:pt idx="1">
                  <c:v>2.43224E-4</c:v>
                </c:pt>
                <c:pt idx="2">
                  <c:v>2.6059800000000001E-4</c:v>
                </c:pt>
                <c:pt idx="3">
                  <c:v>2.7797100000000001E-4</c:v>
                </c:pt>
                <c:pt idx="4">
                  <c:v>3.1271700000000001E-4</c:v>
                </c:pt>
                <c:pt idx="5">
                  <c:v>3.6483700000000002E-4</c:v>
                </c:pt>
                <c:pt idx="6">
                  <c:v>4.6907600000000002E-4</c:v>
                </c:pt>
                <c:pt idx="7">
                  <c:v>6.6018100000000003E-4</c:v>
                </c:pt>
                <c:pt idx="8">
                  <c:v>9.5552500000000004E-4</c:v>
                </c:pt>
                <c:pt idx="9">
                  <c:v>1.198749E-3</c:v>
                </c:pt>
                <c:pt idx="10">
                  <c:v>1.4246E-3</c:v>
                </c:pt>
                <c:pt idx="11">
                  <c:v>1.893676E-3</c:v>
                </c:pt>
                <c:pt idx="12">
                  <c:v>2.0326620000000002E-3</c:v>
                </c:pt>
                <c:pt idx="13">
                  <c:v>2.5886030000000001E-3</c:v>
                </c:pt>
                <c:pt idx="14">
                  <c:v>2.9186939999999999E-3</c:v>
                </c:pt>
                <c:pt idx="15">
                  <c:v>3.5962469999999999E-3</c:v>
                </c:pt>
                <c:pt idx="16">
                  <c:v>4.447533E-3</c:v>
                </c:pt>
                <c:pt idx="17">
                  <c:v>5.3856850000000003E-3</c:v>
                </c:pt>
                <c:pt idx="18">
                  <c:v>6.5149409999999998E-3</c:v>
                </c:pt>
                <c:pt idx="19">
                  <c:v>7.9916610000000006E-3</c:v>
                </c:pt>
                <c:pt idx="20">
                  <c:v>9.8158440000000007E-3</c:v>
                </c:pt>
                <c:pt idx="21">
                  <c:v>1.1865878999999999E-2</c:v>
                </c:pt>
                <c:pt idx="22">
                  <c:v>1.4993051E-2</c:v>
                </c:pt>
                <c:pt idx="23">
                  <c:v>1.9423210999999999E-2</c:v>
                </c:pt>
                <c:pt idx="24">
                  <c:v>2.5747046999999999E-2</c:v>
                </c:pt>
                <c:pt idx="25">
                  <c:v>3.4885337000000002E-2</c:v>
                </c:pt>
                <c:pt idx="26">
                  <c:v>4.6473245000000003E-2</c:v>
                </c:pt>
                <c:pt idx="27">
                  <c:v>5.628909E-2</c:v>
                </c:pt>
                <c:pt idx="28">
                  <c:v>6.4471854999999995E-2</c:v>
                </c:pt>
                <c:pt idx="29">
                  <c:v>7.4843641000000002E-2</c:v>
                </c:pt>
                <c:pt idx="30">
                  <c:v>8.2123002E-2</c:v>
                </c:pt>
                <c:pt idx="31">
                  <c:v>8.4068798E-2</c:v>
                </c:pt>
                <c:pt idx="32">
                  <c:v>8.4781097999999999E-2</c:v>
                </c:pt>
                <c:pt idx="33">
                  <c:v>7.9603891999999996E-2</c:v>
                </c:pt>
                <c:pt idx="34">
                  <c:v>6.9318972000000006E-2</c:v>
                </c:pt>
                <c:pt idx="35">
                  <c:v>5.9520499999999997E-2</c:v>
                </c:pt>
                <c:pt idx="36">
                  <c:v>4.6177901E-2</c:v>
                </c:pt>
                <c:pt idx="37">
                  <c:v>3.4642113000000002E-2</c:v>
                </c:pt>
                <c:pt idx="38">
                  <c:v>2.3245308999999999E-2</c:v>
                </c:pt>
                <c:pt idx="39">
                  <c:v>1.4923558E-2</c:v>
                </c:pt>
                <c:pt idx="40">
                  <c:v>8.773454E-3</c:v>
                </c:pt>
                <c:pt idx="41">
                  <c:v>5.0555940000000001E-3</c:v>
                </c:pt>
                <c:pt idx="42">
                  <c:v>2.9534399999999999E-3</c:v>
                </c:pt>
                <c:pt idx="43">
                  <c:v>2.1716470000000001E-3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E0-410F-9B99-2EFF70E036B9}"/>
            </c:ext>
          </c:extLst>
        </c:ser>
        <c:ser>
          <c:idx val="10"/>
          <c:order val="10"/>
          <c:tx>
            <c:strRef>
              <c:f>Qs_SP23!$AG$1</c:f>
              <c:strCache>
                <c:ptCount val="1"/>
                <c:pt idx="0">
                  <c:v>UP25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Qs_SP23!$AG$2:$AG$45</c:f>
              <c:numCache>
                <c:formatCode>General</c:formatCode>
                <c:ptCount val="44"/>
                <c:pt idx="0">
                  <c:v>2.36109E-4</c:v>
                </c:pt>
                <c:pt idx="1">
                  <c:v>2.36109E-4</c:v>
                </c:pt>
                <c:pt idx="2">
                  <c:v>2.6759E-4</c:v>
                </c:pt>
                <c:pt idx="3">
                  <c:v>2.9907099999999998E-4</c:v>
                </c:pt>
                <c:pt idx="4">
                  <c:v>3.4629300000000001E-4</c:v>
                </c:pt>
                <c:pt idx="5">
                  <c:v>3.9351499999999999E-4</c:v>
                </c:pt>
                <c:pt idx="6">
                  <c:v>5.0369900000000003E-4</c:v>
                </c:pt>
                <c:pt idx="7">
                  <c:v>7.39808E-4</c:v>
                </c:pt>
                <c:pt idx="8">
                  <c:v>1.164804E-3</c:v>
                </c:pt>
                <c:pt idx="9">
                  <c:v>1.5897999999999999E-3</c:v>
                </c:pt>
                <c:pt idx="10">
                  <c:v>2.0620180000000001E-3</c:v>
                </c:pt>
                <c:pt idx="11">
                  <c:v>2.8805290000000002E-3</c:v>
                </c:pt>
                <c:pt idx="12">
                  <c:v>3.3684869999999999E-3</c:v>
                </c:pt>
                <c:pt idx="13">
                  <c:v>4.3286640000000003E-3</c:v>
                </c:pt>
                <c:pt idx="14">
                  <c:v>4.9740280000000001E-3</c:v>
                </c:pt>
                <c:pt idx="15">
                  <c:v>6.0443880000000004E-3</c:v>
                </c:pt>
                <c:pt idx="16">
                  <c:v>7.1462299999999999E-3</c:v>
                </c:pt>
                <c:pt idx="17">
                  <c:v>8.1851089999999994E-3</c:v>
                </c:pt>
                <c:pt idx="18">
                  <c:v>9.2397290000000003E-3</c:v>
                </c:pt>
                <c:pt idx="19">
                  <c:v>1.0687864E-2</c:v>
                </c:pt>
                <c:pt idx="20">
                  <c:v>1.2466550999999999E-2</c:v>
                </c:pt>
                <c:pt idx="21">
                  <c:v>1.4371162999999999E-2</c:v>
                </c:pt>
                <c:pt idx="22">
                  <c:v>1.7314653999999999E-2</c:v>
                </c:pt>
                <c:pt idx="23">
                  <c:v>2.142295E-2</c:v>
                </c:pt>
                <c:pt idx="24">
                  <c:v>2.7498819000000001E-2</c:v>
                </c:pt>
                <c:pt idx="25">
                  <c:v>3.6502439999999997E-2</c:v>
                </c:pt>
                <c:pt idx="26">
                  <c:v>4.8418070000000001E-2</c:v>
                </c:pt>
                <c:pt idx="27">
                  <c:v>5.8775382000000001E-2</c:v>
                </c:pt>
                <c:pt idx="28">
                  <c:v>6.7432708999999993E-2</c:v>
                </c:pt>
                <c:pt idx="29">
                  <c:v>7.8120572999999999E-2</c:v>
                </c:pt>
                <c:pt idx="30">
                  <c:v>8.5534393E-2</c:v>
                </c:pt>
                <c:pt idx="31">
                  <c:v>8.7344562000000001E-2</c:v>
                </c:pt>
                <c:pt idx="32">
                  <c:v>8.5471431E-2</c:v>
                </c:pt>
                <c:pt idx="33">
                  <c:v>7.5885408000000001E-2</c:v>
                </c:pt>
                <c:pt idx="34">
                  <c:v>6.2505903000000002E-2</c:v>
                </c:pt>
                <c:pt idx="35">
                  <c:v>5.0543050999999999E-2</c:v>
                </c:pt>
                <c:pt idx="36">
                  <c:v>3.7179284999999999E-2</c:v>
                </c:pt>
                <c:pt idx="37">
                  <c:v>2.6759010999999999E-2</c:v>
                </c:pt>
                <c:pt idx="38">
                  <c:v>1.7235951999999999E-2</c:v>
                </c:pt>
                <c:pt idx="39">
                  <c:v>1.0861011E-2</c:v>
                </c:pt>
                <c:pt idx="40">
                  <c:v>6.3119789999999997E-3</c:v>
                </c:pt>
                <c:pt idx="41">
                  <c:v>3.6203369999999999E-3</c:v>
                </c:pt>
                <c:pt idx="42">
                  <c:v>2.1722019999999998E-3</c:v>
                </c:pt>
                <c:pt idx="43">
                  <c:v>1.6999840000000001E-3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6E0-410F-9B99-2EFF70E036B9}"/>
            </c:ext>
          </c:extLst>
        </c:ser>
        <c:ser>
          <c:idx val="11"/>
          <c:order val="11"/>
          <c:tx>
            <c:strRef>
              <c:f>Qs_SP23!$AH$1</c:f>
              <c:strCache>
                <c:ptCount val="1"/>
                <c:pt idx="0">
                  <c:v>UP30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Qs_SP23!$AH$2:$AH$45</c:f>
              <c:numCache>
                <c:formatCode>0.00E+00</c:formatCode>
                <c:ptCount val="44"/>
                <c:pt idx="0">
                  <c:v>6.0099999999999997E-5</c:v>
                </c:pt>
                <c:pt idx="1">
                  <c:v>7.5099999999999996E-5</c:v>
                </c:pt>
                <c:pt idx="2" formatCode="General">
                  <c:v>1.05121E-4</c:v>
                </c:pt>
                <c:pt idx="3" formatCode="General">
                  <c:v>1.35155E-4</c:v>
                </c:pt>
                <c:pt idx="4" formatCode="General">
                  <c:v>1.9522499999999999E-4</c:v>
                </c:pt>
                <c:pt idx="5" formatCode="General">
                  <c:v>2.7031100000000002E-4</c:v>
                </c:pt>
                <c:pt idx="6" formatCode="General">
                  <c:v>3.3038000000000002E-4</c:v>
                </c:pt>
                <c:pt idx="7" formatCode="General">
                  <c:v>4.3550099999999998E-4</c:v>
                </c:pt>
                <c:pt idx="8" formatCode="General">
                  <c:v>6.7577700000000002E-4</c:v>
                </c:pt>
                <c:pt idx="9" formatCode="General">
                  <c:v>8.4096699999999997E-4</c:v>
                </c:pt>
                <c:pt idx="10" formatCode="General">
                  <c:v>1.0061569999999999E-3</c:v>
                </c:pt>
                <c:pt idx="11" formatCode="General">
                  <c:v>1.3215200000000001E-3</c:v>
                </c:pt>
                <c:pt idx="12" formatCode="General">
                  <c:v>1.501727E-3</c:v>
                </c:pt>
                <c:pt idx="13" formatCode="General">
                  <c:v>1.8471239999999999E-3</c:v>
                </c:pt>
                <c:pt idx="14" formatCode="General">
                  <c:v>2.0273309999999998E-3</c:v>
                </c:pt>
                <c:pt idx="15" formatCode="General">
                  <c:v>2.3877460000000001E-3</c:v>
                </c:pt>
                <c:pt idx="16" formatCode="General">
                  <c:v>2.8232470000000001E-3</c:v>
                </c:pt>
                <c:pt idx="17" formatCode="General">
                  <c:v>3.3188169999999999E-3</c:v>
                </c:pt>
                <c:pt idx="18" formatCode="General">
                  <c:v>3.8294039999999998E-3</c:v>
                </c:pt>
                <c:pt idx="19" formatCode="General">
                  <c:v>4.4451120000000002E-3</c:v>
                </c:pt>
                <c:pt idx="20" formatCode="General">
                  <c:v>5.2560439999999996E-3</c:v>
                </c:pt>
                <c:pt idx="21" formatCode="General">
                  <c:v>6.4123740000000002E-3</c:v>
                </c:pt>
                <c:pt idx="22" formatCode="General">
                  <c:v>8.8902240000000004E-3</c:v>
                </c:pt>
                <c:pt idx="23" formatCode="General">
                  <c:v>1.3981077999999999E-2</c:v>
                </c:pt>
                <c:pt idx="24" formatCode="General">
                  <c:v>2.2480852999999999E-2</c:v>
                </c:pt>
                <c:pt idx="25" formatCode="General">
                  <c:v>3.3263253E-2</c:v>
                </c:pt>
                <c:pt idx="26" formatCode="General">
                  <c:v>4.2573960000000001E-2</c:v>
                </c:pt>
                <c:pt idx="27" formatCode="General">
                  <c:v>5.1329027999999999E-2</c:v>
                </c:pt>
                <c:pt idx="28" formatCode="General">
                  <c:v>6.2066375999999999E-2</c:v>
                </c:pt>
                <c:pt idx="29" formatCode="General">
                  <c:v>7.4891125000000003E-2</c:v>
                </c:pt>
                <c:pt idx="30" formatCode="General">
                  <c:v>9.2731641000000004E-2</c:v>
                </c:pt>
                <c:pt idx="31" formatCode="General">
                  <c:v>9.6636132E-2</c:v>
                </c:pt>
                <c:pt idx="32" formatCode="General">
                  <c:v>9.7732392000000001E-2</c:v>
                </c:pt>
                <c:pt idx="33" formatCode="General">
                  <c:v>9.3527556999999997E-2</c:v>
                </c:pt>
                <c:pt idx="34" formatCode="General">
                  <c:v>7.2413274999999999E-2</c:v>
                </c:pt>
                <c:pt idx="35" formatCode="General">
                  <c:v>5.7996696E-2</c:v>
                </c:pt>
                <c:pt idx="36" formatCode="General">
                  <c:v>3.9570505999999998E-2</c:v>
                </c:pt>
                <c:pt idx="37" formatCode="General">
                  <c:v>2.9448866000000001E-2</c:v>
                </c:pt>
                <c:pt idx="38" formatCode="General">
                  <c:v>2.0979126000000001E-2</c:v>
                </c:pt>
                <c:pt idx="39" formatCode="General">
                  <c:v>1.5152425000000001E-2</c:v>
                </c:pt>
                <c:pt idx="40" formatCode="General">
                  <c:v>1.1458177E-2</c:v>
                </c:pt>
                <c:pt idx="41" formatCode="General">
                  <c:v>9.025379E-3</c:v>
                </c:pt>
                <c:pt idx="42" formatCode="General">
                  <c:v>7.3284279999999997E-3</c:v>
                </c:pt>
                <c:pt idx="43" formatCode="General">
                  <c:v>7.223307E-3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6E0-410F-9B99-2EFF70E036B9}"/>
            </c:ext>
          </c:extLst>
        </c:ser>
        <c:ser>
          <c:idx val="12"/>
          <c:order val="12"/>
          <c:tx>
            <c:strRef>
              <c:f>Qs_SP23!$AI$1</c:f>
              <c:strCache>
                <c:ptCount val="1"/>
                <c:pt idx="0">
                  <c:v>UP33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Qs_SP23!$AI$2:$AI$45</c:f>
              <c:numCache>
                <c:formatCode>General</c:formatCode>
                <c:ptCount val="44"/>
                <c:pt idx="0">
                  <c:v>5.8997100000000001E-4</c:v>
                </c:pt>
                <c:pt idx="1">
                  <c:v>6.6371699999999997E-4</c:v>
                </c:pt>
                <c:pt idx="2">
                  <c:v>7.3746300000000005E-4</c:v>
                </c:pt>
                <c:pt idx="3">
                  <c:v>8.84956E-4</c:v>
                </c:pt>
                <c:pt idx="4">
                  <c:v>1.1061949999999999E-3</c:v>
                </c:pt>
                <c:pt idx="5">
                  <c:v>1.3274339999999999E-3</c:v>
                </c:pt>
                <c:pt idx="6">
                  <c:v>1.6224189999999999E-3</c:v>
                </c:pt>
                <c:pt idx="7">
                  <c:v>2.249263E-3</c:v>
                </c:pt>
                <c:pt idx="8">
                  <c:v>3.5029499999999999E-3</c:v>
                </c:pt>
                <c:pt idx="9">
                  <c:v>4.646018E-3</c:v>
                </c:pt>
                <c:pt idx="10">
                  <c:v>5.8997049999999999E-3</c:v>
                </c:pt>
                <c:pt idx="11">
                  <c:v>7.5221239999999998E-3</c:v>
                </c:pt>
                <c:pt idx="12">
                  <c:v>8.9970499999999995E-3</c:v>
                </c:pt>
                <c:pt idx="13">
                  <c:v>1.0840707999999999E-2</c:v>
                </c:pt>
                <c:pt idx="14">
                  <c:v>1.2868732000000001E-2</c:v>
                </c:pt>
                <c:pt idx="15">
                  <c:v>1.5671091000000002E-2</c:v>
                </c:pt>
                <c:pt idx="16">
                  <c:v>1.8731563E-2</c:v>
                </c:pt>
                <c:pt idx="17">
                  <c:v>2.1349558000000001E-2</c:v>
                </c:pt>
                <c:pt idx="18">
                  <c:v>2.3193215E-2</c:v>
                </c:pt>
                <c:pt idx="19">
                  <c:v>2.5184366E-2</c:v>
                </c:pt>
                <c:pt idx="20">
                  <c:v>2.6991149999999998E-2</c:v>
                </c:pt>
                <c:pt idx="21">
                  <c:v>2.8244838000000001E-2</c:v>
                </c:pt>
                <c:pt idx="22">
                  <c:v>3.0530972999999999E-2</c:v>
                </c:pt>
                <c:pt idx="23">
                  <c:v>3.3148968000000001E-2</c:v>
                </c:pt>
                <c:pt idx="24">
                  <c:v>3.6135693000000003E-2</c:v>
                </c:pt>
                <c:pt idx="25">
                  <c:v>3.9159291999999998E-2</c:v>
                </c:pt>
                <c:pt idx="26">
                  <c:v>4.1666666999999998E-2</c:v>
                </c:pt>
                <c:pt idx="27">
                  <c:v>4.1887906000000003E-2</c:v>
                </c:pt>
                <c:pt idx="28">
                  <c:v>4.0707964999999999E-2</c:v>
                </c:pt>
                <c:pt idx="29">
                  <c:v>3.9417404000000003E-2</c:v>
                </c:pt>
                <c:pt idx="30">
                  <c:v>3.6910028999999997E-2</c:v>
                </c:pt>
                <c:pt idx="31">
                  <c:v>3.3923304000000001E-2</c:v>
                </c:pt>
                <c:pt idx="32">
                  <c:v>3.0825959E-2</c:v>
                </c:pt>
                <c:pt idx="33">
                  <c:v>2.7654867E-2</c:v>
                </c:pt>
                <c:pt idx="34">
                  <c:v>2.4963127000000002E-2</c:v>
                </c:pt>
                <c:pt idx="35">
                  <c:v>2.4225664000000001E-2</c:v>
                </c:pt>
                <c:pt idx="36">
                  <c:v>2.359882E-2</c:v>
                </c:pt>
                <c:pt idx="37">
                  <c:v>2.5036873000000001E-2</c:v>
                </c:pt>
                <c:pt idx="38">
                  <c:v>2.7617994E-2</c:v>
                </c:pt>
                <c:pt idx="39">
                  <c:v>3.3259587E-2</c:v>
                </c:pt>
                <c:pt idx="40">
                  <c:v>4.2441002999999998E-2</c:v>
                </c:pt>
                <c:pt idx="41">
                  <c:v>5.0811209000000003E-2</c:v>
                </c:pt>
                <c:pt idx="42">
                  <c:v>5.0516223999999998E-2</c:v>
                </c:pt>
                <c:pt idx="43">
                  <c:v>4.2809735000000002E-2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6E0-410F-9B99-2EFF70E036B9}"/>
            </c:ext>
          </c:extLst>
        </c:ser>
        <c:ser>
          <c:idx val="13"/>
          <c:order val="13"/>
          <c:tx>
            <c:strRef>
              <c:f>Qs_SP23!$AJ$1</c:f>
              <c:strCache>
                <c:ptCount val="1"/>
                <c:pt idx="0">
                  <c:v>UP34</c:v>
                </c:pt>
              </c:strCache>
            </c:strRef>
          </c:tx>
          <c:spPr>
            <a:ln w="19050" cap="rnd">
              <a:solidFill>
                <a:schemeClr val="accent4">
                  <a:tint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9000"/>
                </a:schemeClr>
              </a:solidFill>
              <a:ln w="9525">
                <a:solidFill>
                  <a:schemeClr val="accent4">
                    <a:tint val="89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Qs_SP23!$AJ$2:$AJ$45</c:f>
              <c:numCache>
                <c:formatCode>General</c:formatCode>
                <c:ptCount val="44"/>
                <c:pt idx="0">
                  <c:v>1.028101E-3</c:v>
                </c:pt>
                <c:pt idx="1">
                  <c:v>1.1651820000000001E-3</c:v>
                </c:pt>
                <c:pt idx="2">
                  <c:v>1.370802E-3</c:v>
                </c:pt>
                <c:pt idx="3">
                  <c:v>1.713502E-3</c:v>
                </c:pt>
                <c:pt idx="4">
                  <c:v>2.1247430000000001E-3</c:v>
                </c:pt>
                <c:pt idx="5">
                  <c:v>2.604524E-3</c:v>
                </c:pt>
                <c:pt idx="6">
                  <c:v>3.0157640000000002E-3</c:v>
                </c:pt>
                <c:pt idx="7">
                  <c:v>4.0438660000000001E-3</c:v>
                </c:pt>
                <c:pt idx="8">
                  <c:v>6.1686090000000002E-3</c:v>
                </c:pt>
                <c:pt idx="9">
                  <c:v>7.8135710000000001E-3</c:v>
                </c:pt>
                <c:pt idx="10">
                  <c:v>9.5270730000000005E-3</c:v>
                </c:pt>
                <c:pt idx="11">
                  <c:v>1.1446196E-2</c:v>
                </c:pt>
                <c:pt idx="12">
                  <c:v>1.3228238999999999E-2</c:v>
                </c:pt>
                <c:pt idx="13">
                  <c:v>1.5078820999999999E-2</c:v>
                </c:pt>
                <c:pt idx="14">
                  <c:v>1.7751884999999998E-2</c:v>
                </c:pt>
                <c:pt idx="15">
                  <c:v>2.1384509999999999E-2</c:v>
                </c:pt>
                <c:pt idx="16">
                  <c:v>2.5428375999999999E-2</c:v>
                </c:pt>
                <c:pt idx="17">
                  <c:v>2.9472241E-2</c:v>
                </c:pt>
                <c:pt idx="18">
                  <c:v>3.3173406000000003E-2</c:v>
                </c:pt>
                <c:pt idx="19">
                  <c:v>3.7971212999999997E-2</c:v>
                </c:pt>
                <c:pt idx="20">
                  <c:v>4.2769019999999998E-2</c:v>
                </c:pt>
                <c:pt idx="21">
                  <c:v>4.5990403999999999E-2</c:v>
                </c:pt>
                <c:pt idx="22">
                  <c:v>4.8732008E-2</c:v>
                </c:pt>
                <c:pt idx="23">
                  <c:v>4.8457847999999998E-2</c:v>
                </c:pt>
                <c:pt idx="24">
                  <c:v>4.7087046E-2</c:v>
                </c:pt>
                <c:pt idx="25">
                  <c:v>4.6538725000000003E-2</c:v>
                </c:pt>
                <c:pt idx="26">
                  <c:v>4.8457847999999998E-2</c:v>
                </c:pt>
                <c:pt idx="27">
                  <c:v>5.0239890000000002E-2</c:v>
                </c:pt>
                <c:pt idx="28">
                  <c:v>5.0651131000000002E-2</c:v>
                </c:pt>
                <c:pt idx="29">
                  <c:v>4.9485949000000001E-2</c:v>
                </c:pt>
                <c:pt idx="30">
                  <c:v>4.6333104999999999E-2</c:v>
                </c:pt>
                <c:pt idx="31">
                  <c:v>4.4893763000000003E-2</c:v>
                </c:pt>
                <c:pt idx="32">
                  <c:v>3.9067854999999999E-2</c:v>
                </c:pt>
                <c:pt idx="33">
                  <c:v>3.4132968E-2</c:v>
                </c:pt>
                <c:pt idx="34">
                  <c:v>3.0089102E-2</c:v>
                </c:pt>
                <c:pt idx="35">
                  <c:v>2.5496916000000001E-2</c:v>
                </c:pt>
                <c:pt idx="36">
                  <c:v>2.2892392000000001E-2</c:v>
                </c:pt>
                <c:pt idx="37">
                  <c:v>1.5490062000000001E-2</c:v>
                </c:pt>
                <c:pt idx="38">
                  <c:v>9.3899929999999993E-3</c:v>
                </c:pt>
                <c:pt idx="39">
                  <c:v>5.346127E-3</c:v>
                </c:pt>
                <c:pt idx="40">
                  <c:v>2.3303629999999998E-3</c:v>
                </c:pt>
                <c:pt idx="41">
                  <c:v>8.2248100000000002E-4</c:v>
                </c:pt>
                <c:pt idx="42">
                  <c:v>2.0562E-4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6E0-410F-9B99-2EFF70E036B9}"/>
            </c:ext>
          </c:extLst>
        </c:ser>
        <c:ser>
          <c:idx val="14"/>
          <c:order val="14"/>
          <c:tx>
            <c:strRef>
              <c:f>Qs_SP23!$AK$1</c:f>
              <c:strCache>
                <c:ptCount val="1"/>
                <c:pt idx="0">
                  <c:v>UP48</c:v>
                </c:pt>
              </c:strCache>
            </c:strRef>
          </c:tx>
          <c:spPr>
            <a:ln w="19050" cap="rnd">
              <a:solidFill>
                <a:schemeClr val="accent4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3000"/>
                </a:schemeClr>
              </a:solidFill>
              <a:ln w="9525">
                <a:solidFill>
                  <a:schemeClr val="accent4">
                    <a:tint val="83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Qs_SP23!$AK$2:$AK$45</c:f>
              <c:numCache>
                <c:formatCode>General</c:formatCode>
                <c:ptCount val="44"/>
                <c:pt idx="0">
                  <c:v>1.0710899999999999E-4</c:v>
                </c:pt>
                <c:pt idx="1">
                  <c:v>1.0710899999999999E-4</c:v>
                </c:pt>
                <c:pt idx="2">
                  <c:v>1.3388699999999999E-4</c:v>
                </c:pt>
                <c:pt idx="3">
                  <c:v>1.6066400000000001E-4</c:v>
                </c:pt>
                <c:pt idx="4">
                  <c:v>2.0083000000000001E-4</c:v>
                </c:pt>
                <c:pt idx="5">
                  <c:v>2.4099599999999999E-4</c:v>
                </c:pt>
                <c:pt idx="6">
                  <c:v>2.6777300000000001E-4</c:v>
                </c:pt>
                <c:pt idx="7">
                  <c:v>3.4810599999999999E-4</c:v>
                </c:pt>
                <c:pt idx="8">
                  <c:v>5.22158E-4</c:v>
                </c:pt>
                <c:pt idx="9">
                  <c:v>6.5604499999999996E-4</c:v>
                </c:pt>
                <c:pt idx="10">
                  <c:v>8.0332000000000005E-4</c:v>
                </c:pt>
                <c:pt idx="11">
                  <c:v>9.6398399999999998E-4</c:v>
                </c:pt>
                <c:pt idx="12">
                  <c:v>1.0710940000000001E-3</c:v>
                </c:pt>
                <c:pt idx="13">
                  <c:v>1.218369E-3</c:v>
                </c:pt>
                <c:pt idx="14">
                  <c:v>1.3924219999999999E-3</c:v>
                </c:pt>
                <c:pt idx="15">
                  <c:v>1.6735840000000001E-3</c:v>
                </c:pt>
                <c:pt idx="16">
                  <c:v>2.1020219999999998E-3</c:v>
                </c:pt>
                <c:pt idx="17">
                  <c:v>2.7848439999999999E-3</c:v>
                </c:pt>
                <c:pt idx="18">
                  <c:v>3.8827150000000001E-3</c:v>
                </c:pt>
                <c:pt idx="19">
                  <c:v>5.623243E-3</c:v>
                </c:pt>
                <c:pt idx="20">
                  <c:v>8.4482529999999993E-3</c:v>
                </c:pt>
                <c:pt idx="21">
                  <c:v>1.2545186999999999E-2</c:v>
                </c:pt>
                <c:pt idx="22">
                  <c:v>1.8221984E-2</c:v>
                </c:pt>
                <c:pt idx="23">
                  <c:v>2.3925558999999999E-2</c:v>
                </c:pt>
                <c:pt idx="24">
                  <c:v>2.8772259000000001E-2</c:v>
                </c:pt>
                <c:pt idx="25">
                  <c:v>3.4100950999999997E-2</c:v>
                </c:pt>
                <c:pt idx="26">
                  <c:v>4.2174321000000001E-2</c:v>
                </c:pt>
                <c:pt idx="27">
                  <c:v>5.3246753000000001E-2</c:v>
                </c:pt>
                <c:pt idx="28">
                  <c:v>6.7492302000000004E-2</c:v>
                </c:pt>
                <c:pt idx="29">
                  <c:v>8.2420672E-2</c:v>
                </c:pt>
                <c:pt idx="30">
                  <c:v>9.4698085000000001E-2</c:v>
                </c:pt>
                <c:pt idx="31">
                  <c:v>0.102490293</c:v>
                </c:pt>
                <c:pt idx="32">
                  <c:v>9.8420137000000005E-2</c:v>
                </c:pt>
                <c:pt idx="33">
                  <c:v>8.6169500999999996E-2</c:v>
                </c:pt>
                <c:pt idx="34">
                  <c:v>6.8041237000000004E-2</c:v>
                </c:pt>
                <c:pt idx="35">
                  <c:v>4.9738920999999998E-2</c:v>
                </c:pt>
                <c:pt idx="36">
                  <c:v>3.5118490000000002E-2</c:v>
                </c:pt>
                <c:pt idx="37">
                  <c:v>2.3938948000000002E-2</c:v>
                </c:pt>
                <c:pt idx="38">
                  <c:v>1.5704914E-2</c:v>
                </c:pt>
                <c:pt idx="39">
                  <c:v>1.0536886000000001E-2</c:v>
                </c:pt>
                <c:pt idx="40">
                  <c:v>6.9219440000000002E-3</c:v>
                </c:pt>
                <c:pt idx="41">
                  <c:v>4.8199219999999999E-3</c:v>
                </c:pt>
                <c:pt idx="42">
                  <c:v>3.7488280000000001E-3</c:v>
                </c:pt>
                <c:pt idx="43">
                  <c:v>4.0299910000000001E-3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6E0-410F-9B99-2EFF70E036B9}"/>
            </c:ext>
          </c:extLst>
        </c:ser>
        <c:ser>
          <c:idx val="15"/>
          <c:order val="15"/>
          <c:tx>
            <c:strRef>
              <c:f>Qs_SP23!$AL$1</c:f>
              <c:strCache>
                <c:ptCount val="1"/>
                <c:pt idx="0">
                  <c:v>UP56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Qs_SP23!$AL$2:$AL$45</c:f>
              <c:numCache>
                <c:formatCode>General</c:formatCode>
                <c:ptCount val="44"/>
                <c:pt idx="0">
                  <c:v>1.3742600000000001E-4</c:v>
                </c:pt>
                <c:pt idx="1">
                  <c:v>1.6033E-4</c:v>
                </c:pt>
                <c:pt idx="2">
                  <c:v>2.2904300000000001E-4</c:v>
                </c:pt>
                <c:pt idx="3">
                  <c:v>2.9775500000000002E-4</c:v>
                </c:pt>
                <c:pt idx="4">
                  <c:v>4.3518099999999998E-4</c:v>
                </c:pt>
                <c:pt idx="5">
                  <c:v>5.7260700000000004E-4</c:v>
                </c:pt>
                <c:pt idx="6">
                  <c:v>7.1003199999999998E-4</c:v>
                </c:pt>
                <c:pt idx="7">
                  <c:v>9.1617000000000001E-4</c:v>
                </c:pt>
                <c:pt idx="8">
                  <c:v>1.351351E-3</c:v>
                </c:pt>
                <c:pt idx="9">
                  <c:v>1.7407239999999999E-3</c:v>
                </c:pt>
                <c:pt idx="10">
                  <c:v>2.153E-3</c:v>
                </c:pt>
                <c:pt idx="11">
                  <c:v>3.0004580000000001E-3</c:v>
                </c:pt>
                <c:pt idx="12">
                  <c:v>3.6188729999999999E-3</c:v>
                </c:pt>
                <c:pt idx="13">
                  <c:v>4.9702239999999996E-3</c:v>
                </c:pt>
                <c:pt idx="14">
                  <c:v>6.252863E-3</c:v>
                </c:pt>
                <c:pt idx="15">
                  <c:v>8.3371509999999992E-3</c:v>
                </c:pt>
                <c:pt idx="16">
                  <c:v>1.053596E-2</c:v>
                </c:pt>
                <c:pt idx="17">
                  <c:v>1.2047641E-2</c:v>
                </c:pt>
                <c:pt idx="18">
                  <c:v>1.2528630000000001E-2</c:v>
                </c:pt>
                <c:pt idx="19">
                  <c:v>1.316995E-2</c:v>
                </c:pt>
                <c:pt idx="20">
                  <c:v>1.3994503E-2</c:v>
                </c:pt>
                <c:pt idx="21">
                  <c:v>1.4796152E-2</c:v>
                </c:pt>
                <c:pt idx="22">
                  <c:v>1.6491067000000002E-2</c:v>
                </c:pt>
                <c:pt idx="23">
                  <c:v>1.8323407999999999E-2</c:v>
                </c:pt>
                <c:pt idx="24">
                  <c:v>2.0705451E-2</c:v>
                </c:pt>
                <c:pt idx="25">
                  <c:v>2.3408154E-2</c:v>
                </c:pt>
                <c:pt idx="26">
                  <c:v>2.6729271999999998E-2</c:v>
                </c:pt>
                <c:pt idx="27">
                  <c:v>3.1630783000000003E-2</c:v>
                </c:pt>
                <c:pt idx="28">
                  <c:v>4.0242785000000003E-2</c:v>
                </c:pt>
                <c:pt idx="29">
                  <c:v>4.8694456999999997E-2</c:v>
                </c:pt>
                <c:pt idx="30">
                  <c:v>5.8268437999999999E-2</c:v>
                </c:pt>
                <c:pt idx="31">
                  <c:v>7.0797068000000005E-2</c:v>
                </c:pt>
                <c:pt idx="32">
                  <c:v>7.7530921000000003E-2</c:v>
                </c:pt>
                <c:pt idx="33">
                  <c:v>8.5753549999999998E-2</c:v>
                </c:pt>
                <c:pt idx="34">
                  <c:v>8.2020155999999997E-2</c:v>
                </c:pt>
                <c:pt idx="35">
                  <c:v>7.0774164000000001E-2</c:v>
                </c:pt>
                <c:pt idx="36">
                  <c:v>5.8772331999999997E-2</c:v>
                </c:pt>
                <c:pt idx="37">
                  <c:v>4.6449839999999999E-2</c:v>
                </c:pt>
                <c:pt idx="38">
                  <c:v>3.4997710000000001E-2</c:v>
                </c:pt>
                <c:pt idx="39">
                  <c:v>2.6202474E-2</c:v>
                </c:pt>
                <c:pt idx="40">
                  <c:v>1.9812185E-2</c:v>
                </c:pt>
                <c:pt idx="41">
                  <c:v>1.4841961000000001E-2</c:v>
                </c:pt>
                <c:pt idx="42">
                  <c:v>9.8259279999999994E-3</c:v>
                </c:pt>
                <c:pt idx="43">
                  <c:v>5.7718739999999998E-3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6E0-410F-9B99-2EFF70E036B9}"/>
            </c:ext>
          </c:extLst>
        </c:ser>
        <c:ser>
          <c:idx val="16"/>
          <c:order val="16"/>
          <c:tx>
            <c:strRef>
              <c:f>Qs_SP23!$AM$1</c:f>
              <c:strCache>
                <c:ptCount val="1"/>
                <c:pt idx="0">
                  <c:v>UP57</c:v>
                </c:pt>
              </c:strCache>
            </c:strRef>
          </c:tx>
          <c:spPr>
            <a:ln w="19050" cap="rnd">
              <a:solidFill>
                <a:schemeClr val="accent4">
                  <a:tint val="7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1000"/>
                </a:schemeClr>
              </a:solidFill>
              <a:ln w="9525">
                <a:solidFill>
                  <a:schemeClr val="accent4">
                    <a:tint val="71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Qs_SP23!$AM$2:$AM$45</c:f>
              <c:numCache>
                <c:formatCode>General</c:formatCode>
                <c:ptCount val="44"/>
                <c:pt idx="0">
                  <c:v>5.4970799999999999E-4</c:v>
                </c:pt>
                <c:pt idx="1">
                  <c:v>6.0818700000000005E-4</c:v>
                </c:pt>
                <c:pt idx="2">
                  <c:v>7.0175399999999996E-4</c:v>
                </c:pt>
                <c:pt idx="3">
                  <c:v>8.42105E-4</c:v>
                </c:pt>
                <c:pt idx="4">
                  <c:v>1.0292400000000001E-3</c:v>
                </c:pt>
                <c:pt idx="5">
                  <c:v>1.2280699999999999E-3</c:v>
                </c:pt>
                <c:pt idx="6">
                  <c:v>1.497076E-3</c:v>
                </c:pt>
                <c:pt idx="7">
                  <c:v>2.0701750000000001E-3</c:v>
                </c:pt>
                <c:pt idx="8">
                  <c:v>3.1812870000000001E-3</c:v>
                </c:pt>
                <c:pt idx="9">
                  <c:v>4.1871349999999998E-3</c:v>
                </c:pt>
                <c:pt idx="10">
                  <c:v>5.1929819999999996E-3</c:v>
                </c:pt>
                <c:pt idx="11">
                  <c:v>6.4093570000000001E-3</c:v>
                </c:pt>
                <c:pt idx="12">
                  <c:v>7.5789469999999999E-3</c:v>
                </c:pt>
                <c:pt idx="13">
                  <c:v>8.7368419999999999E-3</c:v>
                </c:pt>
                <c:pt idx="14">
                  <c:v>1.0152047000000001E-2</c:v>
                </c:pt>
                <c:pt idx="15">
                  <c:v>1.1964911999999999E-2</c:v>
                </c:pt>
                <c:pt idx="16">
                  <c:v>1.4023392000000001E-2</c:v>
                </c:pt>
                <c:pt idx="17">
                  <c:v>1.6105263000000002E-2</c:v>
                </c:pt>
                <c:pt idx="18">
                  <c:v>1.8070175000000001E-2</c:v>
                </c:pt>
                <c:pt idx="19">
                  <c:v>2.0385964999999999E-2</c:v>
                </c:pt>
                <c:pt idx="20">
                  <c:v>2.2725146000000002E-2</c:v>
                </c:pt>
                <c:pt idx="21">
                  <c:v>2.4514620000000001E-2</c:v>
                </c:pt>
                <c:pt idx="22">
                  <c:v>2.6830409E-2</c:v>
                </c:pt>
                <c:pt idx="23">
                  <c:v>2.9052631999999998E-2</c:v>
                </c:pt>
                <c:pt idx="24">
                  <c:v>3.1789473999999998E-2</c:v>
                </c:pt>
                <c:pt idx="25">
                  <c:v>3.5684211E-2</c:v>
                </c:pt>
                <c:pt idx="26">
                  <c:v>4.1438596000000001E-2</c:v>
                </c:pt>
                <c:pt idx="27">
                  <c:v>4.6713449999999997E-2</c:v>
                </c:pt>
                <c:pt idx="28">
                  <c:v>5.1497076000000003E-2</c:v>
                </c:pt>
                <c:pt idx="29">
                  <c:v>5.7239765999999997E-2</c:v>
                </c:pt>
                <c:pt idx="30">
                  <c:v>6.1076023E-2</c:v>
                </c:pt>
                <c:pt idx="31">
                  <c:v>6.4584795E-2</c:v>
                </c:pt>
                <c:pt idx="32">
                  <c:v>6.3602338999999994E-2</c:v>
                </c:pt>
                <c:pt idx="33">
                  <c:v>5.9204677999999997E-2</c:v>
                </c:pt>
                <c:pt idx="34">
                  <c:v>5.2421053000000002E-2</c:v>
                </c:pt>
                <c:pt idx="35">
                  <c:v>4.5099414999999997E-2</c:v>
                </c:pt>
                <c:pt idx="36">
                  <c:v>3.7707602E-2</c:v>
                </c:pt>
                <c:pt idx="37">
                  <c:v>3.0175438999999998E-2</c:v>
                </c:pt>
                <c:pt idx="38">
                  <c:v>2.3169591E-2</c:v>
                </c:pt>
                <c:pt idx="39">
                  <c:v>1.8538012E-2</c:v>
                </c:pt>
                <c:pt idx="40">
                  <c:v>1.4421053E-2</c:v>
                </c:pt>
                <c:pt idx="41">
                  <c:v>1.1426901E-2</c:v>
                </c:pt>
                <c:pt idx="42">
                  <c:v>8.8538009999999997E-3</c:v>
                </c:pt>
                <c:pt idx="43">
                  <c:v>7.707602E-3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6E0-410F-9B99-2EFF70E036B9}"/>
            </c:ext>
          </c:extLst>
        </c:ser>
        <c:ser>
          <c:idx val="17"/>
          <c:order val="17"/>
          <c:tx>
            <c:strRef>
              <c:f>Qs_SP23!$AN$1</c:f>
              <c:strCache>
                <c:ptCount val="1"/>
                <c:pt idx="0">
                  <c:v>UP62</c:v>
                </c:pt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Qs_SP23!$AN$2:$AN$45</c:f>
              <c:numCache>
                <c:formatCode>General</c:formatCode>
                <c:ptCount val="44"/>
                <c:pt idx="0">
                  <c:v>2.4945399999999997E-4</c:v>
                </c:pt>
                <c:pt idx="1">
                  <c:v>2.9622699999999998E-4</c:v>
                </c:pt>
                <c:pt idx="2">
                  <c:v>3.4299999999999999E-4</c:v>
                </c:pt>
                <c:pt idx="3">
                  <c:v>4.3654499999999999E-4</c:v>
                </c:pt>
                <c:pt idx="4">
                  <c:v>5.6127200000000003E-4</c:v>
                </c:pt>
                <c:pt idx="5">
                  <c:v>7.0158999999999998E-4</c:v>
                </c:pt>
                <c:pt idx="6">
                  <c:v>8.4190800000000004E-4</c:v>
                </c:pt>
                <c:pt idx="7">
                  <c:v>1.075772E-3</c:v>
                </c:pt>
                <c:pt idx="8">
                  <c:v>1.5279079999999999E-3</c:v>
                </c:pt>
                <c:pt idx="9">
                  <c:v>1.8553160000000001E-3</c:v>
                </c:pt>
                <c:pt idx="10">
                  <c:v>2.1827249999999999E-3</c:v>
                </c:pt>
                <c:pt idx="11">
                  <c:v>2.775179E-3</c:v>
                </c:pt>
                <c:pt idx="12">
                  <c:v>3.2273150000000001E-3</c:v>
                </c:pt>
                <c:pt idx="13">
                  <c:v>3.9912690000000004E-3</c:v>
                </c:pt>
                <c:pt idx="14">
                  <c:v>4.7552230000000003E-3</c:v>
                </c:pt>
                <c:pt idx="15">
                  <c:v>5.799813E-3</c:v>
                </c:pt>
                <c:pt idx="16">
                  <c:v>6.9691299999999996E-3</c:v>
                </c:pt>
                <c:pt idx="17">
                  <c:v>7.9669470000000003E-3</c:v>
                </c:pt>
                <c:pt idx="18">
                  <c:v>8.6529469999999994E-3</c:v>
                </c:pt>
                <c:pt idx="19">
                  <c:v>9.4636730000000006E-3</c:v>
                </c:pt>
                <c:pt idx="20">
                  <c:v>1.0352353999999999E-2</c:v>
                </c:pt>
                <c:pt idx="21">
                  <c:v>1.1225443999999999E-2</c:v>
                </c:pt>
                <c:pt idx="22">
                  <c:v>1.2846896999999999E-2</c:v>
                </c:pt>
                <c:pt idx="23">
                  <c:v>1.5076394999999999E-2</c:v>
                </c:pt>
                <c:pt idx="24">
                  <c:v>1.8194574000000002E-2</c:v>
                </c:pt>
                <c:pt idx="25">
                  <c:v>2.2528843E-2</c:v>
                </c:pt>
                <c:pt idx="26">
                  <c:v>2.8157155999999999E-2</c:v>
                </c:pt>
                <c:pt idx="27">
                  <c:v>3.3863424000000003E-2</c:v>
                </c:pt>
                <c:pt idx="28">
                  <c:v>4.0333645000000001E-2</c:v>
                </c:pt>
                <c:pt idx="29">
                  <c:v>4.9095727999999998E-2</c:v>
                </c:pt>
                <c:pt idx="30">
                  <c:v>5.8309947000000001E-2</c:v>
                </c:pt>
                <c:pt idx="31">
                  <c:v>6.6666666999999999E-2</c:v>
                </c:pt>
                <c:pt idx="32">
                  <c:v>7.4103524000000004E-2</c:v>
                </c:pt>
                <c:pt idx="33">
                  <c:v>7.7782975000000004E-2</c:v>
                </c:pt>
                <c:pt idx="34">
                  <c:v>7.5771748999999999E-2</c:v>
                </c:pt>
                <c:pt idx="35">
                  <c:v>7.2450889000000004E-2</c:v>
                </c:pt>
                <c:pt idx="36">
                  <c:v>6.3797941999999996E-2</c:v>
                </c:pt>
                <c:pt idx="37">
                  <c:v>5.4443405E-2</c:v>
                </c:pt>
                <c:pt idx="38">
                  <c:v>4.3155596999999997E-2</c:v>
                </c:pt>
                <c:pt idx="39">
                  <c:v>3.3972559999999999E-2</c:v>
                </c:pt>
                <c:pt idx="40">
                  <c:v>2.6130339999999998E-2</c:v>
                </c:pt>
                <c:pt idx="41">
                  <c:v>2.0252572E-2</c:v>
                </c:pt>
                <c:pt idx="42">
                  <c:v>1.5357031E-2</c:v>
                </c:pt>
                <c:pt idx="43">
                  <c:v>1.2472716E-2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6E0-410F-9B99-2EFF70E036B9}"/>
            </c:ext>
          </c:extLst>
        </c:ser>
        <c:ser>
          <c:idx val="18"/>
          <c:order val="18"/>
          <c:tx>
            <c:strRef>
              <c:f>Qs_SP23!$AO$1</c:f>
              <c:strCache>
                <c:ptCount val="1"/>
                <c:pt idx="0">
                  <c:v>UP68</c:v>
                </c:pt>
              </c:strCache>
            </c:strRef>
          </c:tx>
          <c:spPr>
            <a:ln w="19050" cap="rnd">
              <a:solidFill>
                <a:schemeClr val="accent4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0000"/>
                </a:schemeClr>
              </a:solidFill>
              <a:ln w="9525">
                <a:solidFill>
                  <a:schemeClr val="accent4">
                    <a:tint val="60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Qs_SP23!$AO$2:$AO$45</c:f>
              <c:numCache>
                <c:formatCode>General</c:formatCode>
                <c:ptCount val="44"/>
                <c:pt idx="0">
                  <c:v>4.7955600000000001E-4</c:v>
                </c:pt>
                <c:pt idx="1">
                  <c:v>5.3003499999999999E-4</c:v>
                </c:pt>
                <c:pt idx="2">
                  <c:v>5.8051499999999998E-4</c:v>
                </c:pt>
                <c:pt idx="3">
                  <c:v>6.5623400000000001E-4</c:v>
                </c:pt>
                <c:pt idx="4">
                  <c:v>7.5719299999999997E-4</c:v>
                </c:pt>
                <c:pt idx="5">
                  <c:v>8.8339199999999999E-4</c:v>
                </c:pt>
                <c:pt idx="6">
                  <c:v>1.0853099999999999E-3</c:v>
                </c:pt>
                <c:pt idx="7">
                  <c:v>1.5396260000000001E-3</c:v>
                </c:pt>
                <c:pt idx="8">
                  <c:v>2.3220599999999999E-3</c:v>
                </c:pt>
                <c:pt idx="9">
                  <c:v>2.9025740000000002E-3</c:v>
                </c:pt>
                <c:pt idx="10">
                  <c:v>3.483089E-3</c:v>
                </c:pt>
                <c:pt idx="11">
                  <c:v>4.2150429999999999E-3</c:v>
                </c:pt>
                <c:pt idx="12">
                  <c:v>4.7450779999999998E-3</c:v>
                </c:pt>
                <c:pt idx="13">
                  <c:v>5.4517919999999996E-3</c:v>
                </c:pt>
                <c:pt idx="14">
                  <c:v>6.2089850000000002E-3</c:v>
                </c:pt>
                <c:pt idx="15">
                  <c:v>7.3952549999999999E-3</c:v>
                </c:pt>
                <c:pt idx="16">
                  <c:v>8.7077230000000005E-3</c:v>
                </c:pt>
                <c:pt idx="17">
                  <c:v>1.0070671E-2</c:v>
                </c:pt>
                <c:pt idx="18">
                  <c:v>1.1509339E-2</c:v>
                </c:pt>
                <c:pt idx="19">
                  <c:v>1.3377082E-2</c:v>
                </c:pt>
                <c:pt idx="20">
                  <c:v>1.595154E-2</c:v>
                </c:pt>
                <c:pt idx="21">
                  <c:v>1.9156991000000002E-2</c:v>
                </c:pt>
                <c:pt idx="22">
                  <c:v>2.3927309000000001E-2</c:v>
                </c:pt>
                <c:pt idx="23">
                  <c:v>3.0212013999999999E-2</c:v>
                </c:pt>
                <c:pt idx="24">
                  <c:v>3.7506310000000001E-2</c:v>
                </c:pt>
                <c:pt idx="25">
                  <c:v>4.4220091000000003E-2</c:v>
                </c:pt>
                <c:pt idx="26">
                  <c:v>4.9545684E-2</c:v>
                </c:pt>
                <c:pt idx="27">
                  <c:v>5.4038363999999998E-2</c:v>
                </c:pt>
                <c:pt idx="28">
                  <c:v>6.0878344000000001E-2</c:v>
                </c:pt>
                <c:pt idx="29">
                  <c:v>6.6355375999999994E-2</c:v>
                </c:pt>
                <c:pt idx="30">
                  <c:v>7.0545179E-2</c:v>
                </c:pt>
                <c:pt idx="31">
                  <c:v>7.2337203000000003E-2</c:v>
                </c:pt>
                <c:pt idx="32">
                  <c:v>6.9358909999999996E-2</c:v>
                </c:pt>
                <c:pt idx="33">
                  <c:v>6.5951540000000003E-2</c:v>
                </c:pt>
                <c:pt idx="34">
                  <c:v>5.5073194999999998E-2</c:v>
                </c:pt>
                <c:pt idx="35">
                  <c:v>4.5709237999999999E-2</c:v>
                </c:pt>
                <c:pt idx="36">
                  <c:v>3.5436648000000001E-2</c:v>
                </c:pt>
                <c:pt idx="37">
                  <c:v>2.8167592000000002E-2</c:v>
                </c:pt>
                <c:pt idx="38">
                  <c:v>2.1024734999999999E-2</c:v>
                </c:pt>
                <c:pt idx="39">
                  <c:v>1.5572943000000001E-2</c:v>
                </c:pt>
                <c:pt idx="40">
                  <c:v>1.130742E-2</c:v>
                </c:pt>
                <c:pt idx="41">
                  <c:v>8.2534070000000008E-3</c:v>
                </c:pt>
                <c:pt idx="42">
                  <c:v>6.3604239999999999E-3</c:v>
                </c:pt>
                <c:pt idx="43">
                  <c:v>6.1837460000000004E-3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6E0-410F-9B99-2EFF70E036B9}"/>
            </c:ext>
          </c:extLst>
        </c:ser>
        <c:ser>
          <c:idx val="19"/>
          <c:order val="19"/>
          <c:tx>
            <c:strRef>
              <c:f>Qs_SP23!$AP$1</c:f>
              <c:strCache>
                <c:ptCount val="1"/>
                <c:pt idx="0">
                  <c:v>UP69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Qs_SP23!$AP$2:$AP$45</c:f>
              <c:numCache>
                <c:formatCode>General</c:formatCode>
                <c:ptCount val="44"/>
                <c:pt idx="0">
                  <c:v>5.8553399999999997E-4</c:v>
                </c:pt>
                <c:pt idx="1">
                  <c:v>6.1997699999999996E-4</c:v>
                </c:pt>
                <c:pt idx="2">
                  <c:v>6.7738200000000003E-4</c:v>
                </c:pt>
                <c:pt idx="3">
                  <c:v>7.6923099999999999E-4</c:v>
                </c:pt>
                <c:pt idx="4">
                  <c:v>8.6107899999999995E-4</c:v>
                </c:pt>
                <c:pt idx="5">
                  <c:v>9.9885199999999994E-4</c:v>
                </c:pt>
                <c:pt idx="6">
                  <c:v>1.2169920000000001E-3</c:v>
                </c:pt>
                <c:pt idx="7">
                  <c:v>1.7336389999999999E-3</c:v>
                </c:pt>
                <c:pt idx="8">
                  <c:v>2.6636049999999999E-3</c:v>
                </c:pt>
                <c:pt idx="9">
                  <c:v>3.4557979999999999E-3</c:v>
                </c:pt>
                <c:pt idx="10">
                  <c:v>4.2479909999999996E-3</c:v>
                </c:pt>
                <c:pt idx="11">
                  <c:v>5.2698049999999998E-3</c:v>
                </c:pt>
                <c:pt idx="12">
                  <c:v>6.1423650000000003E-3</c:v>
                </c:pt>
                <c:pt idx="13">
                  <c:v>7.1182550000000004E-3</c:v>
                </c:pt>
                <c:pt idx="14">
                  <c:v>8.2548789999999997E-3</c:v>
                </c:pt>
                <c:pt idx="15">
                  <c:v>9.8163030000000002E-3</c:v>
                </c:pt>
                <c:pt idx="16">
                  <c:v>1.1618829000000001E-2</c:v>
                </c:pt>
                <c:pt idx="17">
                  <c:v>1.3513203E-2</c:v>
                </c:pt>
                <c:pt idx="18">
                  <c:v>1.5361652999999999E-2</c:v>
                </c:pt>
                <c:pt idx="19">
                  <c:v>1.7623421E-2</c:v>
                </c:pt>
                <c:pt idx="20">
                  <c:v>2.0378875000000001E-2</c:v>
                </c:pt>
                <c:pt idx="21">
                  <c:v>2.3249138999999999E-2</c:v>
                </c:pt>
                <c:pt idx="22">
                  <c:v>2.7301952000000001E-2</c:v>
                </c:pt>
                <c:pt idx="23">
                  <c:v>3.2078071E-2</c:v>
                </c:pt>
                <c:pt idx="24">
                  <c:v>3.7600459000000003E-2</c:v>
                </c:pt>
                <c:pt idx="25">
                  <c:v>4.3559127000000003E-2</c:v>
                </c:pt>
                <c:pt idx="26">
                  <c:v>4.9804821999999999E-2</c:v>
                </c:pt>
                <c:pt idx="27">
                  <c:v>5.5040183999999999E-2</c:v>
                </c:pt>
                <c:pt idx="28">
                  <c:v>5.9977038000000003E-2</c:v>
                </c:pt>
                <c:pt idx="29">
                  <c:v>6.4202067000000002E-2</c:v>
                </c:pt>
                <c:pt idx="30">
                  <c:v>6.6165326999999996E-2</c:v>
                </c:pt>
                <c:pt idx="31">
                  <c:v>6.6406429000000003E-2</c:v>
                </c:pt>
                <c:pt idx="32">
                  <c:v>6.3513203000000004E-2</c:v>
                </c:pt>
                <c:pt idx="33">
                  <c:v>5.8874856000000003E-2</c:v>
                </c:pt>
                <c:pt idx="34">
                  <c:v>5.0700344000000001E-2</c:v>
                </c:pt>
                <c:pt idx="35">
                  <c:v>4.2870263999999998E-2</c:v>
                </c:pt>
                <c:pt idx="36">
                  <c:v>3.4362800999999998E-2</c:v>
                </c:pt>
                <c:pt idx="37">
                  <c:v>2.7405281E-2</c:v>
                </c:pt>
                <c:pt idx="38">
                  <c:v>2.0551091E-2</c:v>
                </c:pt>
                <c:pt idx="39">
                  <c:v>1.5028702999999999E-2</c:v>
                </c:pt>
                <c:pt idx="40">
                  <c:v>1.053961E-2</c:v>
                </c:pt>
                <c:pt idx="41">
                  <c:v>7.3478759999999997E-3</c:v>
                </c:pt>
                <c:pt idx="42">
                  <c:v>5.442021E-3</c:v>
                </c:pt>
                <c:pt idx="43">
                  <c:v>5.0861079999999998E-3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6E0-410F-9B99-2EFF70E036B9}"/>
            </c:ext>
          </c:extLst>
        </c:ser>
        <c:ser>
          <c:idx val="20"/>
          <c:order val="20"/>
          <c:tx>
            <c:strRef>
              <c:f>Qs_SP23!$AQ$1</c:f>
              <c:strCache>
                <c:ptCount val="1"/>
                <c:pt idx="0">
                  <c:v>UP77</c:v>
                </c:pt>
              </c:strCache>
            </c:strRef>
          </c:tx>
          <c:spPr>
            <a:ln w="19050" cap="rnd">
              <a:solidFill>
                <a:schemeClr val="accent4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8000"/>
                </a:schemeClr>
              </a:solidFill>
              <a:ln w="9525">
                <a:solidFill>
                  <a:schemeClr val="accent4">
                    <a:tint val="48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Qs_SP23!$AQ$2:$AQ$45</c:f>
              <c:numCache>
                <c:formatCode>General</c:formatCode>
                <c:ptCount val="44"/>
                <c:pt idx="0">
                  <c:v>6.7540700000000005E-4</c:v>
                </c:pt>
                <c:pt idx="1">
                  <c:v>7.1513700000000002E-4</c:v>
                </c:pt>
                <c:pt idx="2">
                  <c:v>8.3432700000000005E-4</c:v>
                </c:pt>
                <c:pt idx="3">
                  <c:v>9.9324599999999993E-4</c:v>
                </c:pt>
                <c:pt idx="4">
                  <c:v>1.1918950000000001E-3</c:v>
                </c:pt>
                <c:pt idx="5">
                  <c:v>1.430274E-3</c:v>
                </c:pt>
                <c:pt idx="6">
                  <c:v>1.7878429999999999E-3</c:v>
                </c:pt>
                <c:pt idx="7">
                  <c:v>2.5824390000000002E-3</c:v>
                </c:pt>
                <c:pt idx="8">
                  <c:v>4.0127139999999997E-3</c:v>
                </c:pt>
                <c:pt idx="9">
                  <c:v>5.2840680000000003E-3</c:v>
                </c:pt>
                <c:pt idx="10">
                  <c:v>6.5156930000000004E-3</c:v>
                </c:pt>
                <c:pt idx="11">
                  <c:v>8.1843460000000003E-3</c:v>
                </c:pt>
                <c:pt idx="12">
                  <c:v>9.3762419999999999E-3</c:v>
                </c:pt>
                <c:pt idx="13">
                  <c:v>1.0885975000000001E-2</c:v>
                </c:pt>
                <c:pt idx="14">
                  <c:v>1.2435439E-2</c:v>
                </c:pt>
                <c:pt idx="15">
                  <c:v>1.4660309999999999E-2</c:v>
                </c:pt>
                <c:pt idx="16">
                  <c:v>1.7401669000000002E-2</c:v>
                </c:pt>
                <c:pt idx="17">
                  <c:v>2.0500595999999999E-2</c:v>
                </c:pt>
                <c:pt idx="18">
                  <c:v>2.3718712999999999E-2</c:v>
                </c:pt>
                <c:pt idx="19">
                  <c:v>2.7850616000000002E-2</c:v>
                </c:pt>
                <c:pt idx="20">
                  <c:v>3.3094954000000003E-2</c:v>
                </c:pt>
                <c:pt idx="21">
                  <c:v>3.8259833E-2</c:v>
                </c:pt>
                <c:pt idx="22">
                  <c:v>4.4974175999999998E-2</c:v>
                </c:pt>
                <c:pt idx="23">
                  <c:v>5.1489869000000001E-2</c:v>
                </c:pt>
                <c:pt idx="24">
                  <c:v>5.7489074000000001E-2</c:v>
                </c:pt>
                <c:pt idx="25">
                  <c:v>6.2336113999999998E-2</c:v>
                </c:pt>
                <c:pt idx="26">
                  <c:v>6.6468017000000004E-2</c:v>
                </c:pt>
                <c:pt idx="27">
                  <c:v>6.7302344E-2</c:v>
                </c:pt>
                <c:pt idx="28">
                  <c:v>6.6030988999999998E-2</c:v>
                </c:pt>
                <c:pt idx="29">
                  <c:v>6.3885577999999998E-2</c:v>
                </c:pt>
                <c:pt idx="30">
                  <c:v>5.7767183E-2</c:v>
                </c:pt>
                <c:pt idx="31">
                  <c:v>5.3118791999999998E-2</c:v>
                </c:pt>
                <c:pt idx="32">
                  <c:v>4.4735797000000001E-2</c:v>
                </c:pt>
                <c:pt idx="33">
                  <c:v>3.7346047E-2</c:v>
                </c:pt>
                <c:pt idx="34">
                  <c:v>2.8645212999999999E-2</c:v>
                </c:pt>
                <c:pt idx="35">
                  <c:v>2.1692491000000001E-2</c:v>
                </c:pt>
                <c:pt idx="36">
                  <c:v>1.5295987E-2</c:v>
                </c:pt>
                <c:pt idx="37">
                  <c:v>9.8530000000000006E-3</c:v>
                </c:pt>
                <c:pt idx="38">
                  <c:v>5.2443380000000003E-3</c:v>
                </c:pt>
                <c:pt idx="39">
                  <c:v>2.4632500000000002E-3</c:v>
                </c:pt>
                <c:pt idx="40">
                  <c:v>9.1378599999999998E-4</c:v>
                </c:pt>
                <c:pt idx="41">
                  <c:v>2.7810900000000002E-4</c:v>
                </c:pt>
                <c:pt idx="42" formatCode="0.00E+00">
                  <c:v>7.9499999999999994E-5</c:v>
                </c:pt>
                <c:pt idx="43" formatCode="0.00E+00">
                  <c:v>3.9700000000000003E-5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6E0-410F-9B99-2EFF70E036B9}"/>
            </c:ext>
          </c:extLst>
        </c:ser>
        <c:ser>
          <c:idx val="21"/>
          <c:order val="21"/>
          <c:tx>
            <c:strRef>
              <c:f>Qs_SP23!$AR$1</c:f>
              <c:strCache>
                <c:ptCount val="1"/>
                <c:pt idx="0">
                  <c:v>UP78</c:v>
                </c:pt>
              </c:strCache>
            </c:strRef>
          </c:tx>
          <c:spPr>
            <a:ln w="19050" cap="rnd">
              <a:solidFill>
                <a:schemeClr val="accent4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2000"/>
                </a:schemeClr>
              </a:solidFill>
              <a:ln w="9525">
                <a:solidFill>
                  <a:schemeClr val="accent4">
                    <a:tint val="42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Qs_SP23!$AR$2:$AR$45</c:f>
              <c:numCache>
                <c:formatCode>General</c:formatCode>
                <c:ptCount val="44"/>
                <c:pt idx="0">
                  <c:v>7.4626900000000003E-4</c:v>
                </c:pt>
                <c:pt idx="1">
                  <c:v>7.4626900000000003E-4</c:v>
                </c:pt>
                <c:pt idx="2">
                  <c:v>8.3406500000000005E-4</c:v>
                </c:pt>
                <c:pt idx="3">
                  <c:v>8.7796300000000005E-4</c:v>
                </c:pt>
                <c:pt idx="4">
                  <c:v>1.0096580000000001E-3</c:v>
                </c:pt>
                <c:pt idx="5">
                  <c:v>1.141352E-3</c:v>
                </c:pt>
                <c:pt idx="6">
                  <c:v>1.448639E-3</c:v>
                </c:pt>
                <c:pt idx="7">
                  <c:v>2.0632129999999999E-3</c:v>
                </c:pt>
                <c:pt idx="8">
                  <c:v>3.1606669999999998E-3</c:v>
                </c:pt>
                <c:pt idx="9">
                  <c:v>3.994732E-3</c:v>
                </c:pt>
                <c:pt idx="10">
                  <c:v>4.8726949999999998E-3</c:v>
                </c:pt>
                <c:pt idx="11">
                  <c:v>6.1018440000000004E-3</c:v>
                </c:pt>
                <c:pt idx="12">
                  <c:v>6.8481119999999999E-3</c:v>
                </c:pt>
                <c:pt idx="13">
                  <c:v>8.1211589999999993E-3</c:v>
                </c:pt>
                <c:pt idx="14">
                  <c:v>9.2186130000000005E-3</c:v>
                </c:pt>
                <c:pt idx="15">
                  <c:v>1.0974539E-2</c:v>
                </c:pt>
                <c:pt idx="16">
                  <c:v>1.3081651E-2</c:v>
                </c:pt>
                <c:pt idx="17">
                  <c:v>1.5452151000000001E-2</c:v>
                </c:pt>
                <c:pt idx="18">
                  <c:v>1.7954346E-2</c:v>
                </c:pt>
                <c:pt idx="19">
                  <c:v>2.1115012999999998E-2</c:v>
                </c:pt>
                <c:pt idx="20">
                  <c:v>2.5021949000000002E-2</c:v>
                </c:pt>
                <c:pt idx="21">
                  <c:v>2.9104478E-2</c:v>
                </c:pt>
                <c:pt idx="22">
                  <c:v>3.4635645E-2</c:v>
                </c:pt>
                <c:pt idx="23">
                  <c:v>4.0737489000000002E-2</c:v>
                </c:pt>
                <c:pt idx="24">
                  <c:v>4.7102722E-2</c:v>
                </c:pt>
                <c:pt idx="25">
                  <c:v>5.3292362000000003E-2</c:v>
                </c:pt>
                <c:pt idx="26">
                  <c:v>5.9482001999999999E-2</c:v>
                </c:pt>
                <c:pt idx="27">
                  <c:v>6.2949956000000001E-2</c:v>
                </c:pt>
                <c:pt idx="28">
                  <c:v>6.5232659999999998E-2</c:v>
                </c:pt>
                <c:pt idx="29">
                  <c:v>6.6242317999999994E-2</c:v>
                </c:pt>
                <c:pt idx="30">
                  <c:v>6.4091308E-2</c:v>
                </c:pt>
                <c:pt idx="31">
                  <c:v>6.2028094999999998E-2</c:v>
                </c:pt>
                <c:pt idx="32">
                  <c:v>5.5926251000000003E-2</c:v>
                </c:pt>
                <c:pt idx="33">
                  <c:v>4.9473221999999997E-2</c:v>
                </c:pt>
                <c:pt idx="34">
                  <c:v>4.0781387000000002E-2</c:v>
                </c:pt>
                <c:pt idx="35">
                  <c:v>3.3625988000000002E-2</c:v>
                </c:pt>
                <c:pt idx="36">
                  <c:v>2.6338894000000002E-2</c:v>
                </c:pt>
                <c:pt idx="37">
                  <c:v>2.0193151999999999E-2</c:v>
                </c:pt>
                <c:pt idx="38">
                  <c:v>1.3959614E-2</c:v>
                </c:pt>
                <c:pt idx="39">
                  <c:v>9.3503070000000004E-3</c:v>
                </c:pt>
                <c:pt idx="40">
                  <c:v>5.6189639999999997E-3</c:v>
                </c:pt>
                <c:pt idx="41">
                  <c:v>3.072871E-3</c:v>
                </c:pt>
                <c:pt idx="42">
                  <c:v>1.6681300000000001E-3</c:v>
                </c:pt>
                <c:pt idx="43">
                  <c:v>1.0974540000000001E-3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6E0-410F-9B99-2EFF70E036B9}"/>
            </c:ext>
          </c:extLst>
        </c:ser>
        <c:ser>
          <c:idx val="22"/>
          <c:order val="22"/>
          <c:tx>
            <c:strRef>
              <c:f>Qs_SP23!$AS$1</c:f>
              <c:strCache>
                <c:ptCount val="1"/>
                <c:pt idx="0">
                  <c:v>UP82</c:v>
                </c:pt>
              </c:strCache>
            </c:strRef>
          </c:tx>
          <c:spPr>
            <a:ln w="19050" cap="rnd">
              <a:solidFill>
                <a:schemeClr val="accent4">
                  <a:tint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36000"/>
                </a:schemeClr>
              </a:solidFill>
              <a:ln w="9525">
                <a:solidFill>
                  <a:schemeClr val="accent4">
                    <a:tint val="36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Qs_SP23!$AS$2:$AS$45</c:f>
              <c:numCache>
                <c:formatCode>General</c:formatCode>
                <c:ptCount val="44"/>
                <c:pt idx="0">
                  <c:v>6.2475599999999997E-4</c:v>
                </c:pt>
                <c:pt idx="1">
                  <c:v>7.0284999999999998E-4</c:v>
                </c:pt>
                <c:pt idx="2">
                  <c:v>7.8094500000000001E-4</c:v>
                </c:pt>
                <c:pt idx="3">
                  <c:v>8.5903900000000003E-4</c:v>
                </c:pt>
                <c:pt idx="4">
                  <c:v>1.015228E-3</c:v>
                </c:pt>
                <c:pt idx="5">
                  <c:v>1.210465E-3</c:v>
                </c:pt>
                <c:pt idx="6">
                  <c:v>1.5228430000000001E-3</c:v>
                </c:pt>
                <c:pt idx="7">
                  <c:v>2.2647399999999999E-3</c:v>
                </c:pt>
                <c:pt idx="8">
                  <c:v>3.5923470000000001E-3</c:v>
                </c:pt>
                <c:pt idx="9">
                  <c:v>4.6466220000000004E-3</c:v>
                </c:pt>
                <c:pt idx="10">
                  <c:v>5.5447090000000001E-3</c:v>
                </c:pt>
                <c:pt idx="11">
                  <c:v>6.7942209999999996E-3</c:v>
                </c:pt>
                <c:pt idx="12">
                  <c:v>7.6923080000000001E-3</c:v>
                </c:pt>
                <c:pt idx="13">
                  <c:v>8.8637249999999994E-3</c:v>
                </c:pt>
                <c:pt idx="14">
                  <c:v>1.0035143E-2</c:v>
                </c:pt>
                <c:pt idx="15">
                  <c:v>1.1831316E-2</c:v>
                </c:pt>
                <c:pt idx="16">
                  <c:v>1.3822724999999999E-2</c:v>
                </c:pt>
                <c:pt idx="17">
                  <c:v>1.5736040999999999E-2</c:v>
                </c:pt>
                <c:pt idx="18">
                  <c:v>1.7415072E-2</c:v>
                </c:pt>
                <c:pt idx="19">
                  <c:v>1.9523624E-2</c:v>
                </c:pt>
                <c:pt idx="20">
                  <c:v>2.2100742E-2</c:v>
                </c:pt>
                <c:pt idx="21">
                  <c:v>2.4795002E-2</c:v>
                </c:pt>
                <c:pt idx="22">
                  <c:v>2.8894962999999999E-2</c:v>
                </c:pt>
                <c:pt idx="23">
                  <c:v>3.3932058000000001E-2</c:v>
                </c:pt>
                <c:pt idx="24">
                  <c:v>3.9789144999999998E-2</c:v>
                </c:pt>
                <c:pt idx="25">
                  <c:v>4.6192892999999999E-2</c:v>
                </c:pt>
                <c:pt idx="26">
                  <c:v>5.3533775999999998E-2</c:v>
                </c:pt>
                <c:pt idx="27">
                  <c:v>5.9781334999999998E-2</c:v>
                </c:pt>
                <c:pt idx="28">
                  <c:v>6.5872706000000003E-2</c:v>
                </c:pt>
                <c:pt idx="29">
                  <c:v>7.1300272999999997E-2</c:v>
                </c:pt>
                <c:pt idx="30">
                  <c:v>7.2745021000000007E-2</c:v>
                </c:pt>
                <c:pt idx="31">
                  <c:v>7.2666927000000006E-2</c:v>
                </c:pt>
                <c:pt idx="32">
                  <c:v>6.6146037000000005E-2</c:v>
                </c:pt>
                <c:pt idx="33">
                  <c:v>5.7165170000000001E-2</c:v>
                </c:pt>
                <c:pt idx="34">
                  <c:v>4.3693870000000003E-2</c:v>
                </c:pt>
                <c:pt idx="35">
                  <c:v>3.1745412000000001E-2</c:v>
                </c:pt>
                <c:pt idx="36">
                  <c:v>2.155408E-2</c:v>
                </c:pt>
                <c:pt idx="37">
                  <c:v>1.5501757E-2</c:v>
                </c:pt>
                <c:pt idx="38">
                  <c:v>1.1206560000000001E-2</c:v>
                </c:pt>
                <c:pt idx="39">
                  <c:v>8.7856310000000003E-3</c:v>
                </c:pt>
                <c:pt idx="40">
                  <c:v>6.8723159999999998E-3</c:v>
                </c:pt>
                <c:pt idx="41">
                  <c:v>5.3494730000000004E-3</c:v>
                </c:pt>
                <c:pt idx="42">
                  <c:v>3.631394E-3</c:v>
                </c:pt>
                <c:pt idx="43">
                  <c:v>2.3037880000000002E-3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6E0-410F-9B99-2EFF70E0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64752"/>
        <c:axId val="1421205056"/>
      </c:scatterChart>
      <c:valAx>
        <c:axId val="1403564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05056"/>
        <c:crosses val="autoZero"/>
        <c:crossBetween val="midCat"/>
      </c:valAx>
      <c:valAx>
        <c:axId val="14212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6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4 -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Qs_SM23!$S$52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2000"/>
                </a:schemeClr>
              </a:solidFill>
              <a:ln w="9525">
                <a:solidFill>
                  <a:schemeClr val="accent5">
                    <a:shade val="42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Qs_SM23!$S$53:$S$96</c:f>
              <c:numCache>
                <c:formatCode>General</c:formatCode>
                <c:ptCount val="44"/>
                <c:pt idx="0">
                  <c:v>2.5535574327658567E-3</c:v>
                </c:pt>
                <c:pt idx="1">
                  <c:v>2.7427136039459617E-3</c:v>
                </c:pt>
                <c:pt idx="2">
                  <c:v>3.0129297533359107E-3</c:v>
                </c:pt>
                <c:pt idx="3">
                  <c:v>3.3912332473195021E-3</c:v>
                </c:pt>
                <c:pt idx="4">
                  <c:v>3.8506055678895561E-3</c:v>
                </c:pt>
                <c:pt idx="5">
                  <c:v>4.3910422908577636E-3</c:v>
                </c:pt>
                <c:pt idx="6">
                  <c:v>5.2692480945163312E-3</c:v>
                </c:pt>
                <c:pt idx="7">
                  <c:v>7.3499261598026994E-3</c:v>
                </c:pt>
                <c:pt idx="8">
                  <c:v>1.1092444383098614E-2</c:v>
                </c:pt>
                <c:pt idx="9">
                  <c:v>1.4267507365419142E-2</c:v>
                </c:pt>
                <c:pt idx="10">
                  <c:v>1.740203593444644E-2</c:v>
                </c:pt>
                <c:pt idx="11">
                  <c:v>2.1239130031238253E-2</c:v>
                </c:pt>
                <c:pt idx="12">
                  <c:v>2.4806007978640115E-2</c:v>
                </c:pt>
                <c:pt idx="13">
                  <c:v>2.8764700891123311E-2</c:v>
                </c:pt>
                <c:pt idx="14">
                  <c:v>3.3790755778445182E-2</c:v>
                </c:pt>
                <c:pt idx="15">
                  <c:v>4.0775885491173725E-2</c:v>
                </c:pt>
                <c:pt idx="16">
                  <c:v>4.8841893074026997E-2</c:v>
                </c:pt>
                <c:pt idx="17">
                  <c:v>5.6948430645985183E-2</c:v>
                </c:pt>
                <c:pt idx="18">
                  <c:v>6.4311868276885634E-2</c:v>
                </c:pt>
                <c:pt idx="19">
                  <c:v>7.2796713767015714E-2</c:v>
                </c:pt>
                <c:pt idx="20">
                  <c:v>8.1889548911414423E-2</c:v>
                </c:pt>
                <c:pt idx="21">
                  <c:v>9.1185042849714376E-2</c:v>
                </c:pt>
                <c:pt idx="22">
                  <c:v>0.10556063755972714</c:v>
                </c:pt>
                <c:pt idx="23">
                  <c:v>0.12259788147128775</c:v>
                </c:pt>
                <c:pt idx="24">
                  <c:v>0.14308040009037051</c:v>
                </c:pt>
                <c:pt idx="25">
                  <c:v>0.16423846571921061</c:v>
                </c:pt>
                <c:pt idx="26">
                  <c:v>0.18938224720272936</c:v>
                </c:pt>
                <c:pt idx="27">
                  <c:v>0.21233725885217983</c:v>
                </c:pt>
                <c:pt idx="28">
                  <c:v>0.23504907729443583</c:v>
                </c:pt>
                <c:pt idx="29">
                  <c:v>0.25428859366278589</c:v>
                </c:pt>
                <c:pt idx="30">
                  <c:v>0.26126021632860497</c:v>
                </c:pt>
                <c:pt idx="31">
                  <c:v>0.26496220456279596</c:v>
                </c:pt>
                <c:pt idx="32">
                  <c:v>0.25469392009896497</c:v>
                </c:pt>
                <c:pt idx="33">
                  <c:v>0.24315561486639403</c:v>
                </c:pt>
                <c:pt idx="34">
                  <c:v>0.22186244337495312</c:v>
                </c:pt>
                <c:pt idx="35">
                  <c:v>0.203393045465668</c:v>
                </c:pt>
                <c:pt idx="36">
                  <c:v>0.18226200277902338</c:v>
                </c:pt>
                <c:pt idx="37">
                  <c:v>0.16121202449477692</c:v>
                </c:pt>
                <c:pt idx="38">
                  <c:v>0.13178529248918233</c:v>
                </c:pt>
                <c:pt idx="39">
                  <c:v>0.1121944911448559</c:v>
                </c:pt>
                <c:pt idx="40">
                  <c:v>9.8426886089111737E-2</c:v>
                </c:pt>
                <c:pt idx="41">
                  <c:v>8.7185819948126242E-2</c:v>
                </c:pt>
                <c:pt idx="42">
                  <c:v>7.2377875859738899E-2</c:v>
                </c:pt>
                <c:pt idx="43">
                  <c:v>6.2204171693592082E-2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A5-4FE9-B197-B70BF3CD7965}"/>
            </c:ext>
          </c:extLst>
        </c:ser>
        <c:ser>
          <c:idx val="1"/>
          <c:order val="1"/>
          <c:tx>
            <c:strRef>
              <c:f>Qs_SM23!$T$52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5000"/>
                </a:schemeClr>
              </a:solidFill>
              <a:ln w="9525">
                <a:solidFill>
                  <a:schemeClr val="accent5">
                    <a:shade val="55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Qs_SM23!$T$53:$T$96</c:f>
              <c:numCache>
                <c:formatCode>General</c:formatCode>
                <c:ptCount val="44"/>
                <c:pt idx="0">
                  <c:v>4.1219371539583834E-3</c:v>
                </c:pt>
                <c:pt idx="1">
                  <c:v>4.4148675967922053E-3</c:v>
                </c:pt>
                <c:pt idx="2">
                  <c:v>4.8542657907978707E-3</c:v>
                </c:pt>
                <c:pt idx="3">
                  <c:v>5.5028949558892553E-3</c:v>
                </c:pt>
                <c:pt idx="4">
                  <c:v>6.2561396065234981E-3</c:v>
                </c:pt>
                <c:pt idx="5">
                  <c:v>7.1558520083295869E-3</c:v>
                </c:pt>
                <c:pt idx="6">
                  <c:v>8.683272501922433E-3</c:v>
                </c:pt>
                <c:pt idx="7">
                  <c:v>1.2219353829723044E-2</c:v>
                </c:pt>
                <c:pt idx="8">
                  <c:v>1.8621961187418386E-2</c:v>
                </c:pt>
                <c:pt idx="9">
                  <c:v>2.4041161731069405E-2</c:v>
                </c:pt>
                <c:pt idx="10">
                  <c:v>2.9355741729667699E-2</c:v>
                </c:pt>
                <c:pt idx="11">
                  <c:v>3.5486339717833847E-2</c:v>
                </c:pt>
                <c:pt idx="12">
                  <c:v>4.1428632867728764E-2</c:v>
                </c:pt>
                <c:pt idx="13">
                  <c:v>4.7601078062014031E-2</c:v>
                </c:pt>
                <c:pt idx="14">
                  <c:v>5.5719415811083313E-2</c:v>
                </c:pt>
                <c:pt idx="15">
                  <c:v>6.6934436693947538E-2</c:v>
                </c:pt>
                <c:pt idx="16">
                  <c:v>7.9948887439933808E-2</c:v>
                </c:pt>
                <c:pt idx="17">
                  <c:v>9.3256263569244033E-2</c:v>
                </c:pt>
                <c:pt idx="18">
                  <c:v>0.10539192298672885</c:v>
                </c:pt>
                <c:pt idx="19">
                  <c:v>0.11918054451616386</c:v>
                </c:pt>
                <c:pt idx="20">
                  <c:v>0.13338763810679002</c:v>
                </c:pt>
                <c:pt idx="21">
                  <c:v>0.14675778757503385</c:v>
                </c:pt>
                <c:pt idx="22">
                  <c:v>0.1663840766498012</c:v>
                </c:pt>
                <c:pt idx="23">
                  <c:v>0.18667992102247441</c:v>
                </c:pt>
                <c:pt idx="24">
                  <c:v>0.20762439456023901</c:v>
                </c:pt>
                <c:pt idx="25">
                  <c:v>0.22367276016059651</c:v>
                </c:pt>
                <c:pt idx="26">
                  <c:v>0.24114392064998422</c:v>
                </c:pt>
                <c:pt idx="27">
                  <c:v>0.25608333781794002</c:v>
                </c:pt>
                <c:pt idx="28">
                  <c:v>0.27213170341829751</c:v>
                </c:pt>
                <c:pt idx="29">
                  <c:v>0.28504153361923101</c:v>
                </c:pt>
                <c:pt idx="30">
                  <c:v>0.28682003229002873</c:v>
                </c:pt>
                <c:pt idx="31">
                  <c:v>0.28937270680378496</c:v>
                </c:pt>
                <c:pt idx="32">
                  <c:v>0.2734080406751756</c:v>
                </c:pt>
                <c:pt idx="33">
                  <c:v>0.25677381418915052</c:v>
                </c:pt>
                <c:pt idx="34">
                  <c:v>0.22455154642958808</c:v>
                </c:pt>
                <c:pt idx="35">
                  <c:v>0.19235020480284015</c:v>
                </c:pt>
                <c:pt idx="36">
                  <c:v>0.15924914571477625</c:v>
                </c:pt>
                <c:pt idx="37">
                  <c:v>0.12711057236745205</c:v>
                </c:pt>
                <c:pt idx="38">
                  <c:v>9.3716582836554332E-2</c:v>
                </c:pt>
                <c:pt idx="39">
                  <c:v>7.3127808021047291E-2</c:v>
                </c:pt>
                <c:pt idx="40">
                  <c:v>6.1787245519825715E-2</c:v>
                </c:pt>
                <c:pt idx="41">
                  <c:v>5.3501518946279969E-2</c:v>
                </c:pt>
                <c:pt idx="42">
                  <c:v>4.310251605298359E-2</c:v>
                </c:pt>
                <c:pt idx="43">
                  <c:v>3.5549113056767452E-2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5-4FE9-B197-B70BF3CD7965}"/>
            </c:ext>
          </c:extLst>
        </c:ser>
        <c:ser>
          <c:idx val="2"/>
          <c:order val="2"/>
          <c:tx>
            <c:strRef>
              <c:f>Qs_SM23!$U$52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8000"/>
                </a:schemeClr>
              </a:solidFill>
              <a:ln w="9525">
                <a:solidFill>
                  <a:schemeClr val="accent5">
                    <a:shade val="68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Qs_SM23!$U$53:$U$96</c:f>
              <c:numCache>
                <c:formatCode>General</c:formatCode>
                <c:ptCount val="44"/>
                <c:pt idx="0">
                  <c:v>2.9067857337382419E-3</c:v>
                </c:pt>
                <c:pt idx="1">
                  <c:v>3.144447515077929E-3</c:v>
                </c:pt>
                <c:pt idx="2">
                  <c:v>3.5466423694036136E-3</c:v>
                </c:pt>
                <c:pt idx="3">
                  <c:v>4.1133760929906761E-3</c:v>
                </c:pt>
                <c:pt idx="4">
                  <c:v>4.8263585388720462E-3</c:v>
                </c:pt>
                <c:pt idx="5">
                  <c:v>5.6673169489067955E-3</c:v>
                </c:pt>
                <c:pt idx="6">
                  <c:v>6.9104702132672296E-3</c:v>
                </c:pt>
                <c:pt idx="7">
                  <c:v>9.7441272386517824E-3</c:v>
                </c:pt>
                <c:pt idx="8">
                  <c:v>1.4990964982541204E-2</c:v>
                </c:pt>
                <c:pt idx="9">
                  <c:v>1.9524820280549256E-2</c:v>
                </c:pt>
                <c:pt idx="10">
                  <c:v>2.3912418161849927E-2</c:v>
                </c:pt>
                <c:pt idx="11">
                  <c:v>2.8994722832753349E-2</c:v>
                </c:pt>
                <c:pt idx="12">
                  <c:v>3.3857644276733399E-2</c:v>
                </c:pt>
                <c:pt idx="13">
                  <c:v>3.8811975881621129E-2</c:v>
                </c:pt>
                <c:pt idx="14">
                  <c:v>4.5356814145670679E-2</c:v>
                </c:pt>
                <c:pt idx="15">
                  <c:v>5.4314830230087395E-2</c:v>
                </c:pt>
                <c:pt idx="16">
                  <c:v>6.4479436673756552E-2</c:v>
                </c:pt>
                <c:pt idx="17">
                  <c:v>7.4241845364962339E-2</c:v>
                </c:pt>
                <c:pt idx="18">
                  <c:v>8.2322343032373999E-2</c:v>
                </c:pt>
                <c:pt idx="19">
                  <c:v>9.113410459822105E-2</c:v>
                </c:pt>
                <c:pt idx="20">
                  <c:v>9.9635081470650075E-2</c:v>
                </c:pt>
                <c:pt idx="21">
                  <c:v>0.1067100847569033</c:v>
                </c:pt>
                <c:pt idx="22">
                  <c:v>0.11742314057346784</c:v>
                </c:pt>
                <c:pt idx="23">
                  <c:v>0.12738665103904298</c:v>
                </c:pt>
                <c:pt idx="24">
                  <c:v>0.1364177929336757</c:v>
                </c:pt>
                <c:pt idx="25">
                  <c:v>0.14096992678610007</c:v>
                </c:pt>
                <c:pt idx="26">
                  <c:v>0.14517471014186076</c:v>
                </c:pt>
                <c:pt idx="27">
                  <c:v>0.14716741165534825</c:v>
                </c:pt>
                <c:pt idx="28">
                  <c:v>0.14917839462138974</c:v>
                </c:pt>
                <c:pt idx="29">
                  <c:v>0.14873963686195604</c:v>
                </c:pt>
                <c:pt idx="30">
                  <c:v>0.14224964295556849</c:v>
                </c:pt>
                <c:pt idx="31">
                  <c:v>0.13632638567090571</c:v>
                </c:pt>
                <c:pt idx="32">
                  <c:v>0.12263341541224926</c:v>
                </c:pt>
                <c:pt idx="33">
                  <c:v>0.11086002375500198</c:v>
                </c:pt>
                <c:pt idx="34">
                  <c:v>9.4004327426851289E-2</c:v>
                </c:pt>
                <c:pt idx="35">
                  <c:v>7.9013362444310078E-2</c:v>
                </c:pt>
                <c:pt idx="36">
                  <c:v>6.4808505717866241E-2</c:v>
                </c:pt>
                <c:pt idx="37">
                  <c:v>5.1408044496349156E-2</c:v>
                </c:pt>
                <c:pt idx="38">
                  <c:v>3.7660232778168386E-2</c:v>
                </c:pt>
                <c:pt idx="39">
                  <c:v>3.0457256425899474E-2</c:v>
                </c:pt>
                <c:pt idx="40">
                  <c:v>2.8994722832753349E-2</c:v>
                </c:pt>
                <c:pt idx="41">
                  <c:v>2.8080638612502602E-2</c:v>
                </c:pt>
                <c:pt idx="42">
                  <c:v>2.3162869912722865E-2</c:v>
                </c:pt>
                <c:pt idx="43">
                  <c:v>1.7020232299274386E-2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A5-4FE9-B197-B70BF3CD7965}"/>
            </c:ext>
          </c:extLst>
        </c:ser>
        <c:ser>
          <c:idx val="3"/>
          <c:order val="3"/>
          <c:tx>
            <c:strRef>
              <c:f>Qs_SM23!$V$52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0000"/>
                </a:schemeClr>
              </a:solidFill>
              <a:ln w="9525">
                <a:solidFill>
                  <a:schemeClr val="accent5">
                    <a:shade val="8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Qs_SM23!$V$53:$V$96</c:f>
              <c:numCache>
                <c:formatCode>General</c:formatCode>
                <c:ptCount val="44"/>
                <c:pt idx="0">
                  <c:v>1.86082102838928E-3</c:v>
                </c:pt>
                <c:pt idx="1">
                  <c:v>2.0222969597372326E-3</c:v>
                </c:pt>
                <c:pt idx="2">
                  <c:v>2.2606655854086593E-3</c:v>
                </c:pt>
                <c:pt idx="3">
                  <c:v>2.6143770723712728E-3</c:v>
                </c:pt>
                <c:pt idx="4">
                  <c:v>3.0526692498210476E-3</c:v>
                </c:pt>
                <c:pt idx="5">
                  <c:v>3.5640113967811103E-3</c:v>
                </c:pt>
                <c:pt idx="6">
                  <c:v>4.3406339757914858E-3</c:v>
                </c:pt>
                <c:pt idx="7">
                  <c:v>6.1322503060209808E-3</c:v>
                </c:pt>
                <c:pt idx="8">
                  <c:v>9.4463572630791547E-3</c:v>
                </c:pt>
                <c:pt idx="9">
                  <c:v>1.2322172042687554E-2</c:v>
                </c:pt>
                <c:pt idx="10">
                  <c:v>1.5136470120299856E-2</c:v>
                </c:pt>
                <c:pt idx="11">
                  <c:v>1.8473646158923732E-2</c:v>
                </c:pt>
                <c:pt idx="12">
                  <c:v>2.1657034262363345E-2</c:v>
                </c:pt>
                <c:pt idx="13">
                  <c:v>2.5044188642394487E-2</c:v>
                </c:pt>
                <c:pt idx="14">
                  <c:v>2.9396358432237483E-2</c:v>
                </c:pt>
                <c:pt idx="15">
                  <c:v>3.5413268423504597E-2</c:v>
                </c:pt>
                <c:pt idx="16">
                  <c:v>4.2202958268968895E-2</c:v>
                </c:pt>
                <c:pt idx="17">
                  <c:v>4.8665850980386789E-2</c:v>
                </c:pt>
                <c:pt idx="18">
                  <c:v>5.3986876358317504E-2</c:v>
                </c:pt>
                <c:pt idx="19">
                  <c:v>5.9861534228451856E-2</c:v>
                </c:pt>
                <c:pt idx="20">
                  <c:v>6.5640075594047539E-2</c:v>
                </c:pt>
                <c:pt idx="21">
                  <c:v>7.0699663264741128E-2</c:v>
                </c:pt>
                <c:pt idx="22">
                  <c:v>7.8423606349213248E-2</c:v>
                </c:pt>
                <c:pt idx="23">
                  <c:v>8.5924561893415963E-2</c:v>
                </c:pt>
                <c:pt idx="24">
                  <c:v>9.3537009934484716E-2</c:v>
                </c:pt>
                <c:pt idx="25">
                  <c:v>9.8808054424470868E-2</c:v>
                </c:pt>
                <c:pt idx="26">
                  <c:v>0.10521712097659366</c:v>
                </c:pt>
                <c:pt idx="27">
                  <c:v>0.11206063698135305</c:v>
                </c:pt>
                <c:pt idx="28">
                  <c:v>0.12125708980470927</c:v>
                </c:pt>
                <c:pt idx="29">
                  <c:v>0.13049199279503321</c:v>
                </c:pt>
                <c:pt idx="30">
                  <c:v>0.13650505751494982</c:v>
                </c:pt>
                <c:pt idx="31">
                  <c:v>0.14521708254426216</c:v>
                </c:pt>
                <c:pt idx="32">
                  <c:v>0.1433062806279283</c:v>
                </c:pt>
                <c:pt idx="33">
                  <c:v>0.14100332215073874</c:v>
                </c:pt>
                <c:pt idx="34">
                  <c:v>0.12816596523627796</c:v>
                </c:pt>
                <c:pt idx="35">
                  <c:v>0.11296797841398198</c:v>
                </c:pt>
                <c:pt idx="36">
                  <c:v>9.5393985691523506E-2</c:v>
                </c:pt>
                <c:pt idx="37">
                  <c:v>7.4828840421240078E-2</c:v>
                </c:pt>
                <c:pt idx="38">
                  <c:v>5.2702754357160243E-2</c:v>
                </c:pt>
                <c:pt idx="39">
                  <c:v>4.0661243831925015E-2</c:v>
                </c:pt>
                <c:pt idx="40">
                  <c:v>3.6731990227204421E-2</c:v>
                </c:pt>
                <c:pt idx="41">
                  <c:v>3.4036875189159169E-2</c:v>
                </c:pt>
                <c:pt idx="42">
                  <c:v>2.6693552851491227E-2</c:v>
                </c:pt>
                <c:pt idx="43">
                  <c:v>1.880813128913383E-2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A5-4FE9-B197-B70BF3CD7965}"/>
            </c:ext>
          </c:extLst>
        </c:ser>
        <c:ser>
          <c:idx val="4"/>
          <c:order val="4"/>
          <c:tx>
            <c:strRef>
              <c:f>Qs_SM23!$W$52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Qs_SM23!$W$53:$W$96</c:f>
              <c:numCache>
                <c:formatCode>General</c:formatCode>
                <c:ptCount val="44"/>
                <c:pt idx="0">
                  <c:v>1.1237965279623772E-3</c:v>
                </c:pt>
                <c:pt idx="1">
                  <c:v>1.2308247687206988E-3</c:v>
                </c:pt>
                <c:pt idx="2">
                  <c:v>1.4047456599529714E-3</c:v>
                </c:pt>
                <c:pt idx="3">
                  <c:v>1.6589377317539854E-3</c:v>
                </c:pt>
                <c:pt idx="4">
                  <c:v>1.98002245402895E-3</c:v>
                </c:pt>
                <c:pt idx="5">
                  <c:v>2.3546199733863308E-3</c:v>
                </c:pt>
                <c:pt idx="6">
                  <c:v>2.8897611771779388E-3</c:v>
                </c:pt>
                <c:pt idx="7">
                  <c:v>4.0670718255194768E-3</c:v>
                </c:pt>
                <c:pt idx="8">
                  <c:v>6.2745279678631145E-3</c:v>
                </c:pt>
                <c:pt idx="9">
                  <c:v>8.2144148316076939E-3</c:v>
                </c:pt>
                <c:pt idx="10">
                  <c:v>1.0074030514783533E-2</c:v>
                </c:pt>
                <c:pt idx="11">
                  <c:v>1.228148665712717E-2</c:v>
                </c:pt>
                <c:pt idx="12">
                  <c:v>1.4328401761630073E-2</c:v>
                </c:pt>
                <c:pt idx="13">
                  <c:v>1.6428829663215388E-2</c:v>
                </c:pt>
                <c:pt idx="14">
                  <c:v>1.9144669949161055E-2</c:v>
                </c:pt>
                <c:pt idx="15">
                  <c:v>2.2837142932026402E-2</c:v>
                </c:pt>
                <c:pt idx="16">
                  <c:v>2.6864080490558256E-2</c:v>
                </c:pt>
                <c:pt idx="17">
                  <c:v>3.0556553473423606E-2</c:v>
                </c:pt>
                <c:pt idx="18">
                  <c:v>3.3580099951549446E-2</c:v>
                </c:pt>
                <c:pt idx="19">
                  <c:v>3.7058516452898156E-2</c:v>
                </c:pt>
                <c:pt idx="20">
                  <c:v>4.0215848231971899E-2</c:v>
                </c:pt>
                <c:pt idx="21">
                  <c:v>4.2985203961593471E-2</c:v>
                </c:pt>
                <c:pt idx="22">
                  <c:v>4.7574037137513021E-2</c:v>
                </c:pt>
                <c:pt idx="23">
                  <c:v>5.1748137203790817E-2</c:v>
                </c:pt>
                <c:pt idx="24">
                  <c:v>5.5520882690521654E-2</c:v>
                </c:pt>
                <c:pt idx="25">
                  <c:v>5.723333321935805E-2</c:v>
                </c:pt>
                <c:pt idx="26">
                  <c:v>5.8758485650164137E-2</c:v>
                </c:pt>
                <c:pt idx="27">
                  <c:v>6.021674410719953E-2</c:v>
                </c:pt>
                <c:pt idx="28">
                  <c:v>6.2638258054356549E-2</c:v>
                </c:pt>
                <c:pt idx="29">
                  <c:v>6.4096517834688685E-2</c:v>
                </c:pt>
                <c:pt idx="30">
                  <c:v>6.3721918992034554E-2</c:v>
                </c:pt>
                <c:pt idx="31">
                  <c:v>6.4016246654119938E-2</c:v>
                </c:pt>
                <c:pt idx="32">
                  <c:v>6.0283636757673474E-2</c:v>
                </c:pt>
                <c:pt idx="33">
                  <c:v>5.7487525291159074E-2</c:v>
                </c:pt>
                <c:pt idx="34">
                  <c:v>5.1333404094149063E-2</c:v>
                </c:pt>
                <c:pt idx="35">
                  <c:v>4.5085631863178786E-2</c:v>
                </c:pt>
                <c:pt idx="36">
                  <c:v>3.8476640642945918E-2</c:v>
                </c:pt>
                <c:pt idx="37">
                  <c:v>3.0569932003518398E-2</c:v>
                </c:pt>
                <c:pt idx="38">
                  <c:v>2.1927404208877416E-2</c:v>
                </c:pt>
                <c:pt idx="39">
                  <c:v>1.8074388864874585E-2</c:v>
                </c:pt>
                <c:pt idx="40">
                  <c:v>1.9826974983995355E-2</c:v>
                </c:pt>
                <c:pt idx="41">
                  <c:v>2.2850521462121194E-2</c:v>
                </c:pt>
                <c:pt idx="42">
                  <c:v>2.0602929729493187E-2</c:v>
                </c:pt>
                <c:pt idx="43">
                  <c:v>1.3739746437459304E-2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A5-4FE9-B197-B70BF3CD7965}"/>
            </c:ext>
          </c:extLst>
        </c:ser>
        <c:ser>
          <c:idx val="5"/>
          <c:order val="5"/>
          <c:tx>
            <c:strRef>
              <c:f>Qs_SM23!$X$52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4000"/>
                </a:schemeClr>
              </a:solidFill>
              <a:ln w="9525">
                <a:solidFill>
                  <a:schemeClr val="accent5">
                    <a:tint val="9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Qs_SM23!$X$53:$X$96</c:f>
              <c:numCache>
                <c:formatCode>General</c:formatCode>
                <c:ptCount val="44"/>
                <c:pt idx="0">
                  <c:v>1.0645348473261227E-3</c:v>
                </c:pt>
                <c:pt idx="1">
                  <c:v>1.1490222488975794E-3</c:v>
                </c:pt>
                <c:pt idx="2">
                  <c:v>1.3010986556584541E-3</c:v>
                </c:pt>
                <c:pt idx="3">
                  <c:v>1.5207640676087467E-3</c:v>
                </c:pt>
                <c:pt idx="4">
                  <c:v>1.7911216151459976E-3</c:v>
                </c:pt>
                <c:pt idx="5">
                  <c:v>2.1121728250497857E-3</c:v>
                </c:pt>
                <c:pt idx="6">
                  <c:v>2.551503648950371E-3</c:v>
                </c:pt>
                <c:pt idx="7">
                  <c:v>3.5822447570715743E-3</c:v>
                </c:pt>
                <c:pt idx="8">
                  <c:v>5.4747506433914881E-3</c:v>
                </c:pt>
                <c:pt idx="9">
                  <c:v>7.1137958517766111E-3</c:v>
                </c:pt>
                <c:pt idx="10">
                  <c:v>8.7190473209568138E-3</c:v>
                </c:pt>
                <c:pt idx="11">
                  <c:v>1.0679143739245726E-2</c:v>
                </c:pt>
                <c:pt idx="12">
                  <c:v>1.2520957489978682E-2</c:v>
                </c:pt>
                <c:pt idx="13">
                  <c:v>1.4616233445426006E-2</c:v>
                </c:pt>
                <c:pt idx="14">
                  <c:v>1.7302916631534791E-2</c:v>
                </c:pt>
                <c:pt idx="15">
                  <c:v>2.1172415805746077E-2</c:v>
                </c:pt>
                <c:pt idx="16">
                  <c:v>2.5650220607000857E-2</c:v>
                </c:pt>
                <c:pt idx="17">
                  <c:v>3.0094231669050724E-2</c:v>
                </c:pt>
                <c:pt idx="18">
                  <c:v>3.3997526109246508E-2</c:v>
                </c:pt>
                <c:pt idx="19">
                  <c:v>3.8526024572867829E-2</c:v>
                </c:pt>
                <c:pt idx="20">
                  <c:v>4.293624036893319E-2</c:v>
                </c:pt>
                <c:pt idx="21">
                  <c:v>4.7228175024222177E-2</c:v>
                </c:pt>
                <c:pt idx="22">
                  <c:v>5.3902638525318632E-2</c:v>
                </c:pt>
                <c:pt idx="23">
                  <c:v>6.067848782436857E-2</c:v>
                </c:pt>
                <c:pt idx="24">
                  <c:v>6.7386748118229103E-2</c:v>
                </c:pt>
                <c:pt idx="25">
                  <c:v>7.0968991348521082E-2</c:v>
                </c:pt>
                <c:pt idx="26">
                  <c:v>7.3588085529440447E-2</c:v>
                </c:pt>
                <c:pt idx="27">
                  <c:v>7.6021308037614463E-2</c:v>
                </c:pt>
                <c:pt idx="28">
                  <c:v>7.9721833935462408E-2</c:v>
                </c:pt>
                <c:pt idx="29">
                  <c:v>8.1225701133468692E-2</c:v>
                </c:pt>
                <c:pt idx="30">
                  <c:v>8.0482215969266774E-2</c:v>
                </c:pt>
                <c:pt idx="31">
                  <c:v>7.984011660301836E-2</c:v>
                </c:pt>
                <c:pt idx="32">
                  <c:v>7.4551236105592666E-2</c:v>
                </c:pt>
                <c:pt idx="33">
                  <c:v>7.0783121202555296E-2</c:v>
                </c:pt>
                <c:pt idx="34">
                  <c:v>6.2435815700309649E-2</c:v>
                </c:pt>
                <c:pt idx="35">
                  <c:v>5.4054714932079508E-2</c:v>
                </c:pt>
                <c:pt idx="36">
                  <c:v>4.4879438390840062E-2</c:v>
                </c:pt>
                <c:pt idx="37">
                  <c:v>3.5366213770094378E-2</c:v>
                </c:pt>
                <c:pt idx="38">
                  <c:v>2.5126402381528818E-2</c:v>
                </c:pt>
                <c:pt idx="39">
                  <c:v>2.0327546370370247E-2</c:v>
                </c:pt>
                <c:pt idx="40">
                  <c:v>2.2321438054643657E-2</c:v>
                </c:pt>
                <c:pt idx="41">
                  <c:v>2.5599528471413901E-2</c:v>
                </c:pt>
                <c:pt idx="42">
                  <c:v>2.2405923929435533E-2</c:v>
                </c:pt>
                <c:pt idx="43">
                  <c:v>1.4007927818382509E-2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A5-4FE9-B197-B70BF3CD7965}"/>
            </c:ext>
          </c:extLst>
        </c:ser>
        <c:ser>
          <c:idx val="6"/>
          <c:order val="6"/>
          <c:tx>
            <c:strRef>
              <c:f>Qs_SM23!$Y$52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1000"/>
                </a:schemeClr>
              </a:solidFill>
              <a:ln w="9525">
                <a:solidFill>
                  <a:schemeClr val="accent5">
                    <a:tint val="81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Qs_SM23!$Y$53:$Y$96</c:f>
              <c:numCache>
                <c:formatCode>General</c:formatCode>
                <c:ptCount val="44"/>
                <c:pt idx="0">
                  <c:v>2.2676996086857349E-4</c:v>
                </c:pt>
                <c:pt idx="1">
                  <c:v>2.41558907395603E-4</c:v>
                </c:pt>
                <c:pt idx="2">
                  <c:v>2.7113763419340581E-4</c:v>
                </c:pt>
                <c:pt idx="3">
                  <c:v>3.0564628774813301E-4</c:v>
                </c:pt>
                <c:pt idx="4">
                  <c:v>3.5494388782988972E-4</c:v>
                </c:pt>
                <c:pt idx="5">
                  <c:v>4.0917141466857086E-4</c:v>
                </c:pt>
                <c:pt idx="6">
                  <c:v>5.0283752181890374E-4</c:v>
                </c:pt>
                <c:pt idx="7">
                  <c:v>7.0002833901780244E-4</c:v>
                </c:pt>
                <c:pt idx="8">
                  <c:v>1.0648320803615411E-3</c:v>
                </c:pt>
                <c:pt idx="9">
                  <c:v>1.3704783681096741E-3</c:v>
                </c:pt>
                <c:pt idx="10">
                  <c:v>1.6859840924997843E-3</c:v>
                </c:pt>
                <c:pt idx="11">
                  <c:v>2.0803661437694535E-3</c:v>
                </c:pt>
                <c:pt idx="12">
                  <c:v>2.4205210850723139E-3</c:v>
                </c:pt>
                <c:pt idx="13">
                  <c:v>2.8296924997408845E-3</c:v>
                </c:pt>
                <c:pt idx="14">
                  <c:v>3.3078808046470383E-3</c:v>
                </c:pt>
                <c:pt idx="15">
                  <c:v>4.0029796337797876E-3</c:v>
                </c:pt>
                <c:pt idx="16">
                  <c:v>4.816392953231878E-3</c:v>
                </c:pt>
                <c:pt idx="17">
                  <c:v>5.6643145093668223E-3</c:v>
                </c:pt>
                <c:pt idx="18">
                  <c:v>6.467868392176934E-3</c:v>
                </c:pt>
                <c:pt idx="19">
                  <c:v>7.4242454188611137E-3</c:v>
                </c:pt>
                <c:pt idx="20">
                  <c:v>8.5087963725066079E-3</c:v>
                </c:pt>
                <c:pt idx="21">
                  <c:v>9.5194009260294692E-3</c:v>
                </c:pt>
                <c:pt idx="22">
                  <c:v>1.0875089930740241E-2</c:v>
                </c:pt>
                <c:pt idx="23">
                  <c:v>1.2225849008694089E-2</c:v>
                </c:pt>
                <c:pt idx="24">
                  <c:v>1.348787190625453E-2</c:v>
                </c:pt>
                <c:pt idx="25">
                  <c:v>1.4542844549974093E-2</c:v>
                </c:pt>
                <c:pt idx="26">
                  <c:v>1.5666834083931238E-2</c:v>
                </c:pt>
                <c:pt idx="27">
                  <c:v>1.6864770018011021E-2</c:v>
                </c:pt>
                <c:pt idx="28">
                  <c:v>1.8580332420436736E-2</c:v>
                </c:pt>
                <c:pt idx="29">
                  <c:v>1.9960670225188389E-2</c:v>
                </c:pt>
                <c:pt idx="30">
                  <c:v>2.0976204705468172E-2</c:v>
                </c:pt>
                <c:pt idx="31">
                  <c:v>2.2741065124847516E-2</c:v>
                </c:pt>
                <c:pt idx="32">
                  <c:v>2.291853706876246E-2</c:v>
                </c:pt>
                <c:pt idx="33">
                  <c:v>2.3367147063742683E-2</c:v>
                </c:pt>
                <c:pt idx="34">
                  <c:v>2.2706556471292789E-2</c:v>
                </c:pt>
                <c:pt idx="35">
                  <c:v>2.1676233044485974E-2</c:v>
                </c:pt>
                <c:pt idx="36">
                  <c:v>2.0675488344476963E-2</c:v>
                </c:pt>
                <c:pt idx="37">
                  <c:v>1.8984574325220254E-2</c:v>
                </c:pt>
                <c:pt idx="38">
                  <c:v>1.6159811752236297E-2</c:v>
                </c:pt>
                <c:pt idx="39">
                  <c:v>1.3172366181864421E-2</c:v>
                </c:pt>
                <c:pt idx="40">
                  <c:v>9.8349066504195785E-3</c:v>
                </c:pt>
                <c:pt idx="41">
                  <c:v>7.2073353115063889E-3</c:v>
                </c:pt>
                <c:pt idx="42">
                  <c:v>5.3833174385314389E-3</c:v>
                </c:pt>
                <c:pt idx="43">
                  <c:v>4.6832890995136371E-3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7A5-4FE9-B197-B70BF3CD7965}"/>
            </c:ext>
          </c:extLst>
        </c:ser>
        <c:ser>
          <c:idx val="7"/>
          <c:order val="7"/>
          <c:tx>
            <c:strRef>
              <c:f>Qs_SM23!$Z$52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9000"/>
                </a:schemeClr>
              </a:solidFill>
              <a:ln w="9525">
                <a:solidFill>
                  <a:schemeClr val="accent5">
                    <a:tint val="69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Qs_SM23!$Z$53:$Z$96</c:f>
              <c:numCache>
                <c:formatCode>General</c:formatCode>
                <c:ptCount val="44"/>
                <c:pt idx="0">
                  <c:v>1.6119606009178358E-4</c:v>
                </c:pt>
                <c:pt idx="1">
                  <c:v>1.7816402689296431E-4</c:v>
                </c:pt>
                <c:pt idx="2">
                  <c:v>1.993739228143458E-4</c:v>
                </c:pt>
                <c:pt idx="3">
                  <c:v>2.3755203585728571E-4</c:v>
                </c:pt>
                <c:pt idx="4">
                  <c:v>2.8845593626082794E-4</c:v>
                </c:pt>
                <c:pt idx="5">
                  <c:v>3.4360201610494863E-4</c:v>
                </c:pt>
                <c:pt idx="6">
                  <c:v>4.2419992099065158E-4</c:v>
                </c:pt>
                <c:pt idx="7">
                  <c:v>5.8963791020263587E-4</c:v>
                </c:pt>
                <c:pt idx="8">
                  <c:v>8.9930374238484528E-4</c:v>
                </c:pt>
                <c:pt idx="9">
                  <c:v>1.1707917118444924E-3</c:v>
                </c:pt>
                <c:pt idx="10">
                  <c:v>1.4337958230637381E-3</c:v>
                </c:pt>
                <c:pt idx="11">
                  <c:v>1.7773975888483091E-3</c:v>
                </c:pt>
                <c:pt idx="12">
                  <c:v>2.0488855583079561E-3</c:v>
                </c:pt>
                <c:pt idx="13">
                  <c:v>2.388245645292704E-3</c:v>
                </c:pt>
                <c:pt idx="14">
                  <c:v>2.7657835950000145E-3</c:v>
                </c:pt>
                <c:pt idx="15">
                  <c:v>3.3172433921597102E-3</c:v>
                </c:pt>
                <c:pt idx="16">
                  <c:v>3.9365753068445067E-3</c:v>
                </c:pt>
                <c:pt idx="17">
                  <c:v>4.5559072215293032E-3</c:v>
                </c:pt>
                <c:pt idx="18">
                  <c:v>5.1031250895687986E-3</c:v>
                </c:pt>
                <c:pt idx="19">
                  <c:v>5.7351830419345752E-3</c:v>
                </c:pt>
                <c:pt idx="20">
                  <c:v>6.4223868238240944E-3</c:v>
                </c:pt>
                <c:pt idx="21">
                  <c:v>6.9992986963457503E-3</c:v>
                </c:pt>
                <c:pt idx="22">
                  <c:v>7.7755847420021302E-3</c:v>
                </c:pt>
                <c:pt idx="23">
                  <c:v>8.4967244574940103E-3</c:v>
                </c:pt>
                <c:pt idx="24">
                  <c:v>9.1245404807395857E-3</c:v>
                </c:pt>
                <c:pt idx="25">
                  <c:v>9.5699502976516193E-3</c:v>
                </c:pt>
                <c:pt idx="26">
                  <c:v>9.98990828952207E-3</c:v>
                </c:pt>
                <c:pt idx="27">
                  <c:v>1.0375930347790161E-2</c:v>
                </c:pt>
                <c:pt idx="28">
                  <c:v>1.0995262262474957E-2</c:v>
                </c:pt>
                <c:pt idx="29">
                  <c:v>1.1580657993237013E-2</c:v>
                </c:pt>
                <c:pt idx="30">
                  <c:v>1.2013342022788445E-2</c:v>
                </c:pt>
                <c:pt idx="31">
                  <c:v>1.2827805931167386E-2</c:v>
                </c:pt>
                <c:pt idx="32">
                  <c:v>1.2933855911415049E-2</c:v>
                </c:pt>
                <c:pt idx="33">
                  <c:v>1.3103535829747234E-2</c:v>
                </c:pt>
                <c:pt idx="34">
                  <c:v>1.2458751839700478E-2</c:v>
                </c:pt>
                <c:pt idx="35">
                  <c:v>1.1521269984272694E-2</c:v>
                </c:pt>
                <c:pt idx="36">
                  <c:v>1.0350478272428201E-2</c:v>
                </c:pt>
                <c:pt idx="37">
                  <c:v>8.9421345247264212E-3</c:v>
                </c:pt>
                <c:pt idx="38">
                  <c:v>7.2835127034863783E-3</c:v>
                </c:pt>
                <c:pt idx="39">
                  <c:v>5.9091048893869609E-3</c:v>
                </c:pt>
                <c:pt idx="40">
                  <c:v>4.6237793390544041E-3</c:v>
                </c:pt>
                <c:pt idx="41">
                  <c:v>3.5972154701801365E-3</c:v>
                </c:pt>
                <c:pt idx="42">
                  <c:v>2.9397054424524002E-3</c:v>
                </c:pt>
                <c:pt idx="43">
                  <c:v>2.9397054424524002E-3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7A5-4FE9-B197-B70BF3CD7965}"/>
            </c:ext>
          </c:extLst>
        </c:ser>
        <c:ser>
          <c:idx val="8"/>
          <c:order val="8"/>
          <c:tx>
            <c:strRef>
              <c:f>Qs_SM23!$AA$52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6000"/>
                </a:schemeClr>
              </a:solidFill>
              <a:ln w="9525">
                <a:solidFill>
                  <a:schemeClr val="accent5">
                    <a:tint val="56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Qs_SM23!$AA$53:$AA$96</c:f>
              <c:numCache>
                <c:formatCode>General</c:formatCode>
                <c:ptCount val="44"/>
                <c:pt idx="0">
                  <c:v>2.965830068224191E-4</c:v>
                </c:pt>
                <c:pt idx="1">
                  <c:v>3.3390167346392796E-4</c:v>
                </c:pt>
                <c:pt idx="2">
                  <c:v>3.9086136823408222E-4</c:v>
                </c:pt>
                <c:pt idx="3">
                  <c:v>4.7924704363222552E-4</c:v>
                </c:pt>
                <c:pt idx="4">
                  <c:v>5.9709447098718474E-4</c:v>
                </c:pt>
                <c:pt idx="5">
                  <c:v>7.2476304169801018E-4</c:v>
                </c:pt>
                <c:pt idx="6">
                  <c:v>8.8778521132377975E-4</c:v>
                </c:pt>
                <c:pt idx="7">
                  <c:v>1.2452563702586997E-3</c:v>
                </c:pt>
                <c:pt idx="8">
                  <c:v>1.9464499264857183E-3</c:v>
                </c:pt>
                <c:pt idx="9">
                  <c:v>2.5769346067720652E-3</c:v>
                </c:pt>
                <c:pt idx="10">
                  <c:v>3.2231322773724068E-3</c:v>
                </c:pt>
                <c:pt idx="11">
                  <c:v>4.1089536795527095E-3</c:v>
                </c:pt>
                <c:pt idx="12">
                  <c:v>4.8415727968800209E-3</c:v>
                </c:pt>
                <c:pt idx="13">
                  <c:v>5.7313222368749741E-3</c:v>
                </c:pt>
                <c:pt idx="14">
                  <c:v>6.689816324139424E-3</c:v>
                </c:pt>
                <c:pt idx="15">
                  <c:v>8.0136380654957946E-3</c:v>
                </c:pt>
                <c:pt idx="16">
                  <c:v>9.4179885675656112E-3</c:v>
                </c:pt>
                <c:pt idx="17">
                  <c:v>1.0647532367038012E-2</c:v>
                </c:pt>
                <c:pt idx="18">
                  <c:v>1.154317407351879E-2</c:v>
                </c:pt>
                <c:pt idx="19">
                  <c:v>1.2554699398211048E-2</c:v>
                </c:pt>
                <c:pt idx="20">
                  <c:v>1.3581937713217302E-2</c:v>
                </c:pt>
                <c:pt idx="21">
                  <c:v>1.4320449516558134E-2</c:v>
                </c:pt>
                <c:pt idx="22">
                  <c:v>1.5465535678447042E-2</c:v>
                </c:pt>
                <c:pt idx="23">
                  <c:v>1.6528128431423629E-2</c:v>
                </c:pt>
                <c:pt idx="24">
                  <c:v>1.7482694061345734E-2</c:v>
                </c:pt>
                <c:pt idx="25">
                  <c:v>1.8179959160230408E-2</c:v>
                </c:pt>
                <c:pt idx="26">
                  <c:v>1.8849726316301739E-2</c:v>
                </c:pt>
                <c:pt idx="27">
                  <c:v>1.9362363569233126E-2</c:v>
                </c:pt>
                <c:pt idx="28">
                  <c:v>2.0126408667188428E-2</c:v>
                </c:pt>
                <c:pt idx="29">
                  <c:v>2.0538875711750025E-2</c:v>
                </c:pt>
                <c:pt idx="30">
                  <c:v>2.0456382302837708E-2</c:v>
                </c:pt>
                <c:pt idx="31">
                  <c:v>2.0914023670142418E-2</c:v>
                </c:pt>
                <c:pt idx="32">
                  <c:v>1.9786614727238677E-2</c:v>
                </c:pt>
                <c:pt idx="33">
                  <c:v>1.8674919194176628E-2</c:v>
                </c:pt>
                <c:pt idx="34">
                  <c:v>1.669704328706292E-2</c:v>
                </c:pt>
                <c:pt idx="35">
                  <c:v>1.4562037057281572E-2</c:v>
                </c:pt>
                <c:pt idx="36">
                  <c:v>1.2517381151097235E-2</c:v>
                </c:pt>
                <c:pt idx="37">
                  <c:v>1.0293989245917744E-2</c:v>
                </c:pt>
                <c:pt idx="38">
                  <c:v>7.9193597040841304E-3</c:v>
                </c:pt>
                <c:pt idx="39">
                  <c:v>6.0495109200249071E-3</c:v>
                </c:pt>
                <c:pt idx="40">
                  <c:v>4.2719762687061747E-3</c:v>
                </c:pt>
                <c:pt idx="41">
                  <c:v>2.8853025660938278E-3</c:v>
                </c:pt>
                <c:pt idx="42">
                  <c:v>2.02108684024104E-3</c:v>
                </c:pt>
                <c:pt idx="43">
                  <c:v>1.7912838324892501E-3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7A5-4FE9-B197-B70BF3CD7965}"/>
            </c:ext>
          </c:extLst>
        </c:ser>
        <c:ser>
          <c:idx val="9"/>
          <c:order val="9"/>
          <c:tx>
            <c:strRef>
              <c:f>Qs_SM23!$AB$52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3000"/>
                </a:schemeClr>
              </a:solidFill>
              <a:ln w="9525">
                <a:solidFill>
                  <a:schemeClr val="accent5">
                    <a:tint val="4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Qs_SM23!$AB$53:$AB$96</c:f>
              <c:numCache>
                <c:formatCode>General</c:formatCode>
                <c:ptCount val="44"/>
                <c:pt idx="0">
                  <c:v>1.4230761573412365E-4</c:v>
                </c:pt>
                <c:pt idx="1">
                  <c:v>1.4979745800482118E-4</c:v>
                </c:pt>
                <c:pt idx="2">
                  <c:v>1.6040814446216818E-4</c:v>
                </c:pt>
                <c:pt idx="3">
                  <c:v>1.7413967510616449E-4</c:v>
                </c:pt>
                <c:pt idx="4">
                  <c:v>1.9099174364137529E-4</c:v>
                </c:pt>
                <c:pt idx="5">
                  <c:v>2.1283734665248605E-4</c:v>
                </c:pt>
                <c:pt idx="6">
                  <c:v>2.5528009248187387E-4</c:v>
                </c:pt>
                <c:pt idx="7">
                  <c:v>3.5576919248302656E-4</c:v>
                </c:pt>
                <c:pt idx="8">
                  <c:v>5.2429140931230917E-4</c:v>
                </c:pt>
                <c:pt idx="9">
                  <c:v>6.6098187306498581E-4</c:v>
                </c:pt>
                <c:pt idx="10">
                  <c:v>7.9892018441962633E-4</c:v>
                </c:pt>
                <c:pt idx="11">
                  <c:v>9.7992577799550632E-4</c:v>
                </c:pt>
                <c:pt idx="12">
                  <c:v>1.1216091636332133E-3</c:v>
                </c:pt>
                <c:pt idx="13">
                  <c:v>1.309480369383374E-3</c:v>
                </c:pt>
                <c:pt idx="14">
                  <c:v>1.507338031494465E-3</c:v>
                </c:pt>
                <c:pt idx="15">
                  <c:v>1.7975707212395942E-3</c:v>
                </c:pt>
                <c:pt idx="16">
                  <c:v>2.1377359990848088E-3</c:v>
                </c:pt>
                <c:pt idx="17">
                  <c:v>2.5084848761092304E-3</c:v>
                </c:pt>
                <c:pt idx="18">
                  <c:v>2.8867239016997846E-3</c:v>
                </c:pt>
                <c:pt idx="19">
                  <c:v>3.3448545781777795E-3</c:v>
                </c:pt>
                <c:pt idx="20">
                  <c:v>3.9053470449461778E-3</c:v>
                </c:pt>
                <c:pt idx="21">
                  <c:v>4.5270070163684253E-3</c:v>
                </c:pt>
                <c:pt idx="22">
                  <c:v>5.4388996775358014E-3</c:v>
                </c:pt>
                <c:pt idx="23">
                  <c:v>6.5567640731813842E-3</c:v>
                </c:pt>
                <c:pt idx="24">
                  <c:v>7.8244256205363509E-3</c:v>
                </c:pt>
                <c:pt idx="25">
                  <c:v>9.0814767877294075E-3</c:v>
                </c:pt>
                <c:pt idx="26">
                  <c:v>1.0415923604310543E-2</c:v>
                </c:pt>
                <c:pt idx="27">
                  <c:v>1.196882491952561E-2</c:v>
                </c:pt>
                <c:pt idx="28">
                  <c:v>1.4175217959239528E-2</c:v>
                </c:pt>
                <c:pt idx="29">
                  <c:v>1.6571354894992861E-2</c:v>
                </c:pt>
                <c:pt idx="30">
                  <c:v>1.9099188453727538E-2</c:v>
                </c:pt>
                <c:pt idx="31">
                  <c:v>2.1762464322317487E-2</c:v>
                </c:pt>
                <c:pt idx="32">
                  <c:v>2.3172433791702016E-2</c:v>
                </c:pt>
                <c:pt idx="33">
                  <c:v>2.4324002630713451E-2</c:v>
                </c:pt>
                <c:pt idx="34">
                  <c:v>2.2778591157769083E-2</c:v>
                </c:pt>
                <c:pt idx="35">
                  <c:v>2.0331897710114684E-2</c:v>
                </c:pt>
                <c:pt idx="36">
                  <c:v>1.6882808957652685E-2</c:v>
                </c:pt>
                <c:pt idx="37">
                  <c:v>1.3523598618734492E-2</c:v>
                </c:pt>
                <c:pt idx="38">
                  <c:v>1.0041429653003054E-2</c:v>
                </c:pt>
                <c:pt idx="39">
                  <c:v>7.3631740998717074E-3</c:v>
                </c:pt>
                <c:pt idx="40">
                  <c:v>5.3040819040723755E-3</c:v>
                </c:pt>
                <c:pt idx="41">
                  <c:v>3.9321858761377539E-3</c:v>
                </c:pt>
                <c:pt idx="42">
                  <c:v>3.0933195599789718E-3</c:v>
                </c:pt>
                <c:pt idx="43">
                  <c:v>3.0021926862423324E-3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7A5-4FE9-B197-B70BF3CD7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traps_SM23!$Y$52:$Y$95</c:f>
              <c:numCache>
                <c:formatCode>0.000</c:formatCode>
                <c:ptCount val="44"/>
                <c:pt idx="0">
                  <c:v>1.3052193346958426E-2</c:v>
                </c:pt>
                <c:pt idx="1">
                  <c:v>1.3802042475594044E-2</c:v>
                </c:pt>
                <c:pt idx="2">
                  <c:v>1.4925564490108938E-2</c:v>
                </c:pt>
                <c:pt idx="3">
                  <c:v>1.6526184256700778E-2</c:v>
                </c:pt>
                <c:pt idx="4">
                  <c:v>1.8629475693937286E-2</c:v>
                </c:pt>
                <c:pt idx="5">
                  <c:v>2.1552959576470691E-2</c:v>
                </c:pt>
                <c:pt idx="6">
                  <c:v>2.6467530459975894E-2</c:v>
                </c:pt>
                <c:pt idx="7">
                  <c:v>3.6494663752959365E-2</c:v>
                </c:pt>
                <c:pt idx="8">
                  <c:v>5.2761038385620455E-2</c:v>
                </c:pt>
                <c:pt idx="9">
                  <c:v>6.5141516034845054E-2</c:v>
                </c:pt>
                <c:pt idx="10">
                  <c:v>7.5000987896602006E-2</c:v>
                </c:pt>
                <c:pt idx="11">
                  <c:v>8.4337119594844023E-2</c:v>
                </c:pt>
                <c:pt idx="12">
                  <c:v>9.1564506856112574E-2</c:v>
                </c:pt>
                <c:pt idx="13">
                  <c:v>9.7786111790473793E-2</c:v>
                </c:pt>
                <c:pt idx="14">
                  <c:v>0.10572007841037184</c:v>
                </c:pt>
                <c:pt idx="15">
                  <c:v>0.11679818392500332</c:v>
                </c:pt>
                <c:pt idx="16">
                  <c:v>0.12941813869777466</c:v>
                </c:pt>
                <c:pt idx="17">
                  <c:v>0.14417337549517012</c:v>
                </c:pt>
                <c:pt idx="18">
                  <c:v>0.16075229442699601</c:v>
                </c:pt>
                <c:pt idx="19">
                  <c:v>0.17980549897397896</c:v>
                </c:pt>
                <c:pt idx="20">
                  <c:v>0.20232441579016117</c:v>
                </c:pt>
                <c:pt idx="21">
                  <c:v>0.22853167349561188</c:v>
                </c:pt>
                <c:pt idx="22">
                  <c:v>0.26564929704462437</c:v>
                </c:pt>
                <c:pt idx="23">
                  <c:v>0.30760096691725008</c:v>
                </c:pt>
                <c:pt idx="24">
                  <c:v>0.35240009490061258</c:v>
                </c:pt>
                <c:pt idx="25">
                  <c:v>0.39040659546900075</c:v>
                </c:pt>
                <c:pt idx="26">
                  <c:v>0.42521913447598786</c:v>
                </c:pt>
                <c:pt idx="27">
                  <c:v>0.44411571936172939</c:v>
                </c:pt>
                <c:pt idx="28">
                  <c:v>0.44558444327638241</c:v>
                </c:pt>
                <c:pt idx="29">
                  <c:v>0.42684857178595265</c:v>
                </c:pt>
                <c:pt idx="30">
                  <c:v>0.38058973659073914</c:v>
                </c:pt>
                <c:pt idx="31">
                  <c:v>0.32461493898152932</c:v>
                </c:pt>
                <c:pt idx="32">
                  <c:v>0.25631770712752416</c:v>
                </c:pt>
                <c:pt idx="33">
                  <c:v>0.19519627158970448</c:v>
                </c:pt>
                <c:pt idx="34">
                  <c:v>0.14171492548873801</c:v>
                </c:pt>
                <c:pt idx="35">
                  <c:v>0.10716565430467954</c:v>
                </c:pt>
                <c:pt idx="36">
                  <c:v>7.9714913271998089E-2</c:v>
                </c:pt>
                <c:pt idx="37">
                  <c:v>6.0510396149307512E-2</c:v>
                </c:pt>
                <c:pt idx="38">
                  <c:v>4.5925866248064121E-2</c:v>
                </c:pt>
                <c:pt idx="39">
                  <c:v>3.942380155590975E-2</c:v>
                </c:pt>
                <c:pt idx="40">
                  <c:v>3.9622756240177866E-2</c:v>
                </c:pt>
                <c:pt idx="41">
                  <c:v>4.012570869619516E-2</c:v>
                </c:pt>
                <c:pt idx="42">
                  <c:v>3.3634470496733411E-2</c:v>
                </c:pt>
                <c:pt idx="43">
                  <c:v>2.4129748928161544E-2</c:v>
                </c:pt>
              </c:numCache>
            </c:numRef>
          </c:xVal>
          <c:yVal>
            <c:numRef>
              <c:f>traps_SM23!$AE$52:$AE$95</c:f>
              <c:numCache>
                <c:formatCode>General</c:formatCode>
                <c:ptCount val="44"/>
                <c:pt idx="0">
                  <c:v>7.4668192728174858E-4</c:v>
                </c:pt>
                <c:pt idx="1">
                  <c:v>7.9921982998293329E-4</c:v>
                </c:pt>
                <c:pt idx="2">
                  <c:v>8.815372968678215E-4</c:v>
                </c:pt>
                <c:pt idx="3">
                  <c:v>9.9869614629306564E-4</c:v>
                </c:pt>
                <c:pt idx="4">
                  <c:v>1.1435491081641643E-3</c:v>
                </c:pt>
                <c:pt idx="5">
                  <c:v>1.3158469387706255E-3</c:v>
                </c:pt>
                <c:pt idx="6">
                  <c:v>1.5945465627835184E-3</c:v>
                </c:pt>
                <c:pt idx="7">
                  <c:v>2.2384892597240185E-3</c:v>
                </c:pt>
                <c:pt idx="8">
                  <c:v>3.4013685375166754E-3</c:v>
                </c:pt>
                <c:pt idx="9">
                  <c:v>4.3971566759575123E-3</c:v>
                </c:pt>
                <c:pt idx="10">
                  <c:v>5.3628227527985827E-3</c:v>
                </c:pt>
                <c:pt idx="11">
                  <c:v>6.5420214948070255E-3</c:v>
                </c:pt>
                <c:pt idx="12">
                  <c:v>7.6487197588641408E-3</c:v>
                </c:pt>
                <c:pt idx="13">
                  <c:v>8.9295414252576061E-3</c:v>
                </c:pt>
                <c:pt idx="14">
                  <c:v>1.0494750525546468E-2</c:v>
                </c:pt>
                <c:pt idx="15">
                  <c:v>1.2603100668319225E-2</c:v>
                </c:pt>
                <c:pt idx="16">
                  <c:v>1.508637295475459E-2</c:v>
                </c:pt>
                <c:pt idx="17">
                  <c:v>1.7656195338465203E-2</c:v>
                </c:pt>
                <c:pt idx="18">
                  <c:v>2.0050821803818598E-2</c:v>
                </c:pt>
                <c:pt idx="19">
                  <c:v>2.2789920835338012E-2</c:v>
                </c:pt>
                <c:pt idx="20">
                  <c:v>2.5686102090589667E-2</c:v>
                </c:pt>
                <c:pt idx="21">
                  <c:v>2.8491282204321781E-2</c:v>
                </c:pt>
                <c:pt idx="22">
                  <c:v>3.2615258233932333E-2</c:v>
                </c:pt>
                <c:pt idx="23">
                  <c:v>3.7097693074202846E-2</c:v>
                </c:pt>
                <c:pt idx="24">
                  <c:v>4.1989574217111046E-2</c:v>
                </c:pt>
                <c:pt idx="25">
                  <c:v>4.6324480544832153E-2</c:v>
                </c:pt>
                <c:pt idx="26">
                  <c:v>5.0918263444664255E-2</c:v>
                </c:pt>
                <c:pt idx="27">
                  <c:v>5.4842453841546471E-2</c:v>
                </c:pt>
                <c:pt idx="28">
                  <c:v>5.8757654400719485E-2</c:v>
                </c:pt>
                <c:pt idx="29">
                  <c:v>6.186014772488941E-2</c:v>
                </c:pt>
                <c:pt idx="30">
                  <c:v>6.2726394335773941E-2</c:v>
                </c:pt>
                <c:pt idx="31">
                  <c:v>6.2857049694223899E-2</c:v>
                </c:pt>
                <c:pt idx="32">
                  <c:v>5.9071991117191858E-2</c:v>
                </c:pt>
                <c:pt idx="33">
                  <c:v>5.4528463772340864E-2</c:v>
                </c:pt>
                <c:pt idx="34">
                  <c:v>4.709390957434953E-2</c:v>
                </c:pt>
                <c:pt idx="35">
                  <c:v>4.034514547006593E-2</c:v>
                </c:pt>
                <c:pt idx="36">
                  <c:v>3.3294992447121273E-2</c:v>
                </c:pt>
                <c:pt idx="37">
                  <c:v>2.6653250468025497E-2</c:v>
                </c:pt>
                <c:pt idx="38">
                  <c:v>1.9923446788740685E-2</c:v>
                </c:pt>
                <c:pt idx="39">
                  <c:v>1.5699704425424572E-2</c:v>
                </c:pt>
                <c:pt idx="40">
                  <c:v>1.3577122782467277E-2</c:v>
                </c:pt>
                <c:pt idx="41">
                  <c:v>1.2246497694346383E-2</c:v>
                </c:pt>
                <c:pt idx="42">
                  <c:v>1.0340166532192097E-2</c:v>
                </c:pt>
                <c:pt idx="43">
                  <c:v>8.845204629605188E-3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D-4F80-8A50-EFCB7822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traps_SM23!$AA$52:$AA$95</c:f>
              <c:numCache>
                <c:formatCode>0.000</c:formatCode>
                <c:ptCount val="44"/>
                <c:pt idx="0">
                  <c:v>1.1949125423583659E-2</c:v>
                </c:pt>
                <c:pt idx="1">
                  <c:v>1.2896352801442513E-2</c:v>
                </c:pt>
                <c:pt idx="2">
                  <c:v>1.4105991752589427E-2</c:v>
                </c:pt>
                <c:pt idx="3">
                  <c:v>1.5287583427991698E-2</c:v>
                </c:pt>
                <c:pt idx="4">
                  <c:v>1.7000968122291297E-2</c:v>
                </c:pt>
                <c:pt idx="5">
                  <c:v>1.9715807869029715E-2</c:v>
                </c:pt>
                <c:pt idx="6">
                  <c:v>2.4433557720645781E-2</c:v>
                </c:pt>
                <c:pt idx="7">
                  <c:v>3.3446653192595162E-2</c:v>
                </c:pt>
                <c:pt idx="8">
                  <c:v>4.8551011484908507E-2</c:v>
                </c:pt>
                <c:pt idx="9">
                  <c:v>5.9077052293814214E-2</c:v>
                </c:pt>
                <c:pt idx="10">
                  <c:v>6.7057707742611786E-2</c:v>
                </c:pt>
                <c:pt idx="11">
                  <c:v>7.4949498356188138E-2</c:v>
                </c:pt>
                <c:pt idx="12">
                  <c:v>8.0613827418392028E-2</c:v>
                </c:pt>
                <c:pt idx="13">
                  <c:v>8.5685790503810699E-2</c:v>
                </c:pt>
                <c:pt idx="14">
                  <c:v>9.1982042234966921E-2</c:v>
                </c:pt>
                <c:pt idx="15">
                  <c:v>0.10118425630357988</c:v>
                </c:pt>
                <c:pt idx="16">
                  <c:v>0.11138206649493958</c:v>
                </c:pt>
                <c:pt idx="17">
                  <c:v>0.1232884923882796</c:v>
                </c:pt>
                <c:pt idx="18">
                  <c:v>0.13695741800412234</c:v>
                </c:pt>
                <c:pt idx="19">
                  <c:v>0.15279234436792707</c:v>
                </c:pt>
                <c:pt idx="20">
                  <c:v>0.17250188718167403</c:v>
                </c:pt>
                <c:pt idx="21">
                  <c:v>0.19731033509110088</c:v>
                </c:pt>
                <c:pt idx="22">
                  <c:v>0.23570688258558692</c:v>
                </c:pt>
                <c:pt idx="23">
                  <c:v>0.28486639335845898</c:v>
                </c:pt>
                <c:pt idx="24">
                  <c:v>0.34872405140266177</c:v>
                </c:pt>
                <c:pt idx="25">
                  <c:v>0.36694999361331793</c:v>
                </c:pt>
                <c:pt idx="26">
                  <c:v>0.39221022711267917</c:v>
                </c:pt>
                <c:pt idx="27">
                  <c:v>0.42183199771645563</c:v>
                </c:pt>
                <c:pt idx="28">
                  <c:v>0.44061335048822581</c:v>
                </c:pt>
                <c:pt idx="29">
                  <c:v>0.44336818526778388</c:v>
                </c:pt>
                <c:pt idx="30">
                  <c:v>0.40980321654452923</c:v>
                </c:pt>
                <c:pt idx="31">
                  <c:v>0.35129438377013356</c:v>
                </c:pt>
                <c:pt idx="32">
                  <c:v>0.28083110563447455</c:v>
                </c:pt>
                <c:pt idx="33">
                  <c:v>0.20825963659950161</c:v>
                </c:pt>
                <c:pt idx="34">
                  <c:v>0.14368967408715444</c:v>
                </c:pt>
                <c:pt idx="35">
                  <c:v>0.10437944385154946</c:v>
                </c:pt>
                <c:pt idx="36">
                  <c:v>7.227973345461533E-2</c:v>
                </c:pt>
                <c:pt idx="37">
                  <c:v>5.1159520199997741E-2</c:v>
                </c:pt>
                <c:pt idx="38">
                  <c:v>3.4267427626633262E-2</c:v>
                </c:pt>
                <c:pt idx="39">
                  <c:v>2.7086208612762182E-2</c:v>
                </c:pt>
                <c:pt idx="40">
                  <c:v>2.2308303056221366E-2</c:v>
                </c:pt>
                <c:pt idx="41">
                  <c:v>1.7384228519384932E-2</c:v>
                </c:pt>
                <c:pt idx="42">
                  <c:v>1.2618698846985495E-2</c:v>
                </c:pt>
                <c:pt idx="43">
                  <c:v>6.8392882780384766E-3</c:v>
                </c:pt>
              </c:numCache>
            </c:numRef>
          </c:xVal>
          <c:yVal>
            <c:numRef>
              <c:f>traps_SM23!$AG$52:$AG$95</c:f>
              <c:numCache>
                <c:formatCode>General</c:formatCode>
                <c:ptCount val="44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1.1236155968226884E-3</c:v>
                </c:pt>
                <c:pt idx="9">
                  <c:v>1.4514410115960862E-3</c:v>
                </c:pt>
                <c:pt idx="10">
                  <c:v>1.7706410228223548E-3</c:v>
                </c:pt>
                <c:pt idx="11">
                  <c:v>2.186770803037977E-3</c:v>
                </c:pt>
                <c:pt idx="12">
                  <c:v>2.6699778197368487E-3</c:v>
                </c:pt>
                <c:pt idx="13">
                  <c:v>3.5014913336210681E-3</c:v>
                </c:pt>
                <c:pt idx="14">
                  <c:v>4.2910990833051237E-3</c:v>
                </c:pt>
                <c:pt idx="15">
                  <c:v>4.2557220479013634E-3</c:v>
                </c:pt>
                <c:pt idx="16">
                  <c:v>5.1656928060342649E-3</c:v>
                </c:pt>
                <c:pt idx="17">
                  <c:v>6.1349913649958636E-3</c:v>
                </c:pt>
                <c:pt idx="18">
                  <c:v>7.0583318663090993E-3</c:v>
                </c:pt>
                <c:pt idx="19">
                  <c:v>8.1387655463891571E-3</c:v>
                </c:pt>
                <c:pt idx="20">
                  <c:v>9.3570733994143059E-3</c:v>
                </c:pt>
                <c:pt idx="21">
                  <c:v>1.0562847552741925E-2</c:v>
                </c:pt>
                <c:pt idx="22">
                  <c:v>1.2214832973906884E-2</c:v>
                </c:pt>
                <c:pt idx="23">
                  <c:v>1.3999679348858343E-2</c:v>
                </c:pt>
                <c:pt idx="24">
                  <c:v>1.5929084768345061E-2</c:v>
                </c:pt>
                <c:pt idx="25">
                  <c:v>1.8179959160230408E-2</c:v>
                </c:pt>
                <c:pt idx="26">
                  <c:v>2.0768703055585362E-2</c:v>
                </c:pt>
                <c:pt idx="27">
                  <c:v>2.2597202657291187E-2</c:v>
                </c:pt>
                <c:pt idx="28">
                  <c:v>2.4011864949700607E-2</c:v>
                </c:pt>
                <c:pt idx="29">
                  <c:v>2.6075802106337333E-2</c:v>
                </c:pt>
                <c:pt idx="30">
                  <c:v>2.738312403841529E-2</c:v>
                </c:pt>
                <c:pt idx="31">
                  <c:v>2.5413387207011594E-2</c:v>
                </c:pt>
                <c:pt idx="32">
                  <c:v>2.3841806023205903E-2</c:v>
                </c:pt>
                <c:pt idx="33">
                  <c:v>2.3367147063742683E-2</c:v>
                </c:pt>
                <c:pt idx="34">
                  <c:v>2.1840952648922256E-2</c:v>
                </c:pt>
                <c:pt idx="35">
                  <c:v>1.8019766469088084E-2</c:v>
                </c:pt>
                <c:pt idx="36">
                  <c:v>1.4046707248163646E-2</c:v>
                </c:pt>
                <c:pt idx="37">
                  <c:v>1.1372509132086725E-2</c:v>
                </c:pt>
                <c:pt idx="38">
                  <c:v>8.9231787576468016E-3</c:v>
                </c:pt>
                <c:pt idx="39">
                  <c:v>6.9914800296666212E-3</c:v>
                </c:pt>
                <c:pt idx="40">
                  <c:v>5.4754962107312968E-3</c:v>
                </c:pt>
                <c:pt idx="41">
                  <c:v>4.374620416652493E-3</c:v>
                </c:pt>
                <c:pt idx="42">
                  <c:v>3.9716346701606656E-3</c:v>
                </c:pt>
                <c:pt idx="43">
                  <c:v>4.15186414966224E-3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4-4E6A-9D06-351CDD7F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traps_SM23!$Y$52:$Y$62</c:f>
              <c:numCache>
                <c:formatCode>0.000</c:formatCode>
                <c:ptCount val="11"/>
                <c:pt idx="0">
                  <c:v>1.3052193346958426E-2</c:v>
                </c:pt>
                <c:pt idx="1">
                  <c:v>1.3802042475594044E-2</c:v>
                </c:pt>
                <c:pt idx="2">
                  <c:v>1.4925564490108938E-2</c:v>
                </c:pt>
                <c:pt idx="3">
                  <c:v>1.6526184256700778E-2</c:v>
                </c:pt>
                <c:pt idx="4">
                  <c:v>1.8629475693937286E-2</c:v>
                </c:pt>
                <c:pt idx="5">
                  <c:v>2.1552959576470691E-2</c:v>
                </c:pt>
                <c:pt idx="6">
                  <c:v>2.6467530459975894E-2</c:v>
                </c:pt>
                <c:pt idx="7">
                  <c:v>3.6494663752959365E-2</c:v>
                </c:pt>
                <c:pt idx="8">
                  <c:v>5.2761038385620455E-2</c:v>
                </c:pt>
                <c:pt idx="9">
                  <c:v>6.5141516034845054E-2</c:v>
                </c:pt>
                <c:pt idx="10">
                  <c:v>7.5000987896602006E-2</c:v>
                </c:pt>
              </c:numCache>
            </c:numRef>
          </c:xVal>
          <c:yVal>
            <c:numRef>
              <c:f>traps_SM23!$AE$52:$AE$62</c:f>
              <c:numCache>
                <c:formatCode>General</c:formatCode>
                <c:ptCount val="11"/>
                <c:pt idx="0">
                  <c:v>7.4668192728174858E-4</c:v>
                </c:pt>
                <c:pt idx="1">
                  <c:v>7.9921982998293329E-4</c:v>
                </c:pt>
                <c:pt idx="2">
                  <c:v>8.815372968678215E-4</c:v>
                </c:pt>
                <c:pt idx="3">
                  <c:v>9.9869614629306564E-4</c:v>
                </c:pt>
                <c:pt idx="4">
                  <c:v>1.1435491081641643E-3</c:v>
                </c:pt>
                <c:pt idx="5">
                  <c:v>1.3158469387706255E-3</c:v>
                </c:pt>
                <c:pt idx="6">
                  <c:v>1.5945465627835184E-3</c:v>
                </c:pt>
                <c:pt idx="7">
                  <c:v>2.2384892597240185E-3</c:v>
                </c:pt>
                <c:pt idx="8">
                  <c:v>3.4013685375166754E-3</c:v>
                </c:pt>
                <c:pt idx="9">
                  <c:v>4.3971566759575123E-3</c:v>
                </c:pt>
                <c:pt idx="10">
                  <c:v>5.3628227527985827E-3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0-4FCC-920C-4521D5599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40531155780498"/>
                  <c:y val="8.74180125098297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traps_SM23!$Y$63:$Y$82</c:f>
              <c:numCache>
                <c:formatCode>0.000</c:formatCode>
                <c:ptCount val="20"/>
                <c:pt idx="0">
                  <c:v>8.4337119594844023E-2</c:v>
                </c:pt>
                <c:pt idx="1">
                  <c:v>9.1564506856112574E-2</c:v>
                </c:pt>
                <c:pt idx="2">
                  <c:v>9.7786111790473793E-2</c:v>
                </c:pt>
                <c:pt idx="3">
                  <c:v>0.10572007841037184</c:v>
                </c:pt>
                <c:pt idx="4">
                  <c:v>0.11679818392500332</c:v>
                </c:pt>
                <c:pt idx="5">
                  <c:v>0.12941813869777466</c:v>
                </c:pt>
                <c:pt idx="6">
                  <c:v>0.14417337549517012</c:v>
                </c:pt>
                <c:pt idx="7">
                  <c:v>0.16075229442699601</c:v>
                </c:pt>
                <c:pt idx="8">
                  <c:v>0.17980549897397896</c:v>
                </c:pt>
                <c:pt idx="9">
                  <c:v>0.20232441579016117</c:v>
                </c:pt>
                <c:pt idx="10">
                  <c:v>0.22853167349561188</c:v>
                </c:pt>
                <c:pt idx="11">
                  <c:v>0.26564929704462437</c:v>
                </c:pt>
                <c:pt idx="12">
                  <c:v>0.30760096691725008</c:v>
                </c:pt>
                <c:pt idx="13">
                  <c:v>0.35240009490061258</c:v>
                </c:pt>
                <c:pt idx="14">
                  <c:v>0.39040659546900075</c:v>
                </c:pt>
                <c:pt idx="15">
                  <c:v>0.42521913447598786</c:v>
                </c:pt>
                <c:pt idx="16">
                  <c:v>0.44411571936172939</c:v>
                </c:pt>
                <c:pt idx="17">
                  <c:v>0.44558444327638241</c:v>
                </c:pt>
                <c:pt idx="18">
                  <c:v>0.42684857178595265</c:v>
                </c:pt>
                <c:pt idx="19">
                  <c:v>0.38058973659073914</c:v>
                </c:pt>
              </c:numCache>
            </c:numRef>
          </c:xVal>
          <c:yVal>
            <c:numRef>
              <c:f>traps_SM23!$AE$63:$AE$82</c:f>
              <c:numCache>
                <c:formatCode>General</c:formatCode>
                <c:ptCount val="20"/>
                <c:pt idx="0">
                  <c:v>6.5420214948070255E-3</c:v>
                </c:pt>
                <c:pt idx="1">
                  <c:v>7.6487197588641408E-3</c:v>
                </c:pt>
                <c:pt idx="2">
                  <c:v>8.9295414252576061E-3</c:v>
                </c:pt>
                <c:pt idx="3">
                  <c:v>1.0494750525546468E-2</c:v>
                </c:pt>
                <c:pt idx="4">
                  <c:v>1.2603100668319225E-2</c:v>
                </c:pt>
                <c:pt idx="5">
                  <c:v>1.508637295475459E-2</c:v>
                </c:pt>
                <c:pt idx="6">
                  <c:v>1.7656195338465203E-2</c:v>
                </c:pt>
                <c:pt idx="7">
                  <c:v>2.0050821803818598E-2</c:v>
                </c:pt>
                <c:pt idx="8">
                  <c:v>2.2789920835338012E-2</c:v>
                </c:pt>
                <c:pt idx="9">
                  <c:v>2.5686102090589667E-2</c:v>
                </c:pt>
                <c:pt idx="10">
                  <c:v>2.8491282204321781E-2</c:v>
                </c:pt>
                <c:pt idx="11">
                  <c:v>3.2615258233932333E-2</c:v>
                </c:pt>
                <c:pt idx="12">
                  <c:v>3.7097693074202846E-2</c:v>
                </c:pt>
                <c:pt idx="13">
                  <c:v>4.1989574217111046E-2</c:v>
                </c:pt>
                <c:pt idx="14">
                  <c:v>4.6324480544832153E-2</c:v>
                </c:pt>
                <c:pt idx="15">
                  <c:v>5.0918263444664255E-2</c:v>
                </c:pt>
                <c:pt idx="16">
                  <c:v>5.4842453841546471E-2</c:v>
                </c:pt>
                <c:pt idx="17">
                  <c:v>5.8757654400719485E-2</c:v>
                </c:pt>
                <c:pt idx="18">
                  <c:v>6.186014772488941E-2</c:v>
                </c:pt>
                <c:pt idx="19">
                  <c:v>6.2726394335773941E-2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4-43B9-A42F-57476D75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traps_SM23!$Y$83:$Y$95</c:f>
              <c:numCache>
                <c:formatCode>0.000</c:formatCode>
                <c:ptCount val="13"/>
                <c:pt idx="0">
                  <c:v>0.32461493898152932</c:v>
                </c:pt>
                <c:pt idx="1">
                  <c:v>0.25631770712752416</c:v>
                </c:pt>
                <c:pt idx="2">
                  <c:v>0.19519627158970448</c:v>
                </c:pt>
                <c:pt idx="3">
                  <c:v>0.14171492548873801</c:v>
                </c:pt>
                <c:pt idx="4">
                  <c:v>0.10716565430467954</c:v>
                </c:pt>
                <c:pt idx="5">
                  <c:v>7.9714913271998089E-2</c:v>
                </c:pt>
                <c:pt idx="6">
                  <c:v>6.0510396149307512E-2</c:v>
                </c:pt>
                <c:pt idx="7">
                  <c:v>4.5925866248064121E-2</c:v>
                </c:pt>
                <c:pt idx="8">
                  <c:v>3.942380155590975E-2</c:v>
                </c:pt>
                <c:pt idx="9">
                  <c:v>3.9622756240177866E-2</c:v>
                </c:pt>
                <c:pt idx="10">
                  <c:v>4.012570869619516E-2</c:v>
                </c:pt>
                <c:pt idx="11">
                  <c:v>3.3634470496733411E-2</c:v>
                </c:pt>
                <c:pt idx="12">
                  <c:v>2.4129748928161544E-2</c:v>
                </c:pt>
              </c:numCache>
            </c:numRef>
          </c:xVal>
          <c:yVal>
            <c:numRef>
              <c:f>traps_SM23!$AE$83:$AE$95</c:f>
              <c:numCache>
                <c:formatCode>General</c:formatCode>
                <c:ptCount val="13"/>
                <c:pt idx="0">
                  <c:v>6.2857049694223899E-2</c:v>
                </c:pt>
                <c:pt idx="1">
                  <c:v>5.9071991117191858E-2</c:v>
                </c:pt>
                <c:pt idx="2">
                  <c:v>5.4528463772340864E-2</c:v>
                </c:pt>
                <c:pt idx="3">
                  <c:v>4.709390957434953E-2</c:v>
                </c:pt>
                <c:pt idx="4">
                  <c:v>4.034514547006593E-2</c:v>
                </c:pt>
                <c:pt idx="5">
                  <c:v>3.3294992447121273E-2</c:v>
                </c:pt>
                <c:pt idx="6">
                  <c:v>2.6653250468025497E-2</c:v>
                </c:pt>
                <c:pt idx="7">
                  <c:v>1.9923446788740685E-2</c:v>
                </c:pt>
                <c:pt idx="8">
                  <c:v>1.5699704425424572E-2</c:v>
                </c:pt>
                <c:pt idx="9">
                  <c:v>1.3577122782467277E-2</c:v>
                </c:pt>
                <c:pt idx="10">
                  <c:v>1.2246497694346383E-2</c:v>
                </c:pt>
                <c:pt idx="11">
                  <c:v>1.0340166532192097E-2</c:v>
                </c:pt>
                <c:pt idx="12">
                  <c:v>8.845204629605188E-3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0-4C79-A101-66F79737C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010224519480924"/>
                  <c:y val="0.41631179776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traps_SM23!$AA$52:$AA$62</c:f>
              <c:numCache>
                <c:formatCode>0.000</c:formatCode>
                <c:ptCount val="11"/>
                <c:pt idx="0">
                  <c:v>1.1949125423583659E-2</c:v>
                </c:pt>
                <c:pt idx="1">
                  <c:v>1.2896352801442513E-2</c:v>
                </c:pt>
                <c:pt idx="2">
                  <c:v>1.4105991752589427E-2</c:v>
                </c:pt>
                <c:pt idx="3">
                  <c:v>1.5287583427991698E-2</c:v>
                </c:pt>
                <c:pt idx="4">
                  <c:v>1.7000968122291297E-2</c:v>
                </c:pt>
                <c:pt idx="5">
                  <c:v>1.9715807869029715E-2</c:v>
                </c:pt>
                <c:pt idx="6">
                  <c:v>2.4433557720645781E-2</c:v>
                </c:pt>
                <c:pt idx="7">
                  <c:v>3.3446653192595162E-2</c:v>
                </c:pt>
                <c:pt idx="8">
                  <c:v>4.8551011484908507E-2</c:v>
                </c:pt>
                <c:pt idx="9">
                  <c:v>5.9077052293814214E-2</c:v>
                </c:pt>
                <c:pt idx="10">
                  <c:v>6.7057707742611786E-2</c:v>
                </c:pt>
              </c:numCache>
            </c:numRef>
          </c:xVal>
          <c:yVal>
            <c:numRef>
              <c:f>traps_SM23!$AG$52:$AG$62</c:f>
              <c:numCache>
                <c:formatCode>General</c:formatCode>
                <c:ptCount val="11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1.1236155968226884E-3</c:v>
                </c:pt>
                <c:pt idx="9">
                  <c:v>1.4514410115960862E-3</c:v>
                </c:pt>
                <c:pt idx="10">
                  <c:v>1.7706410228223548E-3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F-48B2-916D-4D3D2AF01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traps_SM23!$AA$63:$AA$82</c:f>
              <c:numCache>
                <c:formatCode>0.000</c:formatCode>
                <c:ptCount val="20"/>
                <c:pt idx="0">
                  <c:v>7.4949498356188138E-2</c:v>
                </c:pt>
                <c:pt idx="1">
                  <c:v>8.0613827418392028E-2</c:v>
                </c:pt>
                <c:pt idx="2">
                  <c:v>8.5685790503810699E-2</c:v>
                </c:pt>
                <c:pt idx="3">
                  <c:v>9.1982042234966921E-2</c:v>
                </c:pt>
                <c:pt idx="4">
                  <c:v>0.10118425630357988</c:v>
                </c:pt>
                <c:pt idx="5">
                  <c:v>0.11138206649493958</c:v>
                </c:pt>
                <c:pt idx="6">
                  <c:v>0.1232884923882796</c:v>
                </c:pt>
                <c:pt idx="7">
                  <c:v>0.13695741800412234</c:v>
                </c:pt>
                <c:pt idx="8">
                  <c:v>0.15279234436792707</c:v>
                </c:pt>
                <c:pt idx="9">
                  <c:v>0.17250188718167403</c:v>
                </c:pt>
                <c:pt idx="10">
                  <c:v>0.19731033509110088</c:v>
                </c:pt>
                <c:pt idx="11">
                  <c:v>0.23570688258558692</c:v>
                </c:pt>
                <c:pt idx="12">
                  <c:v>0.28486639335845898</c:v>
                </c:pt>
                <c:pt idx="13">
                  <c:v>0.34872405140266177</c:v>
                </c:pt>
                <c:pt idx="14">
                  <c:v>0.36694999361331793</c:v>
                </c:pt>
                <c:pt idx="15">
                  <c:v>0.39221022711267917</c:v>
                </c:pt>
                <c:pt idx="16">
                  <c:v>0.42183199771645563</c:v>
                </c:pt>
                <c:pt idx="17">
                  <c:v>0.44061335048822581</c:v>
                </c:pt>
                <c:pt idx="18">
                  <c:v>0.44336818526778388</c:v>
                </c:pt>
                <c:pt idx="19">
                  <c:v>0.40980321654452923</c:v>
                </c:pt>
              </c:numCache>
            </c:numRef>
          </c:xVal>
          <c:yVal>
            <c:numRef>
              <c:f>traps_SM23!$AG$63:$AG$82</c:f>
              <c:numCache>
                <c:formatCode>General</c:formatCode>
                <c:ptCount val="20"/>
                <c:pt idx="0">
                  <c:v>2.186770803037977E-3</c:v>
                </c:pt>
                <c:pt idx="1">
                  <c:v>2.6699778197368487E-3</c:v>
                </c:pt>
                <c:pt idx="2">
                  <c:v>3.5014913336210681E-3</c:v>
                </c:pt>
                <c:pt idx="3">
                  <c:v>4.2910990833051237E-3</c:v>
                </c:pt>
                <c:pt idx="4">
                  <c:v>4.2557220479013634E-3</c:v>
                </c:pt>
                <c:pt idx="5">
                  <c:v>5.1656928060342649E-3</c:v>
                </c:pt>
                <c:pt idx="6">
                  <c:v>6.1349913649958636E-3</c:v>
                </c:pt>
                <c:pt idx="7">
                  <c:v>7.0583318663090993E-3</c:v>
                </c:pt>
                <c:pt idx="8">
                  <c:v>8.1387655463891571E-3</c:v>
                </c:pt>
                <c:pt idx="9">
                  <c:v>9.3570733994143059E-3</c:v>
                </c:pt>
                <c:pt idx="10">
                  <c:v>1.0562847552741925E-2</c:v>
                </c:pt>
                <c:pt idx="11">
                  <c:v>1.2214832973906884E-2</c:v>
                </c:pt>
                <c:pt idx="12">
                  <c:v>1.3999679348858343E-2</c:v>
                </c:pt>
                <c:pt idx="13">
                  <c:v>1.5929084768345061E-2</c:v>
                </c:pt>
                <c:pt idx="14">
                  <c:v>1.8179959160230408E-2</c:v>
                </c:pt>
                <c:pt idx="15">
                  <c:v>2.0768703055585362E-2</c:v>
                </c:pt>
                <c:pt idx="16">
                  <c:v>2.2597202657291187E-2</c:v>
                </c:pt>
                <c:pt idx="17">
                  <c:v>2.4011864949700607E-2</c:v>
                </c:pt>
                <c:pt idx="18">
                  <c:v>2.6075802106337333E-2</c:v>
                </c:pt>
                <c:pt idx="19">
                  <c:v>2.738312403841529E-2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8-410B-9A46-D99110D9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traps_SM23!$AA$83:$AA$95</c:f>
              <c:numCache>
                <c:formatCode>0.000</c:formatCode>
                <c:ptCount val="13"/>
                <c:pt idx="0">
                  <c:v>0.35129438377013356</c:v>
                </c:pt>
                <c:pt idx="1">
                  <c:v>0.28083110563447455</c:v>
                </c:pt>
                <c:pt idx="2">
                  <c:v>0.20825963659950161</c:v>
                </c:pt>
                <c:pt idx="3">
                  <c:v>0.14368967408715444</c:v>
                </c:pt>
                <c:pt idx="4">
                  <c:v>0.10437944385154946</c:v>
                </c:pt>
                <c:pt idx="5">
                  <c:v>7.227973345461533E-2</c:v>
                </c:pt>
                <c:pt idx="6">
                  <c:v>5.1159520199997741E-2</c:v>
                </c:pt>
                <c:pt idx="7">
                  <c:v>3.4267427626633262E-2</c:v>
                </c:pt>
                <c:pt idx="8">
                  <c:v>2.7086208612762182E-2</c:v>
                </c:pt>
                <c:pt idx="9">
                  <c:v>2.2308303056221366E-2</c:v>
                </c:pt>
                <c:pt idx="10">
                  <c:v>1.7384228519384932E-2</c:v>
                </c:pt>
                <c:pt idx="11">
                  <c:v>1.2618698846985495E-2</c:v>
                </c:pt>
                <c:pt idx="12">
                  <c:v>6.8392882780384766E-3</c:v>
                </c:pt>
              </c:numCache>
            </c:numRef>
          </c:xVal>
          <c:yVal>
            <c:numRef>
              <c:f>traps_SM23!$AG$83:$AG$95</c:f>
              <c:numCache>
                <c:formatCode>General</c:formatCode>
                <c:ptCount val="13"/>
                <c:pt idx="0">
                  <c:v>2.5413387207011594E-2</c:v>
                </c:pt>
                <c:pt idx="1">
                  <c:v>2.3841806023205903E-2</c:v>
                </c:pt>
                <c:pt idx="2">
                  <c:v>2.3367147063742683E-2</c:v>
                </c:pt>
                <c:pt idx="3">
                  <c:v>2.1840952648922256E-2</c:v>
                </c:pt>
                <c:pt idx="4">
                  <c:v>1.8019766469088084E-2</c:v>
                </c:pt>
                <c:pt idx="5">
                  <c:v>1.4046707248163646E-2</c:v>
                </c:pt>
                <c:pt idx="6">
                  <c:v>1.1372509132086725E-2</c:v>
                </c:pt>
                <c:pt idx="7">
                  <c:v>8.9231787576468016E-3</c:v>
                </c:pt>
                <c:pt idx="8">
                  <c:v>6.9914800296666212E-3</c:v>
                </c:pt>
                <c:pt idx="9">
                  <c:v>5.4754962107312968E-3</c:v>
                </c:pt>
                <c:pt idx="10">
                  <c:v>4.374620416652493E-3</c:v>
                </c:pt>
                <c:pt idx="11">
                  <c:v>3.9716346701606656E-3</c:v>
                </c:pt>
                <c:pt idx="12">
                  <c:v>4.15186414966224E-3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B0-4493-A816-F0BBD1767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traps_SM23!$N$99:$N$142</c:f>
              <c:numCache>
                <c:formatCode>0.000</c:formatCode>
                <c:ptCount val="44"/>
                <c:pt idx="0">
                  <c:v>1.2824832899286454E-2</c:v>
                </c:pt>
                <c:pt idx="1">
                  <c:v>1.3552191925175178E-2</c:v>
                </c:pt>
                <c:pt idx="2">
                  <c:v>1.4666812416661333E-2</c:v>
                </c:pt>
                <c:pt idx="3">
                  <c:v>1.6019152863973193E-2</c:v>
                </c:pt>
                <c:pt idx="4">
                  <c:v>1.7967535815063169E-2</c:v>
                </c:pt>
                <c:pt idx="5">
                  <c:v>2.0695796187412362E-2</c:v>
                </c:pt>
                <c:pt idx="6">
                  <c:v>2.5512584838131746E-2</c:v>
                </c:pt>
                <c:pt idx="7">
                  <c:v>3.5124766402374004E-2</c:v>
                </c:pt>
                <c:pt idx="8">
                  <c:v>5.0943796343358813E-2</c:v>
                </c:pt>
                <c:pt idx="9">
                  <c:v>6.2830672556603795E-2</c:v>
                </c:pt>
                <c:pt idx="10">
                  <c:v>7.2468203916833618E-2</c:v>
                </c:pt>
                <c:pt idx="11">
                  <c:v>8.1703344222366012E-2</c:v>
                </c:pt>
                <c:pt idx="12">
                  <c:v>8.8834876079871491E-2</c:v>
                </c:pt>
                <c:pt idx="13">
                  <c:v>9.4993594375862009E-2</c:v>
                </c:pt>
                <c:pt idx="14">
                  <c:v>0.10276895486603442</c:v>
                </c:pt>
                <c:pt idx="15">
                  <c:v>0.11367049778892122</c:v>
                </c:pt>
                <c:pt idx="16">
                  <c:v>0.12610409248702606</c:v>
                </c:pt>
                <c:pt idx="17">
                  <c:v>0.14105783549774054</c:v>
                </c:pt>
                <c:pt idx="18">
                  <c:v>0.15819388084256222</c:v>
                </c:pt>
                <c:pt idx="19">
                  <c:v>0.17828087415293206</c:v>
                </c:pt>
                <c:pt idx="20">
                  <c:v>0.20266562695824641</c:v>
                </c:pt>
                <c:pt idx="21">
                  <c:v>0.2318061009664385</c:v>
                </c:pt>
                <c:pt idx="22">
                  <c:v>0.27310640147121928</c:v>
                </c:pt>
                <c:pt idx="23">
                  <c:v>0.32014514383946202</c:v>
                </c:pt>
                <c:pt idx="24">
                  <c:v>0.36966449517491995</c:v>
                </c:pt>
                <c:pt idx="25">
                  <c:v>0.41024615286132599</c:v>
                </c:pt>
                <c:pt idx="26">
                  <c:v>0.44555306491366087</c:v>
                </c:pt>
                <c:pt idx="27">
                  <c:v>0.46249418615543142</c:v>
                </c:pt>
                <c:pt idx="28">
                  <c:v>0.4613270530806084</c:v>
                </c:pt>
                <c:pt idx="29">
                  <c:v>0.43978867349377598</c:v>
                </c:pt>
                <c:pt idx="30">
                  <c:v>0.39081439451530114</c:v>
                </c:pt>
                <c:pt idx="31">
                  <c:v>0.33290481831973745</c:v>
                </c:pt>
                <c:pt idx="32">
                  <c:v>0.26304762799714332</c:v>
                </c:pt>
                <c:pt idx="33">
                  <c:v>0.20102160653903053</c:v>
                </c:pt>
                <c:pt idx="34">
                  <c:v>0.14619009926675508</c:v>
                </c:pt>
                <c:pt idx="35">
                  <c:v>0.11067497679453059</c:v>
                </c:pt>
                <c:pt idx="36">
                  <c:v>8.2273588208605794E-2</c:v>
                </c:pt>
                <c:pt idx="37">
                  <c:v>6.2481881344944819E-2</c:v>
                </c:pt>
                <c:pt idx="38">
                  <c:v>4.745227323312344E-2</c:v>
                </c:pt>
                <c:pt idx="39">
                  <c:v>4.0524491611560166E-2</c:v>
                </c:pt>
                <c:pt idx="40">
                  <c:v>4.0090425346768016E-2</c:v>
                </c:pt>
                <c:pt idx="41">
                  <c:v>3.9555394043074205E-2</c:v>
                </c:pt>
                <c:pt idx="42">
                  <c:v>3.1770184223592075E-2</c:v>
                </c:pt>
                <c:pt idx="43">
                  <c:v>2.1696134071646125E-2</c:v>
                </c:pt>
              </c:numCache>
            </c:numRef>
          </c:xVal>
          <c:yVal>
            <c:numRef>
              <c:f>traps_SM23!$T$99:$T$142</c:f>
              <c:numCache>
                <c:formatCode>General</c:formatCode>
                <c:ptCount val="44"/>
                <c:pt idx="0">
                  <c:v>7.4668192728174858E-4</c:v>
                </c:pt>
                <c:pt idx="1">
                  <c:v>7.9921982998293329E-4</c:v>
                </c:pt>
                <c:pt idx="2">
                  <c:v>8.815372968678215E-4</c:v>
                </c:pt>
                <c:pt idx="3">
                  <c:v>9.9869614629306564E-4</c:v>
                </c:pt>
                <c:pt idx="4">
                  <c:v>1.1435491081641643E-3</c:v>
                </c:pt>
                <c:pt idx="5">
                  <c:v>1.3158469387706255E-3</c:v>
                </c:pt>
                <c:pt idx="6">
                  <c:v>1.5945465627835184E-3</c:v>
                </c:pt>
                <c:pt idx="7">
                  <c:v>2.2384892597240185E-3</c:v>
                </c:pt>
                <c:pt idx="8">
                  <c:v>3.4013685375166754E-3</c:v>
                </c:pt>
                <c:pt idx="9">
                  <c:v>4.3971566759575123E-3</c:v>
                </c:pt>
                <c:pt idx="10">
                  <c:v>5.3628227527985827E-3</c:v>
                </c:pt>
                <c:pt idx="11">
                  <c:v>6.5420214948070255E-3</c:v>
                </c:pt>
                <c:pt idx="12">
                  <c:v>7.6487197588641408E-3</c:v>
                </c:pt>
                <c:pt idx="13">
                  <c:v>8.9295414252576061E-3</c:v>
                </c:pt>
                <c:pt idx="14">
                  <c:v>1.0494750525546468E-2</c:v>
                </c:pt>
                <c:pt idx="15">
                  <c:v>1.2603100668319225E-2</c:v>
                </c:pt>
                <c:pt idx="16">
                  <c:v>1.508637295475459E-2</c:v>
                </c:pt>
                <c:pt idx="17">
                  <c:v>1.7656195338465203E-2</c:v>
                </c:pt>
                <c:pt idx="18">
                  <c:v>2.0050821803818598E-2</c:v>
                </c:pt>
                <c:pt idx="19">
                  <c:v>2.2789920835338012E-2</c:v>
                </c:pt>
                <c:pt idx="20">
                  <c:v>2.5686102090589667E-2</c:v>
                </c:pt>
                <c:pt idx="21">
                  <c:v>2.8491282204321781E-2</c:v>
                </c:pt>
                <c:pt idx="22">
                  <c:v>3.2615258233932333E-2</c:v>
                </c:pt>
                <c:pt idx="23">
                  <c:v>3.7097693074202846E-2</c:v>
                </c:pt>
                <c:pt idx="24">
                  <c:v>4.1989574217111046E-2</c:v>
                </c:pt>
                <c:pt idx="25">
                  <c:v>4.6324480544832153E-2</c:v>
                </c:pt>
                <c:pt idx="26">
                  <c:v>5.0918263444664255E-2</c:v>
                </c:pt>
                <c:pt idx="27">
                  <c:v>5.4842453841546471E-2</c:v>
                </c:pt>
                <c:pt idx="28">
                  <c:v>5.8757654400719485E-2</c:v>
                </c:pt>
                <c:pt idx="29">
                  <c:v>6.186014772488941E-2</c:v>
                </c:pt>
                <c:pt idx="30">
                  <c:v>6.2726394335773941E-2</c:v>
                </c:pt>
                <c:pt idx="31">
                  <c:v>6.2857049694223899E-2</c:v>
                </c:pt>
                <c:pt idx="32">
                  <c:v>5.9071991117191858E-2</c:v>
                </c:pt>
                <c:pt idx="33">
                  <c:v>5.4528463772340864E-2</c:v>
                </c:pt>
                <c:pt idx="34">
                  <c:v>4.709390957434953E-2</c:v>
                </c:pt>
                <c:pt idx="35">
                  <c:v>4.034514547006593E-2</c:v>
                </c:pt>
                <c:pt idx="36">
                  <c:v>3.3294992447121273E-2</c:v>
                </c:pt>
                <c:pt idx="37">
                  <c:v>2.6653250468025497E-2</c:v>
                </c:pt>
                <c:pt idx="38">
                  <c:v>1.9923446788740685E-2</c:v>
                </c:pt>
                <c:pt idx="39">
                  <c:v>1.5699704425424572E-2</c:v>
                </c:pt>
                <c:pt idx="40">
                  <c:v>1.3577122782467277E-2</c:v>
                </c:pt>
                <c:pt idx="41">
                  <c:v>1.2246497694346383E-2</c:v>
                </c:pt>
                <c:pt idx="42">
                  <c:v>1.0340166532192097E-2</c:v>
                </c:pt>
                <c:pt idx="43">
                  <c:v>8.845204629605188E-3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D-46BE-A0F2-50E21539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traps_SM23!$P$99:$P$142</c:f>
              <c:numCache>
                <c:formatCode>0.000</c:formatCode>
                <c:ptCount val="44"/>
                <c:pt idx="0">
                  <c:v>1.2070932371250707E-2</c:v>
                </c:pt>
                <c:pt idx="1">
                  <c:v>1.312057866440294E-2</c:v>
                </c:pt>
                <c:pt idx="2">
                  <c:v>1.4695048104131294E-2</c:v>
                </c:pt>
                <c:pt idx="3">
                  <c:v>1.6213422992370365E-2</c:v>
                </c:pt>
                <c:pt idx="4">
                  <c:v>1.795057545583862E-2</c:v>
                </c:pt>
                <c:pt idx="5">
                  <c:v>2.0845829561619039E-2</c:v>
                </c:pt>
                <c:pt idx="6">
                  <c:v>2.6057286952023802E-2</c:v>
                </c:pt>
                <c:pt idx="7">
                  <c:v>3.6480201732833326E-2</c:v>
                </c:pt>
                <c:pt idx="8">
                  <c:v>5.3851726367515867E-2</c:v>
                </c:pt>
                <c:pt idx="9">
                  <c:v>6.7177362761743048E-2</c:v>
                </c:pt>
                <c:pt idx="10">
                  <c:v>7.7673825693265405E-2</c:v>
                </c:pt>
                <c:pt idx="11">
                  <c:v>8.8170288624787735E-2</c:v>
                </c:pt>
                <c:pt idx="12">
                  <c:v>9.4698098933074723E-2</c:v>
                </c:pt>
                <c:pt idx="13">
                  <c:v>9.9645014548981573E-2</c:v>
                </c:pt>
                <c:pt idx="14">
                  <c:v>0.10671203685742001</c:v>
                </c:pt>
                <c:pt idx="15">
                  <c:v>0.11589916585838994</c:v>
                </c:pt>
                <c:pt idx="16">
                  <c:v>0.12649969932104757</c:v>
                </c:pt>
                <c:pt idx="17">
                  <c:v>0.13922033947623669</c:v>
                </c:pt>
                <c:pt idx="18">
                  <c:v>0.15547449078564504</c:v>
                </c:pt>
                <c:pt idx="19">
                  <c:v>0.17526215324927258</c:v>
                </c:pt>
                <c:pt idx="20">
                  <c:v>0.19995761884550081</c:v>
                </c:pt>
                <c:pt idx="21">
                  <c:v>0.22829806876061118</c:v>
                </c:pt>
                <c:pt idx="22">
                  <c:v>0.27238321307300506</c:v>
                </c:pt>
                <c:pt idx="23">
                  <c:v>0.32853928975664964</c:v>
                </c:pt>
                <c:pt idx="24">
                  <c:v>0.39466700622524037</c:v>
                </c:pt>
                <c:pt idx="25">
                  <c:v>0.45554649122807001</c:v>
                </c:pt>
                <c:pt idx="26">
                  <c:v>0.45960079560522837</c:v>
                </c:pt>
                <c:pt idx="27">
                  <c:v>0.44288532883642484</c:v>
                </c:pt>
                <c:pt idx="28">
                  <c:v>0.49834794828555362</c:v>
                </c:pt>
                <c:pt idx="29">
                  <c:v>0.49280893463497449</c:v>
                </c:pt>
                <c:pt idx="30">
                  <c:v>0.42878051075268808</c:v>
                </c:pt>
                <c:pt idx="31">
                  <c:v>0.35583009337860771</c:v>
                </c:pt>
                <c:pt idx="32">
                  <c:v>0.2813802158040965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0.10480218502202643</c:v>
                </c:pt>
                <c:pt idx="36">
                  <c:v>7.6449903083700435E-2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1.6346902473931706E-2</c:v>
                </c:pt>
                <c:pt idx="42">
                  <c:v>1.2595154365160493E-2</c:v>
                </c:pt>
                <c:pt idx="43">
                  <c:v>5.2114573904047598E-3</c:v>
                </c:pt>
              </c:numCache>
            </c:numRef>
          </c:xVal>
          <c:yVal>
            <c:numRef>
              <c:f>traps_SM23!$V$99:$V$142</c:f>
              <c:numCache>
                <c:formatCode>General</c:formatCode>
                <c:ptCount val="44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1.1236155968226884E-3</c:v>
                </c:pt>
                <c:pt idx="9">
                  <c:v>1.4514410115960862E-3</c:v>
                </c:pt>
                <c:pt idx="10">
                  <c:v>1.7706410228223548E-3</c:v>
                </c:pt>
                <c:pt idx="11">
                  <c:v>2.186770803037977E-3</c:v>
                </c:pt>
                <c:pt idx="12">
                  <c:v>2.6699778197368487E-3</c:v>
                </c:pt>
                <c:pt idx="13">
                  <c:v>3.5014913336210681E-3</c:v>
                </c:pt>
                <c:pt idx="14">
                  <c:v>4.2910990833051237E-3</c:v>
                </c:pt>
                <c:pt idx="15">
                  <c:v>4.2557220479013634E-3</c:v>
                </c:pt>
                <c:pt idx="16">
                  <c:v>5.1656928060342649E-3</c:v>
                </c:pt>
                <c:pt idx="17">
                  <c:v>6.1349913649958636E-3</c:v>
                </c:pt>
                <c:pt idx="18">
                  <c:v>7.0583318663090993E-3</c:v>
                </c:pt>
                <c:pt idx="19">
                  <c:v>8.1387655463891571E-3</c:v>
                </c:pt>
                <c:pt idx="20">
                  <c:v>9.3570733994143059E-3</c:v>
                </c:pt>
                <c:pt idx="21">
                  <c:v>1.0562847552741925E-2</c:v>
                </c:pt>
                <c:pt idx="22">
                  <c:v>1.2214832973906884E-2</c:v>
                </c:pt>
                <c:pt idx="23">
                  <c:v>1.3999679348858343E-2</c:v>
                </c:pt>
                <c:pt idx="24">
                  <c:v>1.5929084768345061E-2</c:v>
                </c:pt>
                <c:pt idx="25">
                  <c:v>1.8179959160230408E-2</c:v>
                </c:pt>
                <c:pt idx="26">
                  <c:v>2.0768703055585362E-2</c:v>
                </c:pt>
                <c:pt idx="27">
                  <c:v>2.2597202657291187E-2</c:v>
                </c:pt>
                <c:pt idx="28">
                  <c:v>2.4011864949700607E-2</c:v>
                </c:pt>
                <c:pt idx="29">
                  <c:v>2.6075802106337333E-2</c:v>
                </c:pt>
                <c:pt idx="30">
                  <c:v>2.738312403841529E-2</c:v>
                </c:pt>
                <c:pt idx="31">
                  <c:v>2.5413387207011594E-2</c:v>
                </c:pt>
                <c:pt idx="32">
                  <c:v>2.3841806023205903E-2</c:v>
                </c:pt>
                <c:pt idx="33">
                  <c:v>2.3367147063742683E-2</c:v>
                </c:pt>
                <c:pt idx="34">
                  <c:v>2.1840952648922256E-2</c:v>
                </c:pt>
                <c:pt idx="35">
                  <c:v>1.8019766469088084E-2</c:v>
                </c:pt>
                <c:pt idx="36">
                  <c:v>1.4046707248163646E-2</c:v>
                </c:pt>
                <c:pt idx="37">
                  <c:v>1.1372509132086725E-2</c:v>
                </c:pt>
                <c:pt idx="38">
                  <c:v>8.9231787576468016E-3</c:v>
                </c:pt>
                <c:pt idx="39">
                  <c:v>6.9914800296666212E-3</c:v>
                </c:pt>
                <c:pt idx="40">
                  <c:v>5.4754962107312968E-3</c:v>
                </c:pt>
                <c:pt idx="41">
                  <c:v>4.374620416652493E-3</c:v>
                </c:pt>
                <c:pt idx="42">
                  <c:v>3.9716346701606656E-3</c:v>
                </c:pt>
                <c:pt idx="43">
                  <c:v>4.15186414966224E-3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9-4D48-B006-2C4DB2C9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5 -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Qs_SM23!$G$52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Qs_SM23!$G$53:$G$96</c:f>
              <c:numCache>
                <c:formatCode>General</c:formatCode>
                <c:ptCount val="44"/>
                <c:pt idx="0">
                  <c:v>8.872445973666024E-4</c:v>
                </c:pt>
                <c:pt idx="1">
                  <c:v>9.4589334069924253E-4</c:v>
                </c:pt>
                <c:pt idx="2">
                  <c:v>1.031609759838765E-3</c:v>
                </c:pt>
                <c:pt idx="3">
                  <c:v>1.1504104429597001E-3</c:v>
                </c:pt>
                <c:pt idx="4">
                  <c:v>1.2962800693381547E-3</c:v>
                </c:pt>
                <c:pt idx="5">
                  <c:v>1.4767371561536767E-3</c:v>
                </c:pt>
                <c:pt idx="6">
                  <c:v>1.7895287639935749E-3</c:v>
                </c:pt>
                <c:pt idx="7">
                  <c:v>2.5098513798987331E-3</c:v>
                </c:pt>
                <c:pt idx="8">
                  <c:v>3.7745516491617679E-3</c:v>
                </c:pt>
                <c:pt idx="9">
                  <c:v>4.8332303522580517E-3</c:v>
                </c:pt>
                <c:pt idx="10">
                  <c:v>5.8678477724587643E-3</c:v>
                </c:pt>
                <c:pt idx="11">
                  <c:v>7.0829222794749971E-3</c:v>
                </c:pt>
                <c:pt idx="12">
                  <c:v>8.2137835638073625E-3</c:v>
                </c:pt>
                <c:pt idx="13">
                  <c:v>9.4408887122713822E-3</c:v>
                </c:pt>
                <c:pt idx="14">
                  <c:v>1.1025900374004501E-2</c:v>
                </c:pt>
                <c:pt idx="15">
                  <c:v>1.3250027821870219E-2</c:v>
                </c:pt>
                <c:pt idx="16">
                  <c:v>1.5833564979460688E-2</c:v>
                </c:pt>
                <c:pt idx="17">
                  <c:v>1.84757508803838E-2</c:v>
                </c:pt>
                <c:pt idx="18">
                  <c:v>2.0935976498035733E-2</c:v>
                </c:pt>
                <c:pt idx="19">
                  <c:v>2.3767641199409564E-2</c:v>
                </c:pt>
                <c:pt idx="20">
                  <c:v>2.6733144885714065E-2</c:v>
                </c:pt>
                <c:pt idx="21">
                  <c:v>2.9680603877297526E-2</c:v>
                </c:pt>
                <c:pt idx="22">
                  <c:v>3.4140889414476752E-2</c:v>
                </c:pt>
                <c:pt idx="23">
                  <c:v>3.9001187442541684E-2</c:v>
                </c:pt>
                <c:pt idx="24">
                  <c:v>4.4539702108895157E-2</c:v>
                </c:pt>
                <c:pt idx="25">
                  <c:v>4.9939866933500374E-2</c:v>
                </c:pt>
                <c:pt idx="26">
                  <c:v>5.6270886796995087E-2</c:v>
                </c:pt>
                <c:pt idx="27">
                  <c:v>6.2080087093571851E-2</c:v>
                </c:pt>
                <c:pt idx="28">
                  <c:v>6.8299824791125174E-2</c:v>
                </c:pt>
                <c:pt idx="29">
                  <c:v>7.4660921258239352E-2</c:v>
                </c:pt>
                <c:pt idx="30">
                  <c:v>7.826704519458276E-2</c:v>
                </c:pt>
                <c:pt idx="31">
                  <c:v>8.1503234511110551E-2</c:v>
                </c:pt>
                <c:pt idx="32">
                  <c:v>7.9387380301373642E-2</c:v>
                </c:pt>
                <c:pt idx="33">
                  <c:v>7.5340641092983565E-2</c:v>
                </c:pt>
                <c:pt idx="34">
                  <c:v>6.6274199124796027E-2</c:v>
                </c:pt>
                <c:pt idx="35">
                  <c:v>5.6952111095645581E-2</c:v>
                </c:pt>
                <c:pt idx="36">
                  <c:v>4.6864585545160771E-2</c:v>
                </c:pt>
                <c:pt idx="37">
                  <c:v>3.750941325202891E-2</c:v>
                </c:pt>
                <c:pt idx="38">
                  <c:v>2.7755732931917628E-2</c:v>
                </c:pt>
                <c:pt idx="39">
                  <c:v>2.1690886574377954E-2</c:v>
                </c:pt>
                <c:pt idx="40">
                  <c:v>1.7932877690932214E-2</c:v>
                </c:pt>
                <c:pt idx="41">
                  <c:v>1.5353851390159346E-2</c:v>
                </c:pt>
                <c:pt idx="42">
                  <c:v>1.2576323307849913E-2</c:v>
                </c:pt>
                <c:pt idx="43">
                  <c:v>1.1105601472420129E-2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A8-4596-857E-2CF68313CB7A}"/>
            </c:ext>
          </c:extLst>
        </c:ser>
        <c:ser>
          <c:idx val="1"/>
          <c:order val="1"/>
          <c:tx>
            <c:strRef>
              <c:f>Qs_SM23!$H$52</c:f>
              <c:strCache>
                <c:ptCount val="1"/>
                <c:pt idx="0">
                  <c:v>ST5-D2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Qs_SM23!$H$53:$H$96</c:f>
              <c:numCache>
                <c:formatCode>General</c:formatCode>
                <c:ptCount val="44"/>
                <c:pt idx="0">
                  <c:v>4.6106634390295884E-4</c:v>
                </c:pt>
                <c:pt idx="1">
                  <c:v>4.9556015855865474E-4</c:v>
                </c:pt>
                <c:pt idx="2">
                  <c:v>5.5305007207455219E-4</c:v>
                </c:pt>
                <c:pt idx="3">
                  <c:v>6.3353541718143887E-4</c:v>
                </c:pt>
                <c:pt idx="4">
                  <c:v>7.3356707932143003E-4</c:v>
                </c:pt>
                <c:pt idx="5">
                  <c:v>8.5314572576373777E-4</c:v>
                </c:pt>
                <c:pt idx="6">
                  <c:v>1.0371125148377126E-3</c:v>
                </c:pt>
                <c:pt idx="7">
                  <c:v>1.4602359295270905E-3</c:v>
                </c:pt>
                <c:pt idx="8">
                  <c:v>2.222548299241075E-3</c:v>
                </c:pt>
                <c:pt idx="9">
                  <c:v>2.8687311370706368E-3</c:v>
                </c:pt>
                <c:pt idx="10">
                  <c:v>3.5137649373167827E-3</c:v>
                </c:pt>
                <c:pt idx="11">
                  <c:v>4.2933235470894032E-3</c:v>
                </c:pt>
                <c:pt idx="12">
                  <c:v>5.0314901130905582E-3</c:v>
                </c:pt>
                <c:pt idx="13">
                  <c:v>5.8409437181083622E-3</c:v>
                </c:pt>
                <c:pt idx="14">
                  <c:v>6.8838054244784279E-3</c:v>
                </c:pt>
                <c:pt idx="15">
                  <c:v>8.3785351686612147E-3</c:v>
                </c:pt>
                <c:pt idx="16">
                  <c:v>1.0144615943409844E-2</c:v>
                </c:pt>
                <c:pt idx="17">
                  <c:v>1.1954388838904408E-2</c:v>
                </c:pt>
                <c:pt idx="18">
                  <c:v>1.3595141775678376E-2</c:v>
                </c:pt>
                <c:pt idx="19">
                  <c:v>1.5438258780976006E-2</c:v>
                </c:pt>
                <c:pt idx="20">
                  <c:v>1.729517291177439E-2</c:v>
                </c:pt>
                <c:pt idx="21">
                  <c:v>1.9070451992613258E-2</c:v>
                </c:pt>
                <c:pt idx="22">
                  <c:v>2.1671281880945147E-2</c:v>
                </c:pt>
                <c:pt idx="23">
                  <c:v>2.4161731428924967E-2</c:v>
                </c:pt>
                <c:pt idx="24">
                  <c:v>2.6671727961207106E-2</c:v>
                </c:pt>
                <c:pt idx="25">
                  <c:v>2.8389517128530075E-2</c:v>
                </c:pt>
                <c:pt idx="26">
                  <c:v>3.0301621763139105E-2</c:v>
                </c:pt>
                <c:pt idx="27">
                  <c:v>3.2104495762248685E-2</c:v>
                </c:pt>
                <c:pt idx="28">
                  <c:v>3.4330493176047645E-2</c:v>
                </c:pt>
                <c:pt idx="29">
                  <c:v>3.6137966661836947E-2</c:v>
                </c:pt>
                <c:pt idx="30">
                  <c:v>3.6714012165502491E-2</c:v>
                </c:pt>
                <c:pt idx="31">
                  <c:v>3.7876452518314861E-2</c:v>
                </c:pt>
                <c:pt idx="32">
                  <c:v>3.6206954291148341E-2</c:v>
                </c:pt>
                <c:pt idx="33">
                  <c:v>3.4660483824982012E-2</c:v>
                </c:pt>
                <c:pt idx="34">
                  <c:v>3.0773036117984924E-2</c:v>
                </c:pt>
                <c:pt idx="35">
                  <c:v>2.6687825163682326E-2</c:v>
                </c:pt>
                <c:pt idx="36">
                  <c:v>2.2374954632290608E-2</c:v>
                </c:pt>
                <c:pt idx="37">
                  <c:v>1.7694151190020151E-2</c:v>
                </c:pt>
                <c:pt idx="38">
                  <c:v>1.2700604006143172E-2</c:v>
                </c:pt>
                <c:pt idx="39">
                  <c:v>1.0204405266630997E-2</c:v>
                </c:pt>
                <c:pt idx="40">
                  <c:v>9.9169570335899352E-3</c:v>
                </c:pt>
                <c:pt idx="41">
                  <c:v>1.0134267932466978E-2</c:v>
                </c:pt>
                <c:pt idx="42">
                  <c:v>8.6257403955142271E-3</c:v>
                </c:pt>
                <c:pt idx="43">
                  <c:v>6.172084071895359E-3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A8-4596-857E-2CF68313CB7A}"/>
            </c:ext>
          </c:extLst>
        </c:ser>
        <c:ser>
          <c:idx val="2"/>
          <c:order val="2"/>
          <c:tx>
            <c:strRef>
              <c:f>Qs_SM23!$I$52</c:f>
              <c:strCache>
                <c:ptCount val="1"/>
                <c:pt idx="0">
                  <c:v>ST5-D3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Qs_SM23!$I$53:$I$96</c:f>
              <c:numCache>
                <c:formatCode>General</c:formatCode>
                <c:ptCount val="44"/>
                <c:pt idx="0">
                  <c:v>3.6774068091651981E-4</c:v>
                </c:pt>
                <c:pt idx="1">
                  <c:v>3.9462217339963446E-4</c:v>
                </c:pt>
                <c:pt idx="2">
                  <c:v>4.387077720259553E-4</c:v>
                </c:pt>
                <c:pt idx="3">
                  <c:v>4.9999808987032167E-4</c:v>
                </c:pt>
                <c:pt idx="4">
                  <c:v>5.7526651405297841E-4</c:v>
                </c:pt>
                <c:pt idx="5">
                  <c:v>6.6236299111215415E-4</c:v>
                </c:pt>
                <c:pt idx="6">
                  <c:v>7.9892112006433788E-4</c:v>
                </c:pt>
                <c:pt idx="7">
                  <c:v>1.1085974829414074E-3</c:v>
                </c:pt>
                <c:pt idx="8">
                  <c:v>1.6720359441178665E-3</c:v>
                </c:pt>
                <c:pt idx="9">
                  <c:v>2.1397758751635471E-3</c:v>
                </c:pt>
                <c:pt idx="10">
                  <c:v>2.5913870333343267E-3</c:v>
                </c:pt>
                <c:pt idx="11">
                  <c:v>3.1354707218309691E-3</c:v>
                </c:pt>
                <c:pt idx="12">
                  <c:v>3.6365435318947569E-3</c:v>
                </c:pt>
                <c:pt idx="13">
                  <c:v>4.2343908184324678E-3</c:v>
                </c:pt>
                <c:pt idx="14">
                  <c:v>4.9881510066021803E-3</c:v>
                </c:pt>
                <c:pt idx="15">
                  <c:v>6.1021251558851138E-3</c:v>
                </c:pt>
                <c:pt idx="16">
                  <c:v>7.4365279113744907E-3</c:v>
                </c:pt>
                <c:pt idx="17">
                  <c:v>8.8236189316366325E-3</c:v>
                </c:pt>
                <c:pt idx="18">
                  <c:v>1.0141892914251108E-2</c:v>
                </c:pt>
                <c:pt idx="19">
                  <c:v>1.1719305661506502E-2</c:v>
                </c:pt>
                <c:pt idx="20">
                  <c:v>1.3389190939087758E-2</c:v>
                </c:pt>
                <c:pt idx="21">
                  <c:v>1.4995635845362875E-2</c:v>
                </c:pt>
                <c:pt idx="22">
                  <c:v>1.7312830674449692E-2</c:v>
                </c:pt>
                <c:pt idx="23">
                  <c:v>1.9708519314449238E-2</c:v>
                </c:pt>
                <c:pt idx="24">
                  <c:v>2.2313884454121854E-2</c:v>
                </c:pt>
                <c:pt idx="25">
                  <c:v>2.4678390881639905E-2</c:v>
                </c:pt>
                <c:pt idx="26">
                  <c:v>2.7316014180137165E-2</c:v>
                </c:pt>
                <c:pt idx="27">
                  <c:v>2.9947186092099429E-2</c:v>
                </c:pt>
                <c:pt idx="28">
                  <c:v>3.2926743299223564E-2</c:v>
                </c:pt>
                <c:pt idx="29">
                  <c:v>3.5424581855888877E-2</c:v>
                </c:pt>
                <c:pt idx="30">
                  <c:v>3.6848231754974044E-2</c:v>
                </c:pt>
                <c:pt idx="31">
                  <c:v>3.8417042449157834E-2</c:v>
                </c:pt>
                <c:pt idx="32">
                  <c:v>3.7263284034321803E-2</c:v>
                </c:pt>
                <c:pt idx="33">
                  <c:v>3.56611404611199E-2</c:v>
                </c:pt>
                <c:pt idx="34">
                  <c:v>3.1910618346608015E-2</c:v>
                </c:pt>
                <c:pt idx="35">
                  <c:v>2.7717087740071793E-2</c:v>
                </c:pt>
                <c:pt idx="36">
                  <c:v>2.3265493702162954E-2</c:v>
                </c:pt>
                <c:pt idx="37">
                  <c:v>1.8553685566344898E-2</c:v>
                </c:pt>
                <c:pt idx="38">
                  <c:v>1.3663383143335268E-2</c:v>
                </c:pt>
                <c:pt idx="39">
                  <c:v>1.0671997883334622E-2</c:v>
                </c:pt>
                <c:pt idx="40">
                  <c:v>9.1601767869968157E-3</c:v>
                </c:pt>
                <c:pt idx="41">
                  <c:v>8.2354490314388296E-3</c:v>
                </c:pt>
                <c:pt idx="42">
                  <c:v>6.7720142537257269E-3</c:v>
                </c:pt>
                <c:pt idx="43">
                  <c:v>5.4548156043795551E-3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A8-4596-857E-2CF68313CB7A}"/>
            </c:ext>
          </c:extLst>
        </c:ser>
        <c:ser>
          <c:idx val="3"/>
          <c:order val="3"/>
          <c:tx>
            <c:strRef>
              <c:f>Qs_SM23!$J$52</c:f>
              <c:strCache>
                <c:ptCount val="1"/>
                <c:pt idx="0">
                  <c:v>ST5-D4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Qs_SM23!$J$53:$J$96</c:f>
              <c:numCache>
                <c:formatCode>General</c:formatCode>
                <c:ptCount val="44"/>
                <c:pt idx="0">
                  <c:v>2.1169779083951614E-4</c:v>
                </c:pt>
                <c:pt idx="1">
                  <c:v>2.2924782802289547E-4</c:v>
                </c:pt>
                <c:pt idx="2">
                  <c:v>2.5557306182272748E-4</c:v>
                </c:pt>
                <c:pt idx="3">
                  <c:v>2.9615772308715056E-4</c:v>
                </c:pt>
                <c:pt idx="4">
                  <c:v>3.4551722491850037E-4</c:v>
                </c:pt>
                <c:pt idx="5">
                  <c:v>4.0365192336630279E-4</c:v>
                </c:pt>
                <c:pt idx="6">
                  <c:v>4.8920848815384936E-4</c:v>
                </c:pt>
                <c:pt idx="7">
                  <c:v>6.8335624180998608E-4</c:v>
                </c:pt>
                <c:pt idx="8">
                  <c:v>1.0332610650367127E-3</c:v>
                </c:pt>
                <c:pt idx="9">
                  <c:v>1.326128178405075E-3</c:v>
                </c:pt>
                <c:pt idx="10">
                  <c:v>1.6211889129027876E-3</c:v>
                </c:pt>
                <c:pt idx="11">
                  <c:v>1.9875471407729815E-3</c:v>
                </c:pt>
                <c:pt idx="12">
                  <c:v>2.325386157664467E-3</c:v>
                </c:pt>
                <c:pt idx="13">
                  <c:v>2.7158756421556168E-3</c:v>
                </c:pt>
                <c:pt idx="14">
                  <c:v>3.1886310817155249E-3</c:v>
                </c:pt>
                <c:pt idx="15">
                  <c:v>3.8643091154984964E-3</c:v>
                </c:pt>
                <c:pt idx="16">
                  <c:v>4.6595475119453871E-3</c:v>
                </c:pt>
                <c:pt idx="17">
                  <c:v>5.4920796038883868E-3</c:v>
                </c:pt>
                <c:pt idx="18">
                  <c:v>6.2785424476692981E-3</c:v>
                </c:pt>
                <c:pt idx="19">
                  <c:v>7.2207627170703271E-3</c:v>
                </c:pt>
                <c:pt idx="20">
                  <c:v>8.3088678708360536E-3</c:v>
                </c:pt>
                <c:pt idx="21">
                  <c:v>9.3520011210786562E-3</c:v>
                </c:pt>
                <c:pt idx="22">
                  <c:v>1.0799882927227476E-2</c:v>
                </c:pt>
                <c:pt idx="23">
                  <c:v>1.2294930970127817E-2</c:v>
                </c:pt>
                <c:pt idx="24">
                  <c:v>1.3762556790638892E-2</c:v>
                </c:pt>
                <c:pt idx="25">
                  <c:v>1.4970221951019014E-2</c:v>
                </c:pt>
                <c:pt idx="26">
                  <c:v>1.6141690048442934E-2</c:v>
                </c:pt>
                <c:pt idx="27">
                  <c:v>1.7315351766996209E-2</c:v>
                </c:pt>
                <c:pt idx="28">
                  <c:v>1.8954090717082376E-2</c:v>
                </c:pt>
                <c:pt idx="29">
                  <c:v>2.018479050154354E-2</c:v>
                </c:pt>
                <c:pt idx="30">
                  <c:v>2.0936153627007219E-2</c:v>
                </c:pt>
                <c:pt idx="31">
                  <c:v>2.2102137137533479E-2</c:v>
                </c:pt>
                <c:pt idx="32">
                  <c:v>2.1333224330935947E-2</c:v>
                </c:pt>
                <c:pt idx="33">
                  <c:v>2.0546761131105509E-2</c:v>
                </c:pt>
                <c:pt idx="34">
                  <c:v>1.8226859204289181E-2</c:v>
                </c:pt>
                <c:pt idx="35">
                  <c:v>1.5639318765364407E-2</c:v>
                </c:pt>
                <c:pt idx="36">
                  <c:v>1.3112106646016791E-2</c:v>
                </c:pt>
                <c:pt idx="37">
                  <c:v>1.0640835247938097E-2</c:v>
                </c:pt>
                <c:pt idx="38">
                  <c:v>8.1092358863317782E-3</c:v>
                </c:pt>
                <c:pt idx="39">
                  <c:v>6.2061486778064306E-3</c:v>
                </c:pt>
                <c:pt idx="40">
                  <c:v>4.4972092229372202E-3</c:v>
                </c:pt>
                <c:pt idx="41">
                  <c:v>3.2577342418596044E-3</c:v>
                </c:pt>
                <c:pt idx="42">
                  <c:v>2.4548179934352249E-3</c:v>
                </c:pt>
                <c:pt idx="43">
                  <c:v>2.2749296672436793E-3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A8-4596-857E-2CF68313CB7A}"/>
            </c:ext>
          </c:extLst>
        </c:ser>
        <c:ser>
          <c:idx val="4"/>
          <c:order val="4"/>
          <c:tx>
            <c:strRef>
              <c:f>Qs_SM23!$K$52</c:f>
              <c:strCache>
                <c:ptCount val="1"/>
                <c:pt idx="0">
                  <c:v>ST5-D5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Qs_SM23!$K$53:$K$96</c:f>
              <c:numCache>
                <c:formatCode>General</c:formatCode>
                <c:ptCount val="44"/>
                <c:pt idx="0">
                  <c:v>2.0545137471956193E-4</c:v>
                </c:pt>
                <c:pt idx="1">
                  <c:v>2.2583119102269095E-4</c:v>
                </c:pt>
                <c:pt idx="2">
                  <c:v>2.5337162543530154E-4</c:v>
                </c:pt>
                <c:pt idx="3">
                  <c:v>2.9633471549099787E-4</c:v>
                </c:pt>
                <c:pt idx="4">
                  <c:v>3.5251700374034169E-4</c:v>
                </c:pt>
                <c:pt idx="5">
                  <c:v>4.1585991009916707E-4</c:v>
                </c:pt>
                <c:pt idx="6">
                  <c:v>5.0949726338180446E-4</c:v>
                </c:pt>
                <c:pt idx="7">
                  <c:v>7.1054203250308615E-4</c:v>
                </c:pt>
                <c:pt idx="8">
                  <c:v>1.0713210737770321E-3</c:v>
                </c:pt>
                <c:pt idx="9">
                  <c:v>1.3770195555263534E-3</c:v>
                </c:pt>
                <c:pt idx="10">
                  <c:v>1.6854717404862795E-3</c:v>
                </c:pt>
                <c:pt idx="11">
                  <c:v>2.0616734374033115E-3</c:v>
                </c:pt>
                <c:pt idx="12">
                  <c:v>2.3921580317534451E-3</c:v>
                </c:pt>
                <c:pt idx="13">
                  <c:v>2.7804775074400019E-3</c:v>
                </c:pt>
                <c:pt idx="14">
                  <c:v>3.2442576682549088E-3</c:v>
                </c:pt>
                <c:pt idx="15">
                  <c:v>3.9134892037893769E-3</c:v>
                </c:pt>
                <c:pt idx="16">
                  <c:v>4.6862724139265692E-3</c:v>
                </c:pt>
                <c:pt idx="17">
                  <c:v>5.4805374783922067E-3</c:v>
                </c:pt>
                <c:pt idx="18">
                  <c:v>6.2076035859625015E-3</c:v>
                </c:pt>
                <c:pt idx="19">
                  <c:v>7.0778798906182524E-3</c:v>
                </c:pt>
                <c:pt idx="20">
                  <c:v>8.0820023168005385E-3</c:v>
                </c:pt>
                <c:pt idx="21">
                  <c:v>9.067948384129134E-3</c:v>
                </c:pt>
                <c:pt idx="22">
                  <c:v>1.0458738002211494E-2</c:v>
                </c:pt>
                <c:pt idx="23">
                  <c:v>1.1871560029684061E-2</c:v>
                </c:pt>
                <c:pt idx="24">
                  <c:v>1.3121893463192168E-2</c:v>
                </c:pt>
                <c:pt idx="25">
                  <c:v>1.3815911420628046E-2</c:v>
                </c:pt>
                <c:pt idx="26">
                  <c:v>1.4191562253182717E-2</c:v>
                </c:pt>
                <c:pt idx="27">
                  <c:v>1.4645978647739302E-2</c:v>
                </c:pt>
                <c:pt idx="28">
                  <c:v>1.5630822986343176E-2</c:v>
                </c:pt>
                <c:pt idx="29">
                  <c:v>1.6127651606593098E-2</c:v>
                </c:pt>
                <c:pt idx="30">
                  <c:v>1.6400301319606809E-2</c:v>
                </c:pt>
                <c:pt idx="31">
                  <c:v>1.7151052429654388E-2</c:v>
                </c:pt>
                <c:pt idx="32">
                  <c:v>1.649669268540065E-2</c:v>
                </c:pt>
                <c:pt idx="33">
                  <c:v>1.6290139891256963E-2</c:v>
                </c:pt>
                <c:pt idx="34">
                  <c:v>1.4730252234763616E-2</c:v>
                </c:pt>
                <c:pt idx="35">
                  <c:v>1.2891655975871793E-2</c:v>
                </c:pt>
                <c:pt idx="36">
                  <c:v>1.104534823450813E-2</c:v>
                </c:pt>
                <c:pt idx="37">
                  <c:v>9.1781098124789785E-3</c:v>
                </c:pt>
                <c:pt idx="38">
                  <c:v>7.1412227969770764E-3</c:v>
                </c:pt>
                <c:pt idx="39">
                  <c:v>5.4585050690019983E-3</c:v>
                </c:pt>
                <c:pt idx="40">
                  <c:v>3.9592063063562744E-3</c:v>
                </c:pt>
                <c:pt idx="41">
                  <c:v>2.8008576330437276E-3</c:v>
                </c:pt>
                <c:pt idx="42">
                  <c:v>2.0313789904794991E-3</c:v>
                </c:pt>
                <c:pt idx="43">
                  <c:v>1.7697453275105936E-3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A8-4596-857E-2CF68313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traps_SM23!$N$99:$N$109</c:f>
              <c:numCache>
                <c:formatCode>0.000</c:formatCode>
                <c:ptCount val="11"/>
                <c:pt idx="0">
                  <c:v>1.2824832899286454E-2</c:v>
                </c:pt>
                <c:pt idx="1">
                  <c:v>1.3552191925175178E-2</c:v>
                </c:pt>
                <c:pt idx="2">
                  <c:v>1.4666812416661333E-2</c:v>
                </c:pt>
                <c:pt idx="3">
                  <c:v>1.6019152863973193E-2</c:v>
                </c:pt>
                <c:pt idx="4">
                  <c:v>1.7967535815063169E-2</c:v>
                </c:pt>
                <c:pt idx="5">
                  <c:v>2.0695796187412362E-2</c:v>
                </c:pt>
                <c:pt idx="6">
                  <c:v>2.5512584838131746E-2</c:v>
                </c:pt>
                <c:pt idx="7">
                  <c:v>3.5124766402374004E-2</c:v>
                </c:pt>
                <c:pt idx="8">
                  <c:v>5.0943796343358813E-2</c:v>
                </c:pt>
                <c:pt idx="9">
                  <c:v>6.2830672556603795E-2</c:v>
                </c:pt>
                <c:pt idx="10">
                  <c:v>7.2468203916833618E-2</c:v>
                </c:pt>
              </c:numCache>
            </c:numRef>
          </c:xVal>
          <c:yVal>
            <c:numRef>
              <c:f>traps_SM23!$T$99:$T$109</c:f>
              <c:numCache>
                <c:formatCode>General</c:formatCode>
                <c:ptCount val="11"/>
                <c:pt idx="0">
                  <c:v>7.4668192728174858E-4</c:v>
                </c:pt>
                <c:pt idx="1">
                  <c:v>7.9921982998293329E-4</c:v>
                </c:pt>
                <c:pt idx="2">
                  <c:v>8.815372968678215E-4</c:v>
                </c:pt>
                <c:pt idx="3">
                  <c:v>9.9869614629306564E-4</c:v>
                </c:pt>
                <c:pt idx="4">
                  <c:v>1.1435491081641643E-3</c:v>
                </c:pt>
                <c:pt idx="5">
                  <c:v>1.3158469387706255E-3</c:v>
                </c:pt>
                <c:pt idx="6">
                  <c:v>1.5945465627835184E-3</c:v>
                </c:pt>
                <c:pt idx="7">
                  <c:v>2.2384892597240185E-3</c:v>
                </c:pt>
                <c:pt idx="8">
                  <c:v>3.4013685375166754E-3</c:v>
                </c:pt>
                <c:pt idx="9">
                  <c:v>4.3971566759575123E-3</c:v>
                </c:pt>
                <c:pt idx="10">
                  <c:v>5.3628227527985827E-3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6-401B-9ADA-76541DC8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traps_SM23!$N$110:$N$129</c:f>
              <c:numCache>
                <c:formatCode>0.000</c:formatCode>
                <c:ptCount val="20"/>
                <c:pt idx="0">
                  <c:v>8.1703344222366012E-2</c:v>
                </c:pt>
                <c:pt idx="1">
                  <c:v>8.8834876079871491E-2</c:v>
                </c:pt>
                <c:pt idx="2">
                  <c:v>9.4993594375862009E-2</c:v>
                </c:pt>
                <c:pt idx="3">
                  <c:v>0.10276895486603442</c:v>
                </c:pt>
                <c:pt idx="4">
                  <c:v>0.11367049778892122</c:v>
                </c:pt>
                <c:pt idx="5">
                  <c:v>0.12610409248702606</c:v>
                </c:pt>
                <c:pt idx="6">
                  <c:v>0.14105783549774054</c:v>
                </c:pt>
                <c:pt idx="7">
                  <c:v>0.15819388084256222</c:v>
                </c:pt>
                <c:pt idx="8">
                  <c:v>0.17828087415293206</c:v>
                </c:pt>
                <c:pt idx="9">
                  <c:v>0.20266562695824641</c:v>
                </c:pt>
                <c:pt idx="10">
                  <c:v>0.2318061009664385</c:v>
                </c:pt>
                <c:pt idx="11">
                  <c:v>0.27310640147121928</c:v>
                </c:pt>
                <c:pt idx="12">
                  <c:v>0.32014514383946202</c:v>
                </c:pt>
                <c:pt idx="13">
                  <c:v>0.36966449517491995</c:v>
                </c:pt>
                <c:pt idx="14">
                  <c:v>0.41024615286132599</c:v>
                </c:pt>
                <c:pt idx="15">
                  <c:v>0.44555306491366087</c:v>
                </c:pt>
                <c:pt idx="16">
                  <c:v>0.46249418615543142</c:v>
                </c:pt>
                <c:pt idx="17">
                  <c:v>0.4613270530806084</c:v>
                </c:pt>
                <c:pt idx="18">
                  <c:v>0.43978867349377598</c:v>
                </c:pt>
                <c:pt idx="19">
                  <c:v>0.39081439451530114</c:v>
                </c:pt>
              </c:numCache>
            </c:numRef>
          </c:xVal>
          <c:yVal>
            <c:numRef>
              <c:f>traps_SM23!$T$110:$T$129</c:f>
              <c:numCache>
                <c:formatCode>General</c:formatCode>
                <c:ptCount val="20"/>
                <c:pt idx="0">
                  <c:v>6.5420214948070255E-3</c:v>
                </c:pt>
                <c:pt idx="1">
                  <c:v>7.6487197588641408E-3</c:v>
                </c:pt>
                <c:pt idx="2">
                  <c:v>8.9295414252576061E-3</c:v>
                </c:pt>
                <c:pt idx="3">
                  <c:v>1.0494750525546468E-2</c:v>
                </c:pt>
                <c:pt idx="4">
                  <c:v>1.2603100668319225E-2</c:v>
                </c:pt>
                <c:pt idx="5">
                  <c:v>1.508637295475459E-2</c:v>
                </c:pt>
                <c:pt idx="6">
                  <c:v>1.7656195338465203E-2</c:v>
                </c:pt>
                <c:pt idx="7">
                  <c:v>2.0050821803818598E-2</c:v>
                </c:pt>
                <c:pt idx="8">
                  <c:v>2.2789920835338012E-2</c:v>
                </c:pt>
                <c:pt idx="9">
                  <c:v>2.5686102090589667E-2</c:v>
                </c:pt>
                <c:pt idx="10">
                  <c:v>2.8491282204321781E-2</c:v>
                </c:pt>
                <c:pt idx="11">
                  <c:v>3.2615258233932333E-2</c:v>
                </c:pt>
                <c:pt idx="12">
                  <c:v>3.7097693074202846E-2</c:v>
                </c:pt>
                <c:pt idx="13">
                  <c:v>4.1989574217111046E-2</c:v>
                </c:pt>
                <c:pt idx="14">
                  <c:v>4.6324480544832153E-2</c:v>
                </c:pt>
                <c:pt idx="15">
                  <c:v>5.0918263444664255E-2</c:v>
                </c:pt>
                <c:pt idx="16">
                  <c:v>5.4842453841546471E-2</c:v>
                </c:pt>
                <c:pt idx="17">
                  <c:v>5.8757654400719485E-2</c:v>
                </c:pt>
                <c:pt idx="18">
                  <c:v>6.186014772488941E-2</c:v>
                </c:pt>
                <c:pt idx="19">
                  <c:v>6.2726394335773941E-2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A-49D7-9A85-C47E86C84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traps_SM23!$N$130:$N$142</c:f>
              <c:numCache>
                <c:formatCode>0.000</c:formatCode>
                <c:ptCount val="13"/>
                <c:pt idx="0">
                  <c:v>0.33290481831973745</c:v>
                </c:pt>
                <c:pt idx="1">
                  <c:v>0.26304762799714332</c:v>
                </c:pt>
                <c:pt idx="2">
                  <c:v>0.20102160653903053</c:v>
                </c:pt>
                <c:pt idx="3">
                  <c:v>0.14619009926675508</c:v>
                </c:pt>
                <c:pt idx="4">
                  <c:v>0.11067497679453059</c:v>
                </c:pt>
                <c:pt idx="5">
                  <c:v>8.2273588208605794E-2</c:v>
                </c:pt>
                <c:pt idx="6">
                  <c:v>6.2481881344944819E-2</c:v>
                </c:pt>
                <c:pt idx="7">
                  <c:v>4.745227323312344E-2</c:v>
                </c:pt>
                <c:pt idx="8">
                  <c:v>4.0524491611560166E-2</c:v>
                </c:pt>
                <c:pt idx="9">
                  <c:v>4.0090425346768016E-2</c:v>
                </c:pt>
                <c:pt idx="10">
                  <c:v>3.9555394043074205E-2</c:v>
                </c:pt>
                <c:pt idx="11">
                  <c:v>3.1770184223592075E-2</c:v>
                </c:pt>
                <c:pt idx="12">
                  <c:v>2.1696134071646125E-2</c:v>
                </c:pt>
              </c:numCache>
            </c:numRef>
          </c:xVal>
          <c:yVal>
            <c:numRef>
              <c:f>traps_SM23!$T$130:$T$142</c:f>
              <c:numCache>
                <c:formatCode>General</c:formatCode>
                <c:ptCount val="13"/>
                <c:pt idx="0">
                  <c:v>6.2857049694223899E-2</c:v>
                </c:pt>
                <c:pt idx="1">
                  <c:v>5.9071991117191858E-2</c:v>
                </c:pt>
                <c:pt idx="2">
                  <c:v>5.4528463772340864E-2</c:v>
                </c:pt>
                <c:pt idx="3">
                  <c:v>4.709390957434953E-2</c:v>
                </c:pt>
                <c:pt idx="4">
                  <c:v>4.034514547006593E-2</c:v>
                </c:pt>
                <c:pt idx="5">
                  <c:v>3.3294992447121273E-2</c:v>
                </c:pt>
                <c:pt idx="6">
                  <c:v>2.6653250468025497E-2</c:v>
                </c:pt>
                <c:pt idx="7">
                  <c:v>1.9923446788740685E-2</c:v>
                </c:pt>
                <c:pt idx="8">
                  <c:v>1.5699704425424572E-2</c:v>
                </c:pt>
                <c:pt idx="9">
                  <c:v>1.3577122782467277E-2</c:v>
                </c:pt>
                <c:pt idx="10">
                  <c:v>1.2246497694346383E-2</c:v>
                </c:pt>
                <c:pt idx="11">
                  <c:v>1.0340166532192097E-2</c:v>
                </c:pt>
                <c:pt idx="12">
                  <c:v>8.845204629605188E-3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B-40A6-8E3D-C5B4255C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traps_SM23!$P$99:$P$109</c:f>
              <c:numCache>
                <c:formatCode>0.000</c:formatCode>
                <c:ptCount val="11"/>
                <c:pt idx="0">
                  <c:v>1.2070932371250707E-2</c:v>
                </c:pt>
                <c:pt idx="1">
                  <c:v>1.312057866440294E-2</c:v>
                </c:pt>
                <c:pt idx="2">
                  <c:v>1.4695048104131294E-2</c:v>
                </c:pt>
                <c:pt idx="3">
                  <c:v>1.6213422992370365E-2</c:v>
                </c:pt>
                <c:pt idx="4">
                  <c:v>1.795057545583862E-2</c:v>
                </c:pt>
                <c:pt idx="5">
                  <c:v>2.0845829561619039E-2</c:v>
                </c:pt>
                <c:pt idx="6">
                  <c:v>2.6057286952023802E-2</c:v>
                </c:pt>
                <c:pt idx="7">
                  <c:v>3.6480201732833326E-2</c:v>
                </c:pt>
                <c:pt idx="8">
                  <c:v>5.3851726367515867E-2</c:v>
                </c:pt>
                <c:pt idx="9">
                  <c:v>6.7177362761743048E-2</c:v>
                </c:pt>
                <c:pt idx="10">
                  <c:v>7.7673825693265405E-2</c:v>
                </c:pt>
              </c:numCache>
            </c:numRef>
          </c:xVal>
          <c:yVal>
            <c:numRef>
              <c:f>traps_SM23!$V$99:$V$109</c:f>
              <c:numCache>
                <c:formatCode>General</c:formatCode>
                <c:ptCount val="11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1.1236155968226884E-3</c:v>
                </c:pt>
                <c:pt idx="9">
                  <c:v>1.4514410115960862E-3</c:v>
                </c:pt>
                <c:pt idx="10">
                  <c:v>1.7706410228223548E-3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F-4F3F-9D6D-CB6790E88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traps_SM23!$P$110:$P$129</c:f>
              <c:numCache>
                <c:formatCode>0.000</c:formatCode>
                <c:ptCount val="20"/>
                <c:pt idx="0">
                  <c:v>8.8170288624787735E-2</c:v>
                </c:pt>
                <c:pt idx="1">
                  <c:v>9.4698098933074723E-2</c:v>
                </c:pt>
                <c:pt idx="2">
                  <c:v>9.9645014548981573E-2</c:v>
                </c:pt>
                <c:pt idx="3">
                  <c:v>0.10671203685742001</c:v>
                </c:pt>
                <c:pt idx="4">
                  <c:v>0.11589916585838994</c:v>
                </c:pt>
                <c:pt idx="5">
                  <c:v>0.12649969932104757</c:v>
                </c:pt>
                <c:pt idx="6">
                  <c:v>0.13922033947623669</c:v>
                </c:pt>
                <c:pt idx="7">
                  <c:v>0.15547449078564504</c:v>
                </c:pt>
                <c:pt idx="8">
                  <c:v>0.17526215324927258</c:v>
                </c:pt>
                <c:pt idx="9">
                  <c:v>0.19995761884550081</c:v>
                </c:pt>
                <c:pt idx="10">
                  <c:v>0.22829806876061118</c:v>
                </c:pt>
                <c:pt idx="11">
                  <c:v>0.27238321307300506</c:v>
                </c:pt>
                <c:pt idx="12">
                  <c:v>0.32853928975664964</c:v>
                </c:pt>
                <c:pt idx="13">
                  <c:v>0.39466700622524037</c:v>
                </c:pt>
                <c:pt idx="14">
                  <c:v>0.45554649122807001</c:v>
                </c:pt>
                <c:pt idx="15">
                  <c:v>0.45960079560522837</c:v>
                </c:pt>
                <c:pt idx="16">
                  <c:v>0.44288532883642484</c:v>
                </c:pt>
                <c:pt idx="17">
                  <c:v>0.49834794828555362</c:v>
                </c:pt>
                <c:pt idx="18">
                  <c:v>0.49280893463497449</c:v>
                </c:pt>
                <c:pt idx="19">
                  <c:v>0.42878051075268808</c:v>
                </c:pt>
              </c:numCache>
            </c:numRef>
          </c:xVal>
          <c:yVal>
            <c:numRef>
              <c:f>traps_SM23!$V$110:$V$129</c:f>
              <c:numCache>
                <c:formatCode>General</c:formatCode>
                <c:ptCount val="20"/>
                <c:pt idx="0">
                  <c:v>2.186770803037977E-3</c:v>
                </c:pt>
                <c:pt idx="1">
                  <c:v>2.6699778197368487E-3</c:v>
                </c:pt>
                <c:pt idx="2">
                  <c:v>3.5014913336210681E-3</c:v>
                </c:pt>
                <c:pt idx="3">
                  <c:v>4.2910990833051237E-3</c:v>
                </c:pt>
                <c:pt idx="4">
                  <c:v>4.2557220479013634E-3</c:v>
                </c:pt>
                <c:pt idx="5">
                  <c:v>5.1656928060342649E-3</c:v>
                </c:pt>
                <c:pt idx="6">
                  <c:v>6.1349913649958636E-3</c:v>
                </c:pt>
                <c:pt idx="7">
                  <c:v>7.0583318663090993E-3</c:v>
                </c:pt>
                <c:pt idx="8">
                  <c:v>8.1387655463891571E-3</c:v>
                </c:pt>
                <c:pt idx="9">
                  <c:v>9.3570733994143059E-3</c:v>
                </c:pt>
                <c:pt idx="10">
                  <c:v>1.0562847552741925E-2</c:v>
                </c:pt>
                <c:pt idx="11">
                  <c:v>1.2214832973906884E-2</c:v>
                </c:pt>
                <c:pt idx="12">
                  <c:v>1.3999679348858343E-2</c:v>
                </c:pt>
                <c:pt idx="13">
                  <c:v>1.5929084768345061E-2</c:v>
                </c:pt>
                <c:pt idx="14">
                  <c:v>1.8179959160230408E-2</c:v>
                </c:pt>
                <c:pt idx="15">
                  <c:v>2.0768703055585362E-2</c:v>
                </c:pt>
                <c:pt idx="16">
                  <c:v>2.2597202657291187E-2</c:v>
                </c:pt>
                <c:pt idx="17">
                  <c:v>2.4011864949700607E-2</c:v>
                </c:pt>
                <c:pt idx="18">
                  <c:v>2.6075802106337333E-2</c:v>
                </c:pt>
                <c:pt idx="19">
                  <c:v>2.738312403841529E-2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D8-4742-B41D-A66BBF89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traps_SM23!$P$130:$P$142</c:f>
              <c:numCache>
                <c:formatCode>0.000</c:formatCode>
                <c:ptCount val="13"/>
                <c:pt idx="0">
                  <c:v>0.35583009337860771</c:v>
                </c:pt>
                <c:pt idx="1">
                  <c:v>0.2813802158040965</c:v>
                </c:pt>
                <c:pt idx="2">
                  <c:v>0.20804211510007009</c:v>
                </c:pt>
                <c:pt idx="3">
                  <c:v>0.13982051242115098</c:v>
                </c:pt>
                <c:pt idx="4">
                  <c:v>0.10480218502202643</c:v>
                </c:pt>
                <c:pt idx="5">
                  <c:v>7.6449903083700435E-2</c:v>
                </c:pt>
                <c:pt idx="6">
                  <c:v>5.707069845577311E-2</c:v>
                </c:pt>
                <c:pt idx="7">
                  <c:v>3.756552303417976E-2</c:v>
                </c:pt>
                <c:pt idx="8">
                  <c:v>2.672931446662791E-2</c:v>
                </c:pt>
                <c:pt idx="9">
                  <c:v>2.2033624087355441E-2</c:v>
                </c:pt>
                <c:pt idx="10">
                  <c:v>1.6346902473931706E-2</c:v>
                </c:pt>
                <c:pt idx="11">
                  <c:v>1.2595154365160493E-2</c:v>
                </c:pt>
                <c:pt idx="12">
                  <c:v>5.2114573904047598E-3</c:v>
                </c:pt>
              </c:numCache>
            </c:numRef>
          </c:xVal>
          <c:yVal>
            <c:numRef>
              <c:f>traps_SM23!$V$130:$V$142</c:f>
              <c:numCache>
                <c:formatCode>General</c:formatCode>
                <c:ptCount val="13"/>
                <c:pt idx="0">
                  <c:v>2.5413387207011594E-2</c:v>
                </c:pt>
                <c:pt idx="1">
                  <c:v>2.3841806023205903E-2</c:v>
                </c:pt>
                <c:pt idx="2">
                  <c:v>2.3367147063742683E-2</c:v>
                </c:pt>
                <c:pt idx="3">
                  <c:v>2.1840952648922256E-2</c:v>
                </c:pt>
                <c:pt idx="4">
                  <c:v>1.8019766469088084E-2</c:v>
                </c:pt>
                <c:pt idx="5">
                  <c:v>1.4046707248163646E-2</c:v>
                </c:pt>
                <c:pt idx="6">
                  <c:v>1.1372509132086725E-2</c:v>
                </c:pt>
                <c:pt idx="7">
                  <c:v>8.9231787576468016E-3</c:v>
                </c:pt>
                <c:pt idx="8">
                  <c:v>6.9914800296666212E-3</c:v>
                </c:pt>
                <c:pt idx="9">
                  <c:v>5.4754962107312968E-3</c:v>
                </c:pt>
                <c:pt idx="10">
                  <c:v>4.374620416652493E-3</c:v>
                </c:pt>
                <c:pt idx="11">
                  <c:v>3.9716346701606656E-3</c:v>
                </c:pt>
                <c:pt idx="12">
                  <c:v>4.15186414966224E-3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0-4C2B-8494-693B56D1E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Closed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traps_SM23!$N$146:$N$189</c:f>
              <c:numCache>
                <c:formatCode>0.000</c:formatCode>
                <c:ptCount val="44"/>
                <c:pt idx="0">
                  <c:v>1.3279553794630394E-2</c:v>
                </c:pt>
                <c:pt idx="1">
                  <c:v>1.4051893026012912E-2</c:v>
                </c:pt>
                <c:pt idx="2">
                  <c:v>1.518431656355654E-2</c:v>
                </c:pt>
                <c:pt idx="3">
                  <c:v>1.7033215649428349E-2</c:v>
                </c:pt>
                <c:pt idx="4">
                  <c:v>1.9291415572811405E-2</c:v>
                </c:pt>
                <c:pt idx="5">
                  <c:v>2.2410122965529019E-2</c:v>
                </c:pt>
                <c:pt idx="6">
                  <c:v>2.7422476081820035E-2</c:v>
                </c:pt>
                <c:pt idx="7">
                  <c:v>3.7864561103544719E-2</c:v>
                </c:pt>
                <c:pt idx="8">
                  <c:v>5.4578280427882125E-2</c:v>
                </c:pt>
                <c:pt idx="9">
                  <c:v>6.7452359513086355E-2</c:v>
                </c:pt>
                <c:pt idx="10">
                  <c:v>7.753377187637038E-2</c:v>
                </c:pt>
                <c:pt idx="11">
                  <c:v>8.6970894967322077E-2</c:v>
                </c:pt>
                <c:pt idx="12">
                  <c:v>9.4294137632353628E-2</c:v>
                </c:pt>
                <c:pt idx="13">
                  <c:v>0.10057862920508556</c:v>
                </c:pt>
                <c:pt idx="14">
                  <c:v>0.10867120195470935</c:v>
                </c:pt>
                <c:pt idx="15">
                  <c:v>0.11992587006108542</c:v>
                </c:pt>
                <c:pt idx="16">
                  <c:v>0.13273218490852326</c:v>
                </c:pt>
                <c:pt idx="17">
                  <c:v>0.14728891549259968</c:v>
                </c:pt>
                <c:pt idx="18">
                  <c:v>0.16331070801142969</c:v>
                </c:pt>
                <c:pt idx="19">
                  <c:v>0.1813301237950258</c:v>
                </c:pt>
                <c:pt idx="20">
                  <c:v>0.20198320462207589</c:v>
                </c:pt>
                <c:pt idx="21">
                  <c:v>0.2252572460247852</c:v>
                </c:pt>
                <c:pt idx="22">
                  <c:v>0.25819219261802934</c:v>
                </c:pt>
                <c:pt idx="23">
                  <c:v>0.29505678999503809</c:v>
                </c:pt>
                <c:pt idx="24">
                  <c:v>0.33513569462630532</c:v>
                </c:pt>
                <c:pt idx="25">
                  <c:v>0.3705670380766754</c:v>
                </c:pt>
                <c:pt idx="26">
                  <c:v>0.40488520403831496</c:v>
                </c:pt>
                <c:pt idx="27">
                  <c:v>0.4257372525680273</c:v>
                </c:pt>
                <c:pt idx="28">
                  <c:v>0.42984183347215627</c:v>
                </c:pt>
                <c:pt idx="29">
                  <c:v>0.41390847007812925</c:v>
                </c:pt>
                <c:pt idx="30">
                  <c:v>0.37036507866617702</c:v>
                </c:pt>
                <c:pt idx="31">
                  <c:v>0.31632505964332136</c:v>
                </c:pt>
                <c:pt idx="32">
                  <c:v>0.2495877862579049</c:v>
                </c:pt>
                <c:pt idx="33">
                  <c:v>0.18937093664037852</c:v>
                </c:pt>
                <c:pt idx="34">
                  <c:v>0.13723975171072092</c:v>
                </c:pt>
                <c:pt idx="35">
                  <c:v>0.10365633181482849</c:v>
                </c:pt>
                <c:pt idx="36">
                  <c:v>7.7156238335390342E-2</c:v>
                </c:pt>
                <c:pt idx="37">
                  <c:v>5.8538910953670212E-2</c:v>
                </c:pt>
                <c:pt idx="38">
                  <c:v>4.4399459263004794E-2</c:v>
                </c:pt>
                <c:pt idx="39">
                  <c:v>3.8323111500259327E-2</c:v>
                </c:pt>
                <c:pt idx="40">
                  <c:v>3.9155087133587708E-2</c:v>
                </c:pt>
                <c:pt idx="41">
                  <c:v>4.0696023349316116E-2</c:v>
                </c:pt>
                <c:pt idx="42">
                  <c:v>3.5498756769874747E-2</c:v>
                </c:pt>
                <c:pt idx="43">
                  <c:v>2.6563363784676965E-2</c:v>
                </c:pt>
              </c:numCache>
            </c:numRef>
          </c:xVal>
          <c:yVal>
            <c:numRef>
              <c:f>traps_SM23!$T$146:$T$189</c:f>
              <c:numCache>
                <c:formatCode>General</c:formatCode>
                <c:ptCount val="44"/>
                <c:pt idx="0">
                  <c:v>7.4668192728174858E-4</c:v>
                </c:pt>
                <c:pt idx="1">
                  <c:v>7.9921982998293329E-4</c:v>
                </c:pt>
                <c:pt idx="2">
                  <c:v>8.815372968678215E-4</c:v>
                </c:pt>
                <c:pt idx="3">
                  <c:v>9.9869614629306564E-4</c:v>
                </c:pt>
                <c:pt idx="4">
                  <c:v>1.1435491081641643E-3</c:v>
                </c:pt>
                <c:pt idx="5">
                  <c:v>1.3158469387706255E-3</c:v>
                </c:pt>
                <c:pt idx="6">
                  <c:v>1.5945465627835184E-3</c:v>
                </c:pt>
                <c:pt idx="7">
                  <c:v>2.2384892597240185E-3</c:v>
                </c:pt>
                <c:pt idx="8">
                  <c:v>3.4013685375166754E-3</c:v>
                </c:pt>
                <c:pt idx="9">
                  <c:v>4.3971566759575123E-3</c:v>
                </c:pt>
                <c:pt idx="10">
                  <c:v>5.3628227527985827E-3</c:v>
                </c:pt>
                <c:pt idx="11">
                  <c:v>6.5420214948070255E-3</c:v>
                </c:pt>
                <c:pt idx="12">
                  <c:v>7.6487197588641408E-3</c:v>
                </c:pt>
                <c:pt idx="13">
                  <c:v>8.9295414252576061E-3</c:v>
                </c:pt>
                <c:pt idx="14">
                  <c:v>1.0494750525546468E-2</c:v>
                </c:pt>
                <c:pt idx="15">
                  <c:v>1.2603100668319225E-2</c:v>
                </c:pt>
                <c:pt idx="16">
                  <c:v>1.508637295475459E-2</c:v>
                </c:pt>
                <c:pt idx="17">
                  <c:v>1.7656195338465203E-2</c:v>
                </c:pt>
                <c:pt idx="18">
                  <c:v>2.0050821803818598E-2</c:v>
                </c:pt>
                <c:pt idx="19">
                  <c:v>2.2789920835338012E-2</c:v>
                </c:pt>
                <c:pt idx="20">
                  <c:v>2.5686102090589667E-2</c:v>
                </c:pt>
                <c:pt idx="21">
                  <c:v>2.8491282204321781E-2</c:v>
                </c:pt>
                <c:pt idx="22">
                  <c:v>3.2615258233932333E-2</c:v>
                </c:pt>
                <c:pt idx="23">
                  <c:v>3.7097693074202846E-2</c:v>
                </c:pt>
                <c:pt idx="24">
                  <c:v>4.1989574217111046E-2</c:v>
                </c:pt>
                <c:pt idx="25">
                  <c:v>4.6324480544832153E-2</c:v>
                </c:pt>
                <c:pt idx="26">
                  <c:v>5.0918263444664255E-2</c:v>
                </c:pt>
                <c:pt idx="27">
                  <c:v>5.4842453841546471E-2</c:v>
                </c:pt>
                <c:pt idx="28">
                  <c:v>5.8757654400719485E-2</c:v>
                </c:pt>
                <c:pt idx="29">
                  <c:v>6.186014772488941E-2</c:v>
                </c:pt>
                <c:pt idx="30">
                  <c:v>6.2726394335773941E-2</c:v>
                </c:pt>
                <c:pt idx="31">
                  <c:v>6.2857049694223899E-2</c:v>
                </c:pt>
                <c:pt idx="32">
                  <c:v>5.9071991117191858E-2</c:v>
                </c:pt>
                <c:pt idx="33">
                  <c:v>5.4528463772340864E-2</c:v>
                </c:pt>
                <c:pt idx="34">
                  <c:v>4.709390957434953E-2</c:v>
                </c:pt>
                <c:pt idx="35">
                  <c:v>4.034514547006593E-2</c:v>
                </c:pt>
                <c:pt idx="36">
                  <c:v>3.3294992447121273E-2</c:v>
                </c:pt>
                <c:pt idx="37">
                  <c:v>2.6653250468025497E-2</c:v>
                </c:pt>
                <c:pt idx="38">
                  <c:v>1.9923446788740685E-2</c:v>
                </c:pt>
                <c:pt idx="39">
                  <c:v>1.5699704425424572E-2</c:v>
                </c:pt>
                <c:pt idx="40">
                  <c:v>1.3577122782467277E-2</c:v>
                </c:pt>
                <c:pt idx="41">
                  <c:v>1.2246497694346383E-2</c:v>
                </c:pt>
                <c:pt idx="42">
                  <c:v>1.0340166532192097E-2</c:v>
                </c:pt>
                <c:pt idx="43">
                  <c:v>8.845204629605188E-3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7-4FF4-896E-99160F00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Closed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traps_SM23!$P$146:$P$189</c:f>
              <c:numCache>
                <c:formatCode>0.000</c:formatCode>
                <c:ptCount val="44"/>
                <c:pt idx="0">
                  <c:v>1.1215542077331315E-2</c:v>
                </c:pt>
                <c:pt idx="1">
                  <c:v>1.1838627748294164E-2</c:v>
                </c:pt>
                <c:pt idx="2">
                  <c:v>1.2461713419257017E-2</c:v>
                </c:pt>
                <c:pt idx="3">
                  <c:v>1.3707884761182718E-2</c:v>
                </c:pt>
                <c:pt idx="4">
                  <c:v>1.495405610310842E-2</c:v>
                </c:pt>
                <c:pt idx="5">
                  <c:v>1.7446398786959826E-2</c:v>
                </c:pt>
                <c:pt idx="6">
                  <c:v>2.118491281273693E-2</c:v>
                </c:pt>
                <c:pt idx="7">
                  <c:v>2.9285026535253989E-2</c:v>
                </c:pt>
                <c:pt idx="8">
                  <c:v>4.1746739954511017E-2</c:v>
                </c:pt>
                <c:pt idx="9">
                  <c:v>5.1684510195921643E-2</c:v>
                </c:pt>
                <c:pt idx="10">
                  <c:v>5.9460055977608978E-2</c:v>
                </c:pt>
                <c:pt idx="11">
                  <c:v>6.6778216713314686E-2</c:v>
                </c:pt>
                <c:pt idx="12">
                  <c:v>7.2266837265093989E-2</c:v>
                </c:pt>
                <c:pt idx="13">
                  <c:v>7.7298072770891665E-2</c:v>
                </c:pt>
                <c:pt idx="14">
                  <c:v>8.3244078368652566E-2</c:v>
                </c:pt>
                <c:pt idx="15">
                  <c:v>9.1934394242303111E-2</c:v>
                </c:pt>
                <c:pt idx="16">
                  <c:v>0.10108209516193528</c:v>
                </c:pt>
                <c:pt idx="17">
                  <c:v>0.11160195121951222</c:v>
                </c:pt>
                <c:pt idx="18">
                  <c:v>0.12257919232307081</c:v>
                </c:pt>
                <c:pt idx="19">
                  <c:v>0.13584335865653746</c:v>
                </c:pt>
                <c:pt idx="20">
                  <c:v>0.15276660535785688</c:v>
                </c:pt>
                <c:pt idx="21">
                  <c:v>0.17426370251899248</c:v>
                </c:pt>
                <c:pt idx="22">
                  <c:v>0.20811019592163141</c:v>
                </c:pt>
                <c:pt idx="23">
                  <c:v>0.2501896201519393</c:v>
                </c:pt>
                <c:pt idx="24">
                  <c:v>0.30141674530187934</c:v>
                </c:pt>
                <c:pt idx="25">
                  <c:v>0.34889754962019076</c:v>
                </c:pt>
                <c:pt idx="26">
                  <c:v>0.3743581976524043</c:v>
                </c:pt>
                <c:pt idx="27">
                  <c:v>0.41860053010223391</c:v>
                </c:pt>
                <c:pt idx="28">
                  <c:v>0.43491379833206983</c:v>
                </c:pt>
                <c:pt idx="29">
                  <c:v>0.42120591357088705</c:v>
                </c:pt>
                <c:pt idx="30">
                  <c:v>0.37634374526156189</c:v>
                </c:pt>
                <c:pt idx="31">
                  <c:v>0.33634564854951671</c:v>
                </c:pt>
                <c:pt idx="32">
                  <c:v>0.28028199546485266</c:v>
                </c:pt>
                <c:pt idx="33">
                  <c:v>0.21309529946929495</c:v>
                </c:pt>
                <c:pt idx="34">
                  <c:v>0.1505579831932774</c:v>
                </c:pt>
                <c:pt idx="35">
                  <c:v>0.10395670268107249</c:v>
                </c:pt>
                <c:pt idx="36">
                  <c:v>6.8109563825530239E-2</c:v>
                </c:pt>
                <c:pt idx="37">
                  <c:v>4.7110659736105572E-2</c:v>
                </c:pt>
                <c:pt idx="38">
                  <c:v>3.3389108356657343E-2</c:v>
                </c:pt>
                <c:pt idx="39">
                  <c:v>2.744310275889645E-2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xVal>
          <c:yVal>
            <c:numRef>
              <c:f>traps_SM23!$V$146:$V$189</c:f>
              <c:numCache>
                <c:formatCode>General</c:formatCode>
                <c:ptCount val="44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1.1236155968226884E-3</c:v>
                </c:pt>
                <c:pt idx="9">
                  <c:v>1.4514410115960862E-3</c:v>
                </c:pt>
                <c:pt idx="10">
                  <c:v>1.7706410228223548E-3</c:v>
                </c:pt>
                <c:pt idx="11">
                  <c:v>2.186770803037977E-3</c:v>
                </c:pt>
                <c:pt idx="12">
                  <c:v>2.6699778197368487E-3</c:v>
                </c:pt>
                <c:pt idx="13">
                  <c:v>3.5014913336210681E-3</c:v>
                </c:pt>
                <c:pt idx="14">
                  <c:v>4.2910990833051237E-3</c:v>
                </c:pt>
                <c:pt idx="15">
                  <c:v>4.2557220479013634E-3</c:v>
                </c:pt>
                <c:pt idx="16">
                  <c:v>5.1656928060342649E-3</c:v>
                </c:pt>
                <c:pt idx="17">
                  <c:v>6.1349913649958636E-3</c:v>
                </c:pt>
                <c:pt idx="18">
                  <c:v>7.0583318663090993E-3</c:v>
                </c:pt>
                <c:pt idx="19">
                  <c:v>8.1387655463891571E-3</c:v>
                </c:pt>
                <c:pt idx="20">
                  <c:v>9.3570733994143059E-3</c:v>
                </c:pt>
                <c:pt idx="21">
                  <c:v>1.0562847552741925E-2</c:v>
                </c:pt>
                <c:pt idx="22">
                  <c:v>1.2214832973906884E-2</c:v>
                </c:pt>
                <c:pt idx="23">
                  <c:v>1.3999679348858343E-2</c:v>
                </c:pt>
                <c:pt idx="24">
                  <c:v>1.5929084768345061E-2</c:v>
                </c:pt>
                <c:pt idx="25">
                  <c:v>1.8179959160230408E-2</c:v>
                </c:pt>
                <c:pt idx="26">
                  <c:v>2.0768703055585362E-2</c:v>
                </c:pt>
                <c:pt idx="27">
                  <c:v>2.2597202657291187E-2</c:v>
                </c:pt>
                <c:pt idx="28">
                  <c:v>2.4011864949700607E-2</c:v>
                </c:pt>
                <c:pt idx="29">
                  <c:v>2.6075802106337333E-2</c:v>
                </c:pt>
                <c:pt idx="30">
                  <c:v>2.738312403841529E-2</c:v>
                </c:pt>
                <c:pt idx="31">
                  <c:v>2.5413387207011594E-2</c:v>
                </c:pt>
                <c:pt idx="32">
                  <c:v>2.3841806023205903E-2</c:v>
                </c:pt>
                <c:pt idx="33">
                  <c:v>2.3367147063742683E-2</c:v>
                </c:pt>
                <c:pt idx="34">
                  <c:v>2.1840952648922256E-2</c:v>
                </c:pt>
                <c:pt idx="35">
                  <c:v>1.8019766469088084E-2</c:v>
                </c:pt>
                <c:pt idx="36">
                  <c:v>1.4046707248163646E-2</c:v>
                </c:pt>
                <c:pt idx="37">
                  <c:v>1.1372509132086725E-2</c:v>
                </c:pt>
                <c:pt idx="38">
                  <c:v>8.9231787576468016E-3</c:v>
                </c:pt>
                <c:pt idx="39">
                  <c:v>6.9914800296666212E-3</c:v>
                </c:pt>
                <c:pt idx="40">
                  <c:v>5.4754962107312968E-3</c:v>
                </c:pt>
                <c:pt idx="41">
                  <c:v>4.374620416652493E-3</c:v>
                </c:pt>
                <c:pt idx="42">
                  <c:v>3.9716346701606656E-3</c:v>
                </c:pt>
                <c:pt idx="43">
                  <c:v>4.15186414966224E-3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5-4137-A663-DD0DC3ACA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traps_SM23!$N$146:$N$156</c:f>
              <c:numCache>
                <c:formatCode>0.000</c:formatCode>
                <c:ptCount val="11"/>
                <c:pt idx="0">
                  <c:v>1.3279553794630394E-2</c:v>
                </c:pt>
                <c:pt idx="1">
                  <c:v>1.4051893026012912E-2</c:v>
                </c:pt>
                <c:pt idx="2">
                  <c:v>1.518431656355654E-2</c:v>
                </c:pt>
                <c:pt idx="3">
                  <c:v>1.7033215649428349E-2</c:v>
                </c:pt>
                <c:pt idx="4">
                  <c:v>1.9291415572811405E-2</c:v>
                </c:pt>
                <c:pt idx="5">
                  <c:v>2.2410122965529019E-2</c:v>
                </c:pt>
                <c:pt idx="6">
                  <c:v>2.7422476081820035E-2</c:v>
                </c:pt>
                <c:pt idx="7">
                  <c:v>3.7864561103544719E-2</c:v>
                </c:pt>
                <c:pt idx="8">
                  <c:v>5.4578280427882125E-2</c:v>
                </c:pt>
                <c:pt idx="9">
                  <c:v>6.7452359513086355E-2</c:v>
                </c:pt>
                <c:pt idx="10">
                  <c:v>7.753377187637038E-2</c:v>
                </c:pt>
              </c:numCache>
            </c:numRef>
          </c:xVal>
          <c:yVal>
            <c:numRef>
              <c:f>traps_SM23!$T$146:$T$156</c:f>
              <c:numCache>
                <c:formatCode>General</c:formatCode>
                <c:ptCount val="11"/>
                <c:pt idx="0">
                  <c:v>7.4668192728174858E-4</c:v>
                </c:pt>
                <c:pt idx="1">
                  <c:v>7.9921982998293329E-4</c:v>
                </c:pt>
                <c:pt idx="2">
                  <c:v>8.815372968678215E-4</c:v>
                </c:pt>
                <c:pt idx="3">
                  <c:v>9.9869614629306564E-4</c:v>
                </c:pt>
                <c:pt idx="4">
                  <c:v>1.1435491081641643E-3</c:v>
                </c:pt>
                <c:pt idx="5">
                  <c:v>1.3158469387706255E-3</c:v>
                </c:pt>
                <c:pt idx="6">
                  <c:v>1.5945465627835184E-3</c:v>
                </c:pt>
                <c:pt idx="7">
                  <c:v>2.2384892597240185E-3</c:v>
                </c:pt>
                <c:pt idx="8">
                  <c:v>3.4013685375166754E-3</c:v>
                </c:pt>
                <c:pt idx="9">
                  <c:v>4.3971566759575123E-3</c:v>
                </c:pt>
                <c:pt idx="10">
                  <c:v>5.3628227527985827E-3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2-4B84-B939-7D20D333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traps_SM23!$N$157:$N$176</c:f>
              <c:numCache>
                <c:formatCode>0.000</c:formatCode>
                <c:ptCount val="20"/>
                <c:pt idx="0">
                  <c:v>8.6970894967322077E-2</c:v>
                </c:pt>
                <c:pt idx="1">
                  <c:v>9.4294137632353628E-2</c:v>
                </c:pt>
                <c:pt idx="2">
                  <c:v>0.10057862920508556</c:v>
                </c:pt>
                <c:pt idx="3">
                  <c:v>0.10867120195470935</c:v>
                </c:pt>
                <c:pt idx="4">
                  <c:v>0.11992587006108542</c:v>
                </c:pt>
                <c:pt idx="5">
                  <c:v>0.13273218490852326</c:v>
                </c:pt>
                <c:pt idx="6">
                  <c:v>0.14728891549259968</c:v>
                </c:pt>
                <c:pt idx="7">
                  <c:v>0.16331070801142969</c:v>
                </c:pt>
                <c:pt idx="8">
                  <c:v>0.1813301237950258</c:v>
                </c:pt>
                <c:pt idx="9">
                  <c:v>0.20198320462207589</c:v>
                </c:pt>
                <c:pt idx="10">
                  <c:v>0.2252572460247852</c:v>
                </c:pt>
                <c:pt idx="11">
                  <c:v>0.25819219261802934</c:v>
                </c:pt>
                <c:pt idx="12">
                  <c:v>0.29505678999503809</c:v>
                </c:pt>
                <c:pt idx="13">
                  <c:v>0.33513569462630532</c:v>
                </c:pt>
                <c:pt idx="14">
                  <c:v>0.3705670380766754</c:v>
                </c:pt>
                <c:pt idx="15">
                  <c:v>0.40488520403831496</c:v>
                </c:pt>
                <c:pt idx="16">
                  <c:v>0.4257372525680273</c:v>
                </c:pt>
                <c:pt idx="17">
                  <c:v>0.42984183347215627</c:v>
                </c:pt>
                <c:pt idx="18">
                  <c:v>0.41390847007812925</c:v>
                </c:pt>
                <c:pt idx="19">
                  <c:v>0.37036507866617702</c:v>
                </c:pt>
              </c:numCache>
            </c:numRef>
          </c:xVal>
          <c:yVal>
            <c:numRef>
              <c:f>traps_SM23!$T$157:$T$176</c:f>
              <c:numCache>
                <c:formatCode>General</c:formatCode>
                <c:ptCount val="20"/>
                <c:pt idx="0">
                  <c:v>6.5420214948070255E-3</c:v>
                </c:pt>
                <c:pt idx="1">
                  <c:v>7.6487197588641408E-3</c:v>
                </c:pt>
                <c:pt idx="2">
                  <c:v>8.9295414252576061E-3</c:v>
                </c:pt>
                <c:pt idx="3">
                  <c:v>1.0494750525546468E-2</c:v>
                </c:pt>
                <c:pt idx="4">
                  <c:v>1.2603100668319225E-2</c:v>
                </c:pt>
                <c:pt idx="5">
                  <c:v>1.508637295475459E-2</c:v>
                </c:pt>
                <c:pt idx="6">
                  <c:v>1.7656195338465203E-2</c:v>
                </c:pt>
                <c:pt idx="7">
                  <c:v>2.0050821803818598E-2</c:v>
                </c:pt>
                <c:pt idx="8">
                  <c:v>2.2789920835338012E-2</c:v>
                </c:pt>
                <c:pt idx="9">
                  <c:v>2.5686102090589667E-2</c:v>
                </c:pt>
                <c:pt idx="10">
                  <c:v>2.8491282204321781E-2</c:v>
                </c:pt>
                <c:pt idx="11">
                  <c:v>3.2615258233932333E-2</c:v>
                </c:pt>
                <c:pt idx="12">
                  <c:v>3.7097693074202846E-2</c:v>
                </c:pt>
                <c:pt idx="13">
                  <c:v>4.1989574217111046E-2</c:v>
                </c:pt>
                <c:pt idx="14">
                  <c:v>4.6324480544832153E-2</c:v>
                </c:pt>
                <c:pt idx="15">
                  <c:v>5.0918263444664255E-2</c:v>
                </c:pt>
                <c:pt idx="16">
                  <c:v>5.4842453841546471E-2</c:v>
                </c:pt>
                <c:pt idx="17">
                  <c:v>5.8757654400719485E-2</c:v>
                </c:pt>
                <c:pt idx="18">
                  <c:v>6.186014772488941E-2</c:v>
                </c:pt>
                <c:pt idx="19">
                  <c:v>6.2726394335773941E-2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2-4FD3-85FC-690C299CE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5 -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Qs_SM23!$AC$52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0000"/>
                </a:schemeClr>
              </a:solidFill>
              <a:ln w="9525">
                <a:solidFill>
                  <a:schemeClr val="accent4">
                    <a:shade val="4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Qs_SM23!$AC$53:$AC$96</c:f>
              <c:numCache>
                <c:formatCode>General</c:formatCode>
                <c:ptCount val="44"/>
                <c:pt idx="0">
                  <c:v>3.051097787078459E-4</c:v>
                </c:pt>
                <c:pt idx="1">
                  <c:v>3.2858037005846226E-4</c:v>
                </c:pt>
                <c:pt idx="2">
                  <c:v>3.6378481911162919E-4</c:v>
                </c:pt>
                <c:pt idx="3">
                  <c:v>4.1854857361456235E-4</c:v>
                </c:pt>
                <c:pt idx="4">
                  <c:v>4.8113489991919578E-4</c:v>
                </c:pt>
                <c:pt idx="5">
                  <c:v>5.5154523599828728E-4</c:v>
                </c:pt>
                <c:pt idx="6">
                  <c:v>6.610720260177747E-4</c:v>
                </c:pt>
                <c:pt idx="7">
                  <c:v>9.0750676432183725E-4</c:v>
                </c:pt>
                <c:pt idx="8">
                  <c:v>1.3573485010887163E-3</c:v>
                </c:pt>
                <c:pt idx="9">
                  <c:v>1.7446039115509618E-3</c:v>
                </c:pt>
                <c:pt idx="10">
                  <c:v>2.1357706079140576E-3</c:v>
                </c:pt>
                <c:pt idx="11">
                  <c:v>2.6090822170451743E-3</c:v>
                </c:pt>
                <c:pt idx="12">
                  <c:v>3.0823938261762911E-3</c:v>
                </c:pt>
                <c:pt idx="13">
                  <c:v>3.6143804757111909E-3</c:v>
                </c:pt>
                <c:pt idx="14">
                  <c:v>4.2910990833051237E-3</c:v>
                </c:pt>
                <c:pt idx="15">
                  <c:v>5.249457597242665E-3</c:v>
                </c:pt>
                <c:pt idx="16">
                  <c:v>6.3290781968750025E-3</c:v>
                </c:pt>
                <c:pt idx="17">
                  <c:v>7.3461117512163268E-3</c:v>
                </c:pt>
                <c:pt idx="18">
                  <c:v>8.2301479241875478E-3</c:v>
                </c:pt>
                <c:pt idx="19">
                  <c:v>9.3410616869722008E-3</c:v>
                </c:pt>
                <c:pt idx="20">
                  <c:v>1.0522385066849568E-2</c:v>
                </c:pt>
                <c:pt idx="21">
                  <c:v>1.1695885874925233E-2</c:v>
                </c:pt>
                <c:pt idx="22">
                  <c:v>1.3546104571608455E-2</c:v>
                </c:pt>
                <c:pt idx="23">
                  <c:v>1.5552789803039637E-2</c:v>
                </c:pt>
                <c:pt idx="24">
                  <c:v>1.7704206992529854E-2</c:v>
                </c:pt>
                <c:pt idx="25">
                  <c:v>1.941751702194212E-2</c:v>
                </c:pt>
                <c:pt idx="26">
                  <c:v>2.1314675463353815E-2</c:v>
                </c:pt>
                <c:pt idx="27">
                  <c:v>2.346609265284403E-2</c:v>
                </c:pt>
                <c:pt idx="28">
                  <c:v>2.6372462076795351E-2</c:v>
                </c:pt>
                <c:pt idx="29">
                  <c:v>2.9271007490972216E-2</c:v>
                </c:pt>
                <c:pt idx="30">
                  <c:v>3.203655624276535E-2</c:v>
                </c:pt>
                <c:pt idx="31">
                  <c:v>3.5916930043243984E-2</c:v>
                </c:pt>
                <c:pt idx="32">
                  <c:v>3.8396927602792667E-2</c:v>
                </c:pt>
                <c:pt idx="33">
                  <c:v>4.2101276282059959E-2</c:v>
                </c:pt>
                <c:pt idx="34">
                  <c:v>4.3407773752519349E-2</c:v>
                </c:pt>
                <c:pt idx="35">
                  <c:v>4.3869350065975157E-2</c:v>
                </c:pt>
                <c:pt idx="36">
                  <c:v>4.2731055144925416E-2</c:v>
                </c:pt>
                <c:pt idx="37">
                  <c:v>3.9241847321823495E-2</c:v>
                </c:pt>
                <c:pt idx="38">
                  <c:v>3.2556808315611314E-2</c:v>
                </c:pt>
                <c:pt idx="39">
                  <c:v>2.8461292220994559E-2</c:v>
                </c:pt>
                <c:pt idx="40">
                  <c:v>2.7702428700632598E-2</c:v>
                </c:pt>
                <c:pt idx="41">
                  <c:v>2.6873155563177934E-2</c:v>
                </c:pt>
                <c:pt idx="42">
                  <c:v>2.1924895739755885E-2</c:v>
                </c:pt>
                <c:pt idx="43">
                  <c:v>1.5552789803039637E-2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03-4756-A256-8A5A65209682}"/>
            </c:ext>
          </c:extLst>
        </c:ser>
        <c:ser>
          <c:idx val="1"/>
          <c:order val="1"/>
          <c:tx>
            <c:strRef>
              <c:f>Qs_SM23!$AD$52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4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1000"/>
                </a:schemeClr>
              </a:solidFill>
              <a:ln w="9525">
                <a:solidFill>
                  <a:schemeClr val="accent4">
                    <a:shade val="51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Qs_SM23!$AD$53:$AD$96</c:f>
              <c:numCache>
                <c:formatCode>General</c:formatCode>
                <c:ptCount val="44"/>
                <c:pt idx="0">
                  <c:v>2.9347024396989419E-4</c:v>
                </c:pt>
                <c:pt idx="1">
                  <c:v>3.2168865451297381E-4</c:v>
                </c:pt>
                <c:pt idx="2">
                  <c:v>3.6119414642448518E-4</c:v>
                </c:pt>
                <c:pt idx="3">
                  <c:v>4.1763049609597761E-4</c:v>
                </c:pt>
                <c:pt idx="4">
                  <c:v>4.9099817494211784E-4</c:v>
                </c:pt>
                <c:pt idx="5">
                  <c:v>5.7565293515668989E-4</c:v>
                </c:pt>
                <c:pt idx="6">
                  <c:v>6.998136586974401E-4</c:v>
                </c:pt>
                <c:pt idx="7">
                  <c:v>9.7635257349268638E-4</c:v>
                </c:pt>
                <c:pt idx="8">
                  <c:v>1.4842816061947854E-3</c:v>
                </c:pt>
                <c:pt idx="9">
                  <c:v>1.9188434314654106E-3</c:v>
                </c:pt>
                <c:pt idx="10">
                  <c:v>2.3590485617129191E-3</c:v>
                </c:pt>
                <c:pt idx="11">
                  <c:v>2.9121268627180781E-3</c:v>
                </c:pt>
                <c:pt idx="12">
                  <c:v>3.4256996718117264E-3</c:v>
                </c:pt>
                <c:pt idx="13">
                  <c:v>4.0182839361430642E-3</c:v>
                </c:pt>
                <c:pt idx="14">
                  <c:v>4.7350279811858185E-3</c:v>
                </c:pt>
                <c:pt idx="15">
                  <c:v>5.745242741613134E-3</c:v>
                </c:pt>
                <c:pt idx="16">
                  <c:v>6.9134799411011616E-3</c:v>
                </c:pt>
                <c:pt idx="17">
                  <c:v>8.1099350797176027E-3</c:v>
                </c:pt>
                <c:pt idx="18">
                  <c:v>9.1991608239679404E-3</c:v>
                </c:pt>
                <c:pt idx="19">
                  <c:v>1.049155827558205E-2</c:v>
                </c:pt>
                <c:pt idx="20">
                  <c:v>1.1975839881776836E-2</c:v>
                </c:pt>
                <c:pt idx="21">
                  <c:v>1.3426259772451661E-2</c:v>
                </c:pt>
                <c:pt idx="22">
                  <c:v>1.5514413195760881E-2</c:v>
                </c:pt>
                <c:pt idx="23">
                  <c:v>1.7743657728956166E-2</c:v>
                </c:pt>
                <c:pt idx="24">
                  <c:v>1.9820523128067622E-2</c:v>
                </c:pt>
                <c:pt idx="25">
                  <c:v>2.1169357400767891E-2</c:v>
                </c:pt>
                <c:pt idx="26">
                  <c:v>2.1965112901048335E-2</c:v>
                </c:pt>
                <c:pt idx="27">
                  <c:v>2.2597202657291187E-2</c:v>
                </c:pt>
                <c:pt idx="28">
                  <c:v>2.381058865366761E-2</c:v>
                </c:pt>
                <c:pt idx="29">
                  <c:v>2.4499114759581952E-2</c:v>
                </c:pt>
                <c:pt idx="30">
                  <c:v>2.4837734271854903E-2</c:v>
                </c:pt>
                <c:pt idx="31">
                  <c:v>2.5413387207011594E-2</c:v>
                </c:pt>
                <c:pt idx="32">
                  <c:v>2.4566838662036541E-2</c:v>
                </c:pt>
                <c:pt idx="33">
                  <c:v>2.4149208165940565E-2</c:v>
                </c:pt>
                <c:pt idx="34">
                  <c:v>2.1840952648922256E-2</c:v>
                </c:pt>
                <c:pt idx="35">
                  <c:v>1.9335168729517054E-2</c:v>
                </c:pt>
                <c:pt idx="36">
                  <c:v>1.6513340403405095E-2</c:v>
                </c:pt>
                <c:pt idx="37">
                  <c:v>1.4114785878366003E-2</c:v>
                </c:pt>
                <c:pt idx="38">
                  <c:v>1.1462267544097855E-2</c:v>
                </c:pt>
                <c:pt idx="39">
                  <c:v>9.2273792345110191E-3</c:v>
                </c:pt>
                <c:pt idx="40">
                  <c:v>7.32546666080559E-3</c:v>
                </c:pt>
                <c:pt idx="41">
                  <c:v>5.7678173757646639E-3</c:v>
                </c:pt>
                <c:pt idx="42">
                  <c:v>4.6277985868197159E-3</c:v>
                </c:pt>
                <c:pt idx="43">
                  <c:v>4.2666044403952309E-3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3-4756-A256-8A5A65209682}"/>
            </c:ext>
          </c:extLst>
        </c:ser>
        <c:ser>
          <c:idx val="2"/>
          <c:order val="2"/>
          <c:tx>
            <c:strRef>
              <c:f>Qs_SM23!$AE$52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2000"/>
                </a:schemeClr>
              </a:solidFill>
              <a:ln w="9525">
                <a:solidFill>
                  <a:schemeClr val="accent4">
                    <a:shade val="62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Qs_SM23!$AE$53:$AE$96</c:f>
              <c:numCache>
                <c:formatCode>General</c:formatCode>
                <c:ptCount val="44"/>
                <c:pt idx="0">
                  <c:v>1.7141385944783319E-4</c:v>
                </c:pt>
                <c:pt idx="1">
                  <c:v>1.8706832898115111E-4</c:v>
                </c:pt>
                <c:pt idx="2">
                  <c:v>2.1133237581553185E-4</c:v>
                </c:pt>
                <c:pt idx="3">
                  <c:v>2.4851121187068688E-4</c:v>
                </c:pt>
                <c:pt idx="4">
                  <c:v>2.9664792263765652E-4</c:v>
                </c:pt>
                <c:pt idx="5">
                  <c:v>3.5143786055563583E-4</c:v>
                </c:pt>
                <c:pt idx="6">
                  <c:v>4.2462138396057012E-4</c:v>
                </c:pt>
                <c:pt idx="7">
                  <c:v>5.909475478645612E-4</c:v>
                </c:pt>
                <c:pt idx="8">
                  <c:v>9.0324965785608239E-4</c:v>
                </c:pt>
                <c:pt idx="9">
                  <c:v>1.1721113697226839E-3</c:v>
                </c:pt>
                <c:pt idx="10">
                  <c:v>1.4374506354731579E-3</c:v>
                </c:pt>
                <c:pt idx="11">
                  <c:v>1.7779306213169793E-3</c:v>
                </c:pt>
                <c:pt idx="12">
                  <c:v>2.0831881212556983E-3</c:v>
                </c:pt>
                <c:pt idx="13">
                  <c:v>2.4381481457480085E-3</c:v>
                </c:pt>
                <c:pt idx="14">
                  <c:v>2.8529855215226867E-3</c:v>
                </c:pt>
                <c:pt idx="15">
                  <c:v>3.4419764370577418E-3</c:v>
                </c:pt>
                <c:pt idx="16">
                  <c:v>4.1111952038710795E-3</c:v>
                </c:pt>
                <c:pt idx="17">
                  <c:v>4.7725871591869379E-3</c:v>
                </c:pt>
                <c:pt idx="18">
                  <c:v>5.3361398791822359E-3</c:v>
                </c:pt>
                <c:pt idx="19">
                  <c:v>5.9830512314906987E-3</c:v>
                </c:pt>
                <c:pt idx="20">
                  <c:v>6.7078427020256003E-3</c:v>
                </c:pt>
                <c:pt idx="21">
                  <c:v>7.4075873599225364E-3</c:v>
                </c:pt>
                <c:pt idx="22">
                  <c:v>8.4994705961874834E-3</c:v>
                </c:pt>
                <c:pt idx="23">
                  <c:v>9.7557236462063705E-3</c:v>
                </c:pt>
                <c:pt idx="24">
                  <c:v>1.1011976696225256E-2</c:v>
                </c:pt>
                <c:pt idx="25">
                  <c:v>1.1847521626942584E-2</c:v>
                </c:pt>
                <c:pt idx="26">
                  <c:v>1.2299537838772419E-2</c:v>
                </c:pt>
                <c:pt idx="27">
                  <c:v>1.2618493175914949E-2</c:v>
                </c:pt>
                <c:pt idx="28">
                  <c:v>1.3335457552772918E-2</c:v>
                </c:pt>
                <c:pt idx="29">
                  <c:v>1.3932275279805452E-2</c:v>
                </c:pt>
                <c:pt idx="30">
                  <c:v>1.4411686601684001E-2</c:v>
                </c:pt>
                <c:pt idx="31">
                  <c:v>1.495880236852185E-2</c:v>
                </c:pt>
                <c:pt idx="32">
                  <c:v>1.4726728109808612E-2</c:v>
                </c:pt>
                <c:pt idx="33">
                  <c:v>1.4712248071160124E-2</c:v>
                </c:pt>
                <c:pt idx="34">
                  <c:v>1.3344458512975773E-2</c:v>
                </c:pt>
                <c:pt idx="35">
                  <c:v>1.2043982581207835E-2</c:v>
                </c:pt>
                <c:pt idx="36">
                  <c:v>1.0302448030142427E-2</c:v>
                </c:pt>
                <c:pt idx="37">
                  <c:v>9.1088120117184534E-3</c:v>
                </c:pt>
                <c:pt idx="38">
                  <c:v>7.6705786104417119E-3</c:v>
                </c:pt>
                <c:pt idx="39">
                  <c:v>6.5270362172936665E-3</c:v>
                </c:pt>
                <c:pt idx="40">
                  <c:v>5.5740843170634467E-3</c:v>
                </c:pt>
                <c:pt idx="41">
                  <c:v>4.7784573383549099E-3</c:v>
                </c:pt>
                <c:pt idx="42">
                  <c:v>4.0603190949710195E-3</c:v>
                </c:pt>
                <c:pt idx="43">
                  <c:v>3.7562354615582228E-3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03-4756-A256-8A5A65209682}"/>
            </c:ext>
          </c:extLst>
        </c:ser>
        <c:ser>
          <c:idx val="3"/>
          <c:order val="3"/>
          <c:tx>
            <c:strRef>
              <c:f>Qs_SM23!$AF$52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3000"/>
                </a:schemeClr>
              </a:solidFill>
              <a:ln w="9525">
                <a:solidFill>
                  <a:schemeClr val="accent4">
                    <a:shade val="7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Qs_SM23!$AF$53:$AF$96</c:f>
              <c:numCache>
                <c:formatCode>General</c:formatCode>
                <c:ptCount val="44"/>
                <c:pt idx="0">
                  <c:v>1.4656554762008814E-4</c:v>
                </c:pt>
                <c:pt idx="1">
                  <c:v>1.5755801380769845E-4</c:v>
                </c:pt>
                <c:pt idx="2">
                  <c:v>1.7587870726020946E-4</c:v>
                </c:pt>
                <c:pt idx="3">
                  <c:v>2.0152762797762117E-4</c:v>
                </c:pt>
                <c:pt idx="4">
                  <c:v>2.3816926546316178E-4</c:v>
                </c:pt>
                <c:pt idx="5">
                  <c:v>2.7847464071037491E-4</c:v>
                </c:pt>
                <c:pt idx="6">
                  <c:v>3.4442918725551821E-4</c:v>
                </c:pt>
                <c:pt idx="7">
                  <c:v>4.7633828034580498E-4</c:v>
                </c:pt>
                <c:pt idx="8">
                  <c:v>7.1084330688625714E-4</c:v>
                </c:pt>
                <c:pt idx="9">
                  <c:v>9.1237118544439685E-4</c:v>
                </c:pt>
                <c:pt idx="10">
                  <c:v>1.1102345744993085E-3</c:v>
                </c:pt>
                <c:pt idx="11">
                  <c:v>1.3593963061500807E-3</c:v>
                </c:pt>
                <c:pt idx="12">
                  <c:v>1.571916400315312E-3</c:v>
                </c:pt>
                <c:pt idx="13">
                  <c:v>1.8430628137607863E-3</c:v>
                </c:pt>
                <c:pt idx="14">
                  <c:v>2.1508506141112824E-3</c:v>
                </c:pt>
                <c:pt idx="15">
                  <c:v>2.5978759853974849E-3</c:v>
                </c:pt>
                <c:pt idx="16">
                  <c:v>3.1181838799132122E-3</c:v>
                </c:pt>
                <c:pt idx="17">
                  <c:v>3.6458202522743595E-3</c:v>
                </c:pt>
                <c:pt idx="18">
                  <c:v>4.1258225209623561E-3</c:v>
                </c:pt>
                <c:pt idx="19">
                  <c:v>4.6901002802285244E-3</c:v>
                </c:pt>
                <c:pt idx="20">
                  <c:v>5.349645745679958E-3</c:v>
                </c:pt>
                <c:pt idx="21">
                  <c:v>6.0421683591137046E-3</c:v>
                </c:pt>
                <c:pt idx="22">
                  <c:v>7.1340822401605017E-3</c:v>
                </c:pt>
                <c:pt idx="23">
                  <c:v>8.45683715940556E-3</c:v>
                </c:pt>
                <c:pt idx="24">
                  <c:v>9.8345541590081527E-3</c:v>
                </c:pt>
                <c:pt idx="25">
                  <c:v>1.0805551413152271E-2</c:v>
                </c:pt>
                <c:pt idx="26">
                  <c:v>1.1325859558248517E-2</c:v>
                </c:pt>
                <c:pt idx="27">
                  <c:v>1.1750899746578983E-2</c:v>
                </c:pt>
                <c:pt idx="28">
                  <c:v>1.2600980373820427E-2</c:v>
                </c:pt>
                <c:pt idx="29">
                  <c:v>1.3267854066536761E-2</c:v>
                </c:pt>
                <c:pt idx="30">
                  <c:v>1.3898086372348073E-2</c:v>
                </c:pt>
                <c:pt idx="31">
                  <c:v>1.4535646905424287E-2</c:v>
                </c:pt>
                <c:pt idx="32">
                  <c:v>1.442205850578651E-2</c:v>
                </c:pt>
                <c:pt idx="33">
                  <c:v>1.4550303359954088E-2</c:v>
                </c:pt>
                <c:pt idx="34">
                  <c:v>1.3172586360351497E-2</c:v>
                </c:pt>
                <c:pt idx="35">
                  <c:v>1.1765556451689302E-2</c:v>
                </c:pt>
                <c:pt idx="36">
                  <c:v>9.8052409993680308E-3</c:v>
                </c:pt>
                <c:pt idx="37">
                  <c:v>8.3615694532202956E-3</c:v>
                </c:pt>
                <c:pt idx="38">
                  <c:v>6.6870571194548182E-3</c:v>
                </c:pt>
                <c:pt idx="39">
                  <c:v>5.2543780394946928E-3</c:v>
                </c:pt>
                <c:pt idx="40">
                  <c:v>4.092845372980043E-3</c:v>
                </c:pt>
                <c:pt idx="41">
                  <c:v>3.1438328006306239E-3</c:v>
                </c:pt>
                <c:pt idx="42">
                  <c:v>2.4183330392145656E-3</c:v>
                </c:pt>
                <c:pt idx="43">
                  <c:v>2.0665753741136278E-3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03-4756-A256-8A5A65209682}"/>
            </c:ext>
          </c:extLst>
        </c:ser>
        <c:ser>
          <c:idx val="4"/>
          <c:order val="4"/>
          <c:tx>
            <c:strRef>
              <c:f>Qs_SM23!$AG$52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3000"/>
                </a:schemeClr>
              </a:solidFill>
              <a:ln w="9525">
                <a:solidFill>
                  <a:schemeClr val="accent4">
                    <a:shade val="8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Qs_SM23!$AG$53:$AG$96</c:f>
              <c:numCache>
                <c:formatCode>General</c:formatCode>
                <c:ptCount val="44"/>
                <c:pt idx="0">
                  <c:v>1.1424395108338091E-4</c:v>
                </c:pt>
                <c:pt idx="1">
                  <c:v>1.2326324375258228E-4</c:v>
                </c:pt>
                <c:pt idx="2">
                  <c:v>1.4130161772773348E-4</c:v>
                </c:pt>
                <c:pt idx="3">
                  <c:v>1.6234663395586998E-4</c:v>
                </c:pt>
                <c:pt idx="4">
                  <c:v>1.9541716237969013E-4</c:v>
                </c:pt>
                <c:pt idx="5">
                  <c:v>2.3149433305649561E-4</c:v>
                </c:pt>
                <c:pt idx="6">
                  <c:v>2.7959701592898467E-4</c:v>
                </c:pt>
                <c:pt idx="7">
                  <c:v>3.8482167434316424E-4</c:v>
                </c:pt>
                <c:pt idx="8">
                  <c:v>5.7121954405365302E-4</c:v>
                </c:pt>
                <c:pt idx="9">
                  <c:v>7.3055974711978919E-4</c:v>
                </c:pt>
                <c:pt idx="10">
                  <c:v>8.8689351929619159E-4</c:v>
                </c:pt>
                <c:pt idx="11">
                  <c:v>1.0762978198964144E-3</c:v>
                </c:pt>
                <c:pt idx="12">
                  <c:v>1.2356380229625505E-3</c:v>
                </c:pt>
                <c:pt idx="13">
                  <c:v>1.425042323562773E-3</c:v>
                </c:pt>
                <c:pt idx="14">
                  <c:v>1.6445109330603333E-3</c:v>
                </c:pt>
                <c:pt idx="15">
                  <c:v>1.9631913391926058E-3</c:v>
                </c:pt>
                <c:pt idx="16">
                  <c:v>2.3269679973076337E-3</c:v>
                </c:pt>
                <c:pt idx="17">
                  <c:v>2.6877382245329273E-3</c:v>
                </c:pt>
                <c:pt idx="18">
                  <c:v>3.0154379233344013E-3</c:v>
                </c:pt>
                <c:pt idx="19">
                  <c:v>3.4122851098732491E-3</c:v>
                </c:pt>
                <c:pt idx="20">
                  <c:v>3.9083440930468092E-3</c:v>
                </c:pt>
                <c:pt idx="21">
                  <c:v>4.4404802468971738E-3</c:v>
                </c:pt>
                <c:pt idx="22">
                  <c:v>5.2852839451003443E-3</c:v>
                </c:pt>
                <c:pt idx="23">
                  <c:v>6.2954404967858662E-3</c:v>
                </c:pt>
                <c:pt idx="24">
                  <c:v>7.3657254549028125E-3</c:v>
                </c:pt>
                <c:pt idx="25">
                  <c:v>8.1834712750983793E-3</c:v>
                </c:pt>
                <c:pt idx="26">
                  <c:v>8.7697229736007007E-3</c:v>
                </c:pt>
                <c:pt idx="27">
                  <c:v>9.4191092980609285E-3</c:v>
                </c:pt>
                <c:pt idx="28">
                  <c:v>1.0552529304862286E-2</c:v>
                </c:pt>
                <c:pt idx="29">
                  <c:v>1.1514583173675319E-2</c:v>
                </c:pt>
                <c:pt idx="30">
                  <c:v>1.226318129477026E-2</c:v>
                </c:pt>
                <c:pt idx="31">
                  <c:v>1.3213209651387607E-2</c:v>
                </c:pt>
                <c:pt idx="32">
                  <c:v>1.2801330310400092E-2</c:v>
                </c:pt>
                <c:pt idx="33">
                  <c:v>1.2563823326927381E-2</c:v>
                </c:pt>
                <c:pt idx="34">
                  <c:v>1.086519663785184E-2</c:v>
                </c:pt>
                <c:pt idx="35">
                  <c:v>9.3229039323159506E-3</c:v>
                </c:pt>
                <c:pt idx="36">
                  <c:v>7.7655792836946458E-3</c:v>
                </c:pt>
                <c:pt idx="37">
                  <c:v>6.7253584231117868E-3</c:v>
                </c:pt>
                <c:pt idx="38">
                  <c:v>5.6340284487667036E-3</c:v>
                </c:pt>
                <c:pt idx="39">
                  <c:v>4.9936612056124246E-3</c:v>
                </c:pt>
                <c:pt idx="40">
                  <c:v>4.5126343768875339E-3</c:v>
                </c:pt>
                <c:pt idx="41">
                  <c:v>4.2270244991790811E-3</c:v>
                </c:pt>
                <c:pt idx="42">
                  <c:v>3.9804982230371684E-3</c:v>
                </c:pt>
                <c:pt idx="43">
                  <c:v>4.15186414966224E-3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03-4756-A256-8A5A65209682}"/>
            </c:ext>
          </c:extLst>
        </c:ser>
        <c:ser>
          <c:idx val="5"/>
          <c:order val="5"/>
          <c:tx>
            <c:strRef>
              <c:f>Qs_SM23!$AH$52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Qs_SM23!$AH$53:$AH$96</c:f>
              <c:numCache>
                <c:formatCode>General</c:formatCode>
                <c:ptCount val="44"/>
                <c:pt idx="0">
                  <c:v>1.4776479852968323E-4</c:v>
                </c:pt>
                <c:pt idx="1">
                  <c:v>1.6043035268937034E-4</c:v>
                </c:pt>
                <c:pt idx="2">
                  <c:v>1.7731775823561985E-4</c:v>
                </c:pt>
                <c:pt idx="3">
                  <c:v>2.0264915315138177E-4</c:v>
                </c:pt>
                <c:pt idx="4">
                  <c:v>2.3220211285731839E-4</c:v>
                </c:pt>
                <c:pt idx="5">
                  <c:v>2.6175507256325506E-4</c:v>
                </c:pt>
                <c:pt idx="6">
                  <c:v>3.0819543781544122E-4</c:v>
                </c:pt>
                <c:pt idx="7">
                  <c:v>4.1796357386606305E-4</c:v>
                </c:pt>
                <c:pt idx="8">
                  <c:v>6.1216902424432007E-4</c:v>
                </c:pt>
                <c:pt idx="9">
                  <c:v>7.6415567416056557E-4</c:v>
                </c:pt>
                <c:pt idx="10">
                  <c:v>9.1614261067319875E-4</c:v>
                </c:pt>
                <c:pt idx="11">
                  <c:v>1.1230133286147554E-3</c:v>
                </c:pt>
                <c:pt idx="12">
                  <c:v>1.3003313734467629E-3</c:v>
                </c:pt>
                <c:pt idx="13">
                  <c:v>1.5325331997076935E-3</c:v>
                </c:pt>
                <c:pt idx="14">
                  <c:v>1.7942882722709486E-3</c:v>
                </c:pt>
                <c:pt idx="15">
                  <c:v>2.1784770350445127E-3</c:v>
                </c:pt>
                <c:pt idx="16">
                  <c:v>2.6217717172299496E-3</c:v>
                </c:pt>
                <c:pt idx="17">
                  <c:v>3.0861759429445866E-3</c:v>
                </c:pt>
                <c:pt idx="18">
                  <c:v>3.5463580306762735E-3</c:v>
                </c:pt>
                <c:pt idx="19">
                  <c:v>4.1331956600048313E-3</c:v>
                </c:pt>
                <c:pt idx="20">
                  <c:v>4.8635768096692853E-3</c:v>
                </c:pt>
                <c:pt idx="21">
                  <c:v>5.7290569171073481E-3</c:v>
                </c:pt>
                <c:pt idx="22">
                  <c:v>7.0589412502600479E-3</c:v>
                </c:pt>
                <c:pt idx="23">
                  <c:v>8.7687922082033617E-3</c:v>
                </c:pt>
                <c:pt idx="24">
                  <c:v>1.063907409202882E-2</c:v>
                </c:pt>
                <c:pt idx="25">
                  <c:v>1.22518224680812E-2</c:v>
                </c:pt>
                <c:pt idx="26">
                  <c:v>1.3429719864721266E-2</c:v>
                </c:pt>
                <c:pt idx="27">
                  <c:v>1.4645614210436782E-2</c:v>
                </c:pt>
                <c:pt idx="28">
                  <c:v>1.6524339510438978E-2</c:v>
                </c:pt>
                <c:pt idx="29">
                  <c:v>1.7609356176574671E-2</c:v>
                </c:pt>
                <c:pt idx="30">
                  <c:v>1.8698594694096928E-2</c:v>
                </c:pt>
                <c:pt idx="31">
                  <c:v>1.9226326404013613E-2</c:v>
                </c:pt>
                <c:pt idx="32">
                  <c:v>1.8690150991323803E-2</c:v>
                </c:pt>
                <c:pt idx="33">
                  <c:v>1.8255300011911491E-2</c:v>
                </c:pt>
                <c:pt idx="34">
                  <c:v>1.619081296430416E-2</c:v>
                </c:pt>
                <c:pt idx="35">
                  <c:v>1.3911011495982152E-2</c:v>
                </c:pt>
                <c:pt idx="36">
                  <c:v>1.1255464681063315E-2</c:v>
                </c:pt>
                <c:pt idx="37">
                  <c:v>9.1403154168172383E-3</c:v>
                </c:pt>
                <c:pt idx="38">
                  <c:v>7.1476001293778579E-3</c:v>
                </c:pt>
                <c:pt idx="39">
                  <c:v>5.3997522223590963E-3</c:v>
                </c:pt>
                <c:pt idx="40">
                  <c:v>4.0994208489123331E-3</c:v>
                </c:pt>
                <c:pt idx="41">
                  <c:v>3.0481789938691375E-3</c:v>
                </c:pt>
                <c:pt idx="42">
                  <c:v>2.368460634036207E-3</c:v>
                </c:pt>
                <c:pt idx="43">
                  <c:v>2.1278148184057642E-3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03-4756-A256-8A5A65209682}"/>
            </c:ext>
          </c:extLst>
        </c:ser>
        <c:ser>
          <c:idx val="6"/>
          <c:order val="6"/>
          <c:tx>
            <c:strRef>
              <c:f>Qs_SM23!$AI$52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Qs_SM23!$AI$53:$AI$96</c:f>
              <c:numCache>
                <c:formatCode>General</c:formatCode>
                <c:ptCount val="44"/>
                <c:pt idx="0">
                  <c:v>1.0876897947811003E-4</c:v>
                </c:pt>
                <c:pt idx="1">
                  <c:v>1.1783310373271648E-4</c:v>
                </c:pt>
                <c:pt idx="2">
                  <c:v>1.2991860273885844E-4</c:v>
                </c:pt>
                <c:pt idx="3">
                  <c:v>1.4804685124807137E-4</c:v>
                </c:pt>
                <c:pt idx="4">
                  <c:v>1.6919621872023603E-4</c:v>
                </c:pt>
                <c:pt idx="5">
                  <c:v>1.9034584198098444E-4</c:v>
                </c:pt>
                <c:pt idx="6">
                  <c:v>2.2660233899941029E-4</c:v>
                </c:pt>
                <c:pt idx="7">
                  <c:v>3.0817894571370092E-4</c:v>
                </c:pt>
                <c:pt idx="8">
                  <c:v>4.5320442221023679E-4</c:v>
                </c:pt>
                <c:pt idx="9">
                  <c:v>5.6801615119141786E-4</c:v>
                </c:pt>
                <c:pt idx="10">
                  <c:v>6.858492549241342E-4</c:v>
                </c:pt>
                <c:pt idx="11">
                  <c:v>8.3993885567527665E-4</c:v>
                </c:pt>
                <c:pt idx="12">
                  <c:v>9.6985745841413507E-4</c:v>
                </c:pt>
                <c:pt idx="13">
                  <c:v>1.1541605508920483E-3</c:v>
                </c:pt>
                <c:pt idx="14">
                  <c:v>1.3626346413822459E-3</c:v>
                </c:pt>
                <c:pt idx="15">
                  <c:v>1.6738349618474824E-3</c:v>
                </c:pt>
                <c:pt idx="16">
                  <c:v>2.0212917793311445E-3</c:v>
                </c:pt>
                <c:pt idx="17">
                  <c:v>2.3506203483055939E-3</c:v>
                </c:pt>
                <c:pt idx="18">
                  <c:v>2.6285858022925238E-3</c:v>
                </c:pt>
                <c:pt idx="19">
                  <c:v>2.9579143712669732E-3</c:v>
                </c:pt>
                <c:pt idx="20">
                  <c:v>3.3506915542350839E-3</c:v>
                </c:pt>
                <c:pt idx="21">
                  <c:v>3.788789102687643E-3</c:v>
                </c:pt>
                <c:pt idx="22">
                  <c:v>4.4867238566179196E-3</c:v>
                </c:pt>
                <c:pt idx="23">
                  <c:v>5.3387482112993373E-3</c:v>
                </c:pt>
                <c:pt idx="24">
                  <c:v>6.2451570557198119E-3</c:v>
                </c:pt>
                <c:pt idx="25">
                  <c:v>7.0488396701652457E-3</c:v>
                </c:pt>
                <c:pt idx="26">
                  <c:v>7.840436785604539E-3</c:v>
                </c:pt>
                <c:pt idx="27">
                  <c:v>8.9764690879873751E-3</c:v>
                </c:pt>
                <c:pt idx="28">
                  <c:v>1.0834607398101354E-2</c:v>
                </c:pt>
                <c:pt idx="29">
                  <c:v>1.2559805730724939E-2</c:v>
                </c:pt>
                <c:pt idx="30">
                  <c:v>1.4689866489534194E-2</c:v>
                </c:pt>
                <c:pt idx="31">
                  <c:v>1.7227811305069236E-2</c:v>
                </c:pt>
                <c:pt idx="32">
                  <c:v>1.8696193551178058E-2</c:v>
                </c:pt>
                <c:pt idx="33">
                  <c:v>2.0261259533547429E-2</c:v>
                </c:pt>
                <c:pt idx="34">
                  <c:v>1.9502897540375028E-2</c:v>
                </c:pt>
                <c:pt idx="35">
                  <c:v>1.7297302668565967E-2</c:v>
                </c:pt>
                <c:pt idx="36">
                  <c:v>1.4578076135304548E-2</c:v>
                </c:pt>
                <c:pt idx="37">
                  <c:v>1.1813528980770096E-2</c:v>
                </c:pt>
                <c:pt idx="38">
                  <c:v>9.1758790542229643E-3</c:v>
                </c:pt>
                <c:pt idx="39">
                  <c:v>6.9793483066685133E-3</c:v>
                </c:pt>
                <c:pt idx="40">
                  <c:v>5.3689619588146937E-3</c:v>
                </c:pt>
                <c:pt idx="41">
                  <c:v>4.1302031706682346E-3</c:v>
                </c:pt>
                <c:pt idx="42">
                  <c:v>3.3537129289866194E-3</c:v>
                </c:pt>
                <c:pt idx="43">
                  <c:v>3.1784737049747286E-3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03-4756-A256-8A5A65209682}"/>
            </c:ext>
          </c:extLst>
        </c:ser>
        <c:ser>
          <c:idx val="7"/>
          <c:order val="7"/>
          <c:tx>
            <c:strRef>
              <c:f>Qs_SM23!$AJ$52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4000"/>
                </a:schemeClr>
              </a:solidFill>
              <a:ln w="9525">
                <a:solidFill>
                  <a:schemeClr val="accent4">
                    <a:tint val="8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Qs_SM23!$AJ$53:$AJ$96</c:f>
              <c:numCache>
                <c:formatCode>General</c:formatCode>
                <c:ptCount val="44"/>
                <c:pt idx="0">
                  <c:v>8.9278871886497985E-5</c:v>
                </c:pt>
                <c:pt idx="1">
                  <c:v>9.2712460483757546E-5</c:v>
                </c:pt>
                <c:pt idx="2">
                  <c:v>1.030139223202549E-4</c:v>
                </c:pt>
                <c:pt idx="3">
                  <c:v>1.1674920476891807E-4</c:v>
                </c:pt>
                <c:pt idx="4">
                  <c:v>1.3048425520267496E-4</c:v>
                </c:pt>
                <c:pt idx="5">
                  <c:v>1.4765335826350391E-4</c:v>
                </c:pt>
                <c:pt idx="6">
                  <c:v>1.7512369114592398E-4</c:v>
                </c:pt>
                <c:pt idx="7">
                  <c:v>2.3693199813509569E-4</c:v>
                </c:pt>
                <c:pt idx="8">
                  <c:v>3.3651233185809105E-4</c:v>
                </c:pt>
                <c:pt idx="9">
                  <c:v>4.1205592129592587E-4</c:v>
                </c:pt>
                <c:pt idx="10">
                  <c:v>4.9446691994318613E-4</c:v>
                </c:pt>
                <c:pt idx="11">
                  <c:v>5.9748107427834711E-4</c:v>
                </c:pt>
                <c:pt idx="12">
                  <c:v>6.7302443170127579E-4</c:v>
                </c:pt>
                <c:pt idx="13">
                  <c:v>7.7947217463369641E-4</c:v>
                </c:pt>
                <c:pt idx="14">
                  <c:v>8.9965520001478031E-4</c:v>
                </c:pt>
                <c:pt idx="15">
                  <c:v>1.0885141736093674E-3</c:v>
                </c:pt>
                <c:pt idx="16">
                  <c:v>1.3117111213107062E-3</c:v>
                </c:pt>
                <c:pt idx="17">
                  <c:v>1.5417754782214702E-3</c:v>
                </c:pt>
                <c:pt idx="18">
                  <c:v>1.7718400671471405E-3</c:v>
                </c:pt>
                <c:pt idx="19">
                  <c:v>2.0602791424498166E-3</c:v>
                </c:pt>
                <c:pt idx="20">
                  <c:v>2.4242618071903281E-3</c:v>
                </c:pt>
                <c:pt idx="21">
                  <c:v>2.8225824460375907E-3</c:v>
                </c:pt>
                <c:pt idx="22">
                  <c:v>3.4234973409281036E-3</c:v>
                </c:pt>
                <c:pt idx="23">
                  <c:v>4.1377273879604623E-3</c:v>
                </c:pt>
                <c:pt idx="24">
                  <c:v>4.9309348450428227E-3</c:v>
                </c:pt>
                <c:pt idx="25">
                  <c:v>5.6726354569725081E-3</c:v>
                </c:pt>
                <c:pt idx="26">
                  <c:v>6.4967470675494528E-3</c:v>
                </c:pt>
                <c:pt idx="27">
                  <c:v>7.7638187529169107E-3</c:v>
                </c:pt>
                <c:pt idx="28">
                  <c:v>9.9442809207478111E-3</c:v>
                </c:pt>
                <c:pt idx="29">
                  <c:v>1.2069802190798964E-2</c:v>
                </c:pt>
                <c:pt idx="30">
                  <c:v>1.4380748613832541E-2</c:v>
                </c:pt>
                <c:pt idx="31">
                  <c:v>1.7811113595984977E-2</c:v>
                </c:pt>
                <c:pt idx="32">
                  <c:v>1.8813782718320009E-2</c:v>
                </c:pt>
                <c:pt idx="33">
                  <c:v>1.9929767224811799E-2</c:v>
                </c:pt>
                <c:pt idx="34">
                  <c:v>1.8491005668910581E-2</c:v>
                </c:pt>
                <c:pt idx="35">
                  <c:v>1.5967163760012167E-2</c:v>
                </c:pt>
                <c:pt idx="36">
                  <c:v>1.3439887798486677E-2</c:v>
                </c:pt>
                <c:pt idx="37">
                  <c:v>1.0826767017701763E-2</c:v>
                </c:pt>
                <c:pt idx="38">
                  <c:v>8.1827420834222619E-3</c:v>
                </c:pt>
                <c:pt idx="39">
                  <c:v>6.5139159385953754E-3</c:v>
                </c:pt>
                <c:pt idx="40">
                  <c:v>4.9858755108076625E-3</c:v>
                </c:pt>
                <c:pt idx="41">
                  <c:v>3.9626036968145387E-3</c:v>
                </c:pt>
                <c:pt idx="42">
                  <c:v>3.1075877007281012E-3</c:v>
                </c:pt>
                <c:pt idx="43">
                  <c:v>2.8569204201443418E-3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03-4756-A256-8A5A65209682}"/>
            </c:ext>
          </c:extLst>
        </c:ser>
        <c:ser>
          <c:idx val="8"/>
          <c:order val="8"/>
          <c:tx>
            <c:strRef>
              <c:f>Qs_SM23!$AK$52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4000"/>
                </a:schemeClr>
              </a:solidFill>
              <a:ln w="9525">
                <a:solidFill>
                  <a:schemeClr val="accent4">
                    <a:tint val="7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Qs_SM23!$AK$53:$AK$96</c:f>
              <c:numCache>
                <c:formatCode>General</c:formatCode>
                <c:ptCount val="44"/>
                <c:pt idx="0">
                  <c:v>1.9216687979543319E-4</c:v>
                </c:pt>
                <c:pt idx="1">
                  <c:v>2.0912270789350234E-4</c:v>
                </c:pt>
                <c:pt idx="2">
                  <c:v>2.3173068569525695E-4</c:v>
                </c:pt>
                <c:pt idx="3">
                  <c:v>2.656423418913952E-4</c:v>
                </c:pt>
                <c:pt idx="4">
                  <c:v>3.1085798698841081E-4</c:v>
                </c:pt>
                <c:pt idx="5">
                  <c:v>3.6737762098630367E-4</c:v>
                </c:pt>
                <c:pt idx="6">
                  <c:v>4.5215707198314299E-4</c:v>
                </c:pt>
                <c:pt idx="7">
                  <c:v>6.3301996287769887E-4</c:v>
                </c:pt>
                <c:pt idx="8">
                  <c:v>9.495300995697952E-4</c:v>
                </c:pt>
                <c:pt idx="9">
                  <c:v>1.2208242806583823E-3</c:v>
                </c:pt>
                <c:pt idx="10">
                  <c:v>1.4977706114506549E-3</c:v>
                </c:pt>
                <c:pt idx="11">
                  <c:v>1.83123657624082E-3</c:v>
                </c:pt>
                <c:pt idx="12">
                  <c:v>2.1194865854274763E-3</c:v>
                </c:pt>
                <c:pt idx="13">
                  <c:v>2.4755605280193963E-3</c:v>
                </c:pt>
                <c:pt idx="14">
                  <c:v>2.882501954905524E-3</c:v>
                </c:pt>
                <c:pt idx="15">
                  <c:v>3.4872621007842764E-3</c:v>
                </c:pt>
                <c:pt idx="16">
                  <c:v>4.1768016976598682E-3</c:v>
                </c:pt>
                <c:pt idx="17">
                  <c:v>4.8832974331400221E-3</c:v>
                </c:pt>
                <c:pt idx="18">
                  <c:v>5.5502290522138594E-3</c:v>
                </c:pt>
                <c:pt idx="19">
                  <c:v>6.3584600667889223E-3</c:v>
                </c:pt>
                <c:pt idx="20">
                  <c:v>7.2966861774578402E-3</c:v>
                </c:pt>
                <c:pt idx="21">
                  <c:v>8.2349122881267573E-3</c:v>
                </c:pt>
                <c:pt idx="22">
                  <c:v>9.5800798256818042E-3</c:v>
                </c:pt>
                <c:pt idx="23">
                  <c:v>1.0981766997234741E-2</c:v>
                </c:pt>
                <c:pt idx="24">
                  <c:v>1.2213895266794002E-2</c:v>
                </c:pt>
                <c:pt idx="25">
                  <c:v>1.2875175046670646E-2</c:v>
                </c:pt>
                <c:pt idx="26">
                  <c:v>1.315212137746292E-2</c:v>
                </c:pt>
                <c:pt idx="27">
                  <c:v>1.361558243834694E-2</c:v>
                </c:pt>
                <c:pt idx="28">
                  <c:v>1.4774235245810237E-2</c:v>
                </c:pt>
                <c:pt idx="29">
                  <c:v>1.5480730670783897E-2</c:v>
                </c:pt>
                <c:pt idx="30">
                  <c:v>1.6113750633661595E-2</c:v>
                </c:pt>
                <c:pt idx="31">
                  <c:v>1.7159364173129108E-2</c:v>
                </c:pt>
                <c:pt idx="32">
                  <c:v>1.6910677659335779E-2</c:v>
                </c:pt>
                <c:pt idx="33">
                  <c:v>1.7187623990128055E-2</c:v>
                </c:pt>
                <c:pt idx="34">
                  <c:v>1.5848108291770201E-2</c:v>
                </c:pt>
                <c:pt idx="35">
                  <c:v>1.4107303316229907E-2</c:v>
                </c:pt>
                <c:pt idx="36">
                  <c:v>1.2242155083792946E-2</c:v>
                </c:pt>
                <c:pt idx="37">
                  <c:v>1.0507001947449843E-2</c:v>
                </c:pt>
                <c:pt idx="38">
                  <c:v>8.6022899091130617E-3</c:v>
                </c:pt>
                <c:pt idx="39">
                  <c:v>6.9914800296666212E-3</c:v>
                </c:pt>
                <c:pt idx="40">
                  <c:v>5.5784888692128063E-3</c:v>
                </c:pt>
                <c:pt idx="41">
                  <c:v>4.374620416652493E-3</c:v>
                </c:pt>
                <c:pt idx="42">
                  <c:v>3.4646541229825215E-3</c:v>
                </c:pt>
                <c:pt idx="43">
                  <c:v>3.1029283411934095E-3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03-4756-A256-8A5A65209682}"/>
            </c:ext>
          </c:extLst>
        </c:ser>
        <c:ser>
          <c:idx val="9"/>
          <c:order val="9"/>
          <c:tx>
            <c:strRef>
              <c:f>Qs_SM23!$AL$52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3000"/>
                </a:schemeClr>
              </a:solidFill>
              <a:ln w="9525">
                <a:solidFill>
                  <a:schemeClr val="accent4">
                    <a:tint val="6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Qs_SM23!$AL$53:$AL$96</c:f>
              <c:numCache>
                <c:formatCode>General</c:formatCode>
                <c:ptCount val="44"/>
                <c:pt idx="0">
                  <c:v>1.085685976619087E-4</c:v>
                </c:pt>
                <c:pt idx="1">
                  <c:v>1.1614323503870999E-4</c:v>
                </c:pt>
                <c:pt idx="2">
                  <c:v>1.3129231957037944E-4</c:v>
                </c:pt>
                <c:pt idx="3">
                  <c:v>1.5149122576056079E-4</c:v>
                </c:pt>
                <c:pt idx="4">
                  <c:v>1.7673976338732094E-4</c:v>
                </c:pt>
                <c:pt idx="5">
                  <c:v>2.0703793245065985E-4</c:v>
                </c:pt>
                <c:pt idx="6">
                  <c:v>2.4743555460908945E-4</c:v>
                </c:pt>
                <c:pt idx="7">
                  <c:v>3.4338007367955113E-4</c:v>
                </c:pt>
                <c:pt idx="8">
                  <c:v>5.1759483112664951E-4</c:v>
                </c:pt>
                <c:pt idx="9">
                  <c:v>6.6151160973234213E-4</c:v>
                </c:pt>
                <c:pt idx="10">
                  <c:v>8.029033823978123E-4</c:v>
                </c:pt>
                <c:pt idx="11">
                  <c:v>9.7964295556320015E-4</c:v>
                </c:pt>
                <c:pt idx="12">
                  <c:v>1.1311341813237609E-3</c:v>
                </c:pt>
                <c:pt idx="13">
                  <c:v>1.3179733978061724E-3</c:v>
                </c:pt>
                <c:pt idx="14">
                  <c:v>1.5376355990702124E-3</c:v>
                </c:pt>
                <c:pt idx="15">
                  <c:v>1.8633415822778717E-3</c:v>
                </c:pt>
                <c:pt idx="16">
                  <c:v>2.2445944623975629E-3</c:v>
                </c:pt>
                <c:pt idx="17">
                  <c:v>2.6536206958623037E-3</c:v>
                </c:pt>
                <c:pt idx="18">
                  <c:v>3.0500226605136645E-3</c:v>
                </c:pt>
                <c:pt idx="19">
                  <c:v>3.529744685200174E-3</c:v>
                </c:pt>
                <c:pt idx="20">
                  <c:v>4.0902621444254758E-3</c:v>
                </c:pt>
                <c:pt idx="21">
                  <c:v>4.6684535039007366E-3</c:v>
                </c:pt>
                <c:pt idx="22">
                  <c:v>5.4865059708302183E-3</c:v>
                </c:pt>
                <c:pt idx="23">
                  <c:v>6.4005027666082289E-3</c:v>
                </c:pt>
                <c:pt idx="24">
                  <c:v>7.3523723688263794E-3</c:v>
                </c:pt>
                <c:pt idx="25">
                  <c:v>8.1956733733826205E-3</c:v>
                </c:pt>
                <c:pt idx="26">
                  <c:v>8.9985767557804325E-3</c:v>
                </c:pt>
                <c:pt idx="27">
                  <c:v>9.8166292227099151E-3</c:v>
                </c:pt>
                <c:pt idx="28">
                  <c:v>1.0897266328780155E-2</c:v>
                </c:pt>
                <c:pt idx="29">
                  <c:v>1.1563827569949078E-2</c:v>
                </c:pt>
                <c:pt idx="30">
                  <c:v>1.1917306906501786E-2</c:v>
                </c:pt>
                <c:pt idx="31">
                  <c:v>1.2316233686871436E-2</c:v>
                </c:pt>
                <c:pt idx="32">
                  <c:v>1.1659771898797605E-2</c:v>
                </c:pt>
                <c:pt idx="33">
                  <c:v>1.0985636210473815E-2</c:v>
                </c:pt>
                <c:pt idx="34">
                  <c:v>9.6020166528824544E-3</c:v>
                </c:pt>
                <c:pt idx="35">
                  <c:v>8.1174029447840523E-3</c:v>
                </c:pt>
                <c:pt idx="36">
                  <c:v>6.7539822933828713E-3</c:v>
                </c:pt>
                <c:pt idx="37">
                  <c:v>5.4865059708302183E-3</c:v>
                </c:pt>
                <c:pt idx="38">
                  <c:v>4.2240792797141446E-3</c:v>
                </c:pt>
                <c:pt idx="39">
                  <c:v>3.2469611398692338E-3</c:v>
                </c:pt>
                <c:pt idx="40">
                  <c:v>2.3784115976862317E-3</c:v>
                </c:pt>
                <c:pt idx="41">
                  <c:v>1.7345740784257817E-3</c:v>
                </c:pt>
                <c:pt idx="42">
                  <c:v>1.3204982135244618E-3</c:v>
                </c:pt>
                <c:pt idx="43">
                  <c:v>1.2371779632673803E-3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03-4756-A256-8A5A65209682}"/>
            </c:ext>
          </c:extLst>
        </c:ser>
        <c:ser>
          <c:idx val="10"/>
          <c:order val="10"/>
          <c:tx>
            <c:strRef>
              <c:f>Qs_SM23!$AM$52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4">
                  <a:tint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2000"/>
                </a:schemeClr>
              </a:solidFill>
              <a:ln w="9525">
                <a:solidFill>
                  <a:schemeClr val="accent4">
                    <a:tint val="52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Qs_SM23!$AM$53:$AM$96</c:f>
              <c:numCache>
                <c:formatCode>General</c:formatCode>
                <c:ptCount val="44"/>
                <c:pt idx="0">
                  <c:v>1.4901819498545457E-4</c:v>
                </c:pt>
                <c:pt idx="1">
                  <c:v>1.6470427192666776E-4</c:v>
                </c:pt>
                <c:pt idx="2">
                  <c:v>1.8431175209220196E-4</c:v>
                </c:pt>
                <c:pt idx="3">
                  <c:v>2.1176250275030736E-4</c:v>
                </c:pt>
                <c:pt idx="4">
                  <c:v>2.5097792712530496E-4</c:v>
                </c:pt>
                <c:pt idx="5">
                  <c:v>2.9411475472462356E-4</c:v>
                </c:pt>
                <c:pt idx="6">
                  <c:v>3.6078069773576196E-4</c:v>
                </c:pt>
                <c:pt idx="7">
                  <c:v>5.0195562222864535E-4</c:v>
                </c:pt>
                <c:pt idx="8">
                  <c:v>7.5293354935395025E-4</c:v>
                </c:pt>
                <c:pt idx="9">
                  <c:v>9.6077464887993661E-4</c:v>
                </c:pt>
                <c:pt idx="10">
                  <c:v>1.1686155163839584E-3</c:v>
                </c:pt>
                <c:pt idx="11">
                  <c:v>1.4235150787555489E-3</c:v>
                </c:pt>
                <c:pt idx="12">
                  <c:v>1.6352775815058564E-3</c:v>
                </c:pt>
                <c:pt idx="13">
                  <c:v>1.8940985471017681E-3</c:v>
                </c:pt>
                <c:pt idx="14">
                  <c:v>2.1921347050507128E-3</c:v>
                </c:pt>
                <c:pt idx="15">
                  <c:v>2.6313460195145051E-3</c:v>
                </c:pt>
                <c:pt idx="16">
                  <c:v>3.1450660834380778E-3</c:v>
                </c:pt>
                <c:pt idx="17">
                  <c:v>3.6783940915711142E-3</c:v>
                </c:pt>
                <c:pt idx="18">
                  <c:v>4.1842713490460454E-3</c:v>
                </c:pt>
                <c:pt idx="19">
                  <c:v>4.7725006264733279E-3</c:v>
                </c:pt>
                <c:pt idx="20">
                  <c:v>5.4391605206286411E-3</c:v>
                </c:pt>
                <c:pt idx="21">
                  <c:v>6.0744482609015275E-3</c:v>
                </c:pt>
                <c:pt idx="22">
                  <c:v>6.9293415423953286E-3</c:v>
                </c:pt>
                <c:pt idx="23">
                  <c:v>7.8038425360766285E-3</c:v>
                </c:pt>
                <c:pt idx="24">
                  <c:v>8.6508927790998214E-3</c:v>
                </c:pt>
                <c:pt idx="25">
                  <c:v>9.341081788666954E-3</c:v>
                </c:pt>
                <c:pt idx="26">
                  <c:v>1.0031271030256052E-2</c:v>
                </c:pt>
                <c:pt idx="27">
                  <c:v>1.0815576733492429E-2</c:v>
                </c:pt>
                <c:pt idx="28">
                  <c:v>1.1968506172935175E-2</c:v>
                </c:pt>
                <c:pt idx="29">
                  <c:v>1.2835164128145867E-2</c:v>
                </c:pt>
                <c:pt idx="30">
                  <c:v>1.3462608829948148E-2</c:v>
                </c:pt>
                <c:pt idx="31">
                  <c:v>1.445475563271051E-2</c:v>
                </c:pt>
                <c:pt idx="32">
                  <c:v>1.4058681145846037E-2</c:v>
                </c:pt>
                <c:pt idx="33">
                  <c:v>1.362339146662853E-2</c:v>
                </c:pt>
                <c:pt idx="34">
                  <c:v>1.2203798023119267E-2</c:v>
                </c:pt>
                <c:pt idx="35">
                  <c:v>1.046656070947356E-2</c:v>
                </c:pt>
                <c:pt idx="36">
                  <c:v>8.81559705102649E-3</c:v>
                </c:pt>
                <c:pt idx="37">
                  <c:v>7.0744381021344976E-3</c:v>
                </c:pt>
                <c:pt idx="38">
                  <c:v>5.3450438269593966E-3</c:v>
                </c:pt>
                <c:pt idx="39">
                  <c:v>4.0705469431893022E-3</c:v>
                </c:pt>
                <c:pt idx="40">
                  <c:v>2.9333035806877708E-3</c:v>
                </c:pt>
                <c:pt idx="41">
                  <c:v>2.1019394146057895E-3</c:v>
                </c:pt>
                <c:pt idx="42">
                  <c:v>1.5607686000241115E-3</c:v>
                </c:pt>
                <c:pt idx="43">
                  <c:v>1.4117504050386569E-3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503-4756-A256-8A5A65209682}"/>
            </c:ext>
          </c:extLst>
        </c:ser>
        <c:ser>
          <c:idx val="11"/>
          <c:order val="11"/>
          <c:tx>
            <c:strRef>
              <c:f>Qs_SM23!$AN$52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4">
                  <a:tint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1000"/>
                </a:schemeClr>
              </a:solidFill>
              <a:ln w="9525">
                <a:solidFill>
                  <a:schemeClr val="accent4">
                    <a:tint val="41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Qs_SM23!$AN$53:$AN$96</c:f>
              <c:numCache>
                <c:formatCode>General</c:formatCode>
                <c:ptCount val="44"/>
                <c:pt idx="0">
                  <c:v>1.3770265866503055E-4</c:v>
                </c:pt>
                <c:pt idx="1">
                  <c:v>1.5147285450646747E-4</c:v>
                </c:pt>
                <c:pt idx="2">
                  <c:v>1.6983319343401236E-4</c:v>
                </c:pt>
                <c:pt idx="3">
                  <c:v>1.9737358511688621E-4</c:v>
                </c:pt>
                <c:pt idx="4">
                  <c:v>2.3409449638886324E-4</c:v>
                </c:pt>
                <c:pt idx="5">
                  <c:v>2.7999522699928195E-4</c:v>
                </c:pt>
                <c:pt idx="6">
                  <c:v>3.442565299541328E-4</c:v>
                </c:pt>
                <c:pt idx="7">
                  <c:v>4.8195895520227616E-4</c:v>
                </c:pt>
                <c:pt idx="8">
                  <c:v>7.2064359467724742E-4</c:v>
                </c:pt>
                <c:pt idx="9">
                  <c:v>9.2260732288024162E-4</c:v>
                </c:pt>
                <c:pt idx="10">
                  <c:v>1.1199809079971278E-3</c:v>
                </c:pt>
                <c:pt idx="11">
                  <c:v>1.3724357433135361E-3</c:v>
                </c:pt>
                <c:pt idx="12">
                  <c:v>1.5743994715165302E-3</c:v>
                </c:pt>
                <c:pt idx="13">
                  <c:v>1.8268543068329383E-3</c:v>
                </c:pt>
                <c:pt idx="14">
                  <c:v>2.1160295865875491E-3</c:v>
                </c:pt>
                <c:pt idx="15">
                  <c:v>2.5520878111794064E-3</c:v>
                </c:pt>
                <c:pt idx="16">
                  <c:v>3.0615873914814438E-3</c:v>
                </c:pt>
                <c:pt idx="17">
                  <c:v>3.607807649638571E-3</c:v>
                </c:pt>
                <c:pt idx="18">
                  <c:v>4.1310774257820445E-3</c:v>
                </c:pt>
                <c:pt idx="19">
                  <c:v>4.736968610391027E-3</c:v>
                </c:pt>
                <c:pt idx="20">
                  <c:v>5.3979410451995323E-3</c:v>
                </c:pt>
                <c:pt idx="21">
                  <c:v>6.0176026590668388E-3</c:v>
                </c:pt>
                <c:pt idx="22">
                  <c:v>6.8667686262369005E-3</c:v>
                </c:pt>
                <c:pt idx="23">
                  <c:v>7.7021641641486383E-3</c:v>
                </c:pt>
                <c:pt idx="24">
                  <c:v>8.441168097753431E-3</c:v>
                </c:pt>
                <c:pt idx="25">
                  <c:v>8.8864063751006167E-3</c:v>
                </c:pt>
                <c:pt idx="26">
                  <c:v>9.2260727619686411E-3</c:v>
                </c:pt>
                <c:pt idx="27">
                  <c:v>9.7539326811982244E-3</c:v>
                </c:pt>
                <c:pt idx="28">
                  <c:v>1.0791292180729843E-2</c:v>
                </c:pt>
                <c:pt idx="29">
                  <c:v>1.1544066076759184E-2</c:v>
                </c:pt>
                <c:pt idx="30">
                  <c:v>1.2296840206205415E-2</c:v>
                </c:pt>
                <c:pt idx="31">
                  <c:v>1.3600424736894878E-2</c:v>
                </c:pt>
                <c:pt idx="32">
                  <c:v>1.3696816574618713E-2</c:v>
                </c:pt>
                <c:pt idx="33">
                  <c:v>1.4050253157328173E-2</c:v>
                </c:pt>
                <c:pt idx="34">
                  <c:v>1.3205677333244219E-2</c:v>
                </c:pt>
                <c:pt idx="35">
                  <c:v>1.1746030038379067E-2</c:v>
                </c:pt>
                <c:pt idx="36">
                  <c:v>1.0277202457341698E-2</c:v>
                </c:pt>
                <c:pt idx="37">
                  <c:v>8.4916589714499578E-3</c:v>
                </c:pt>
                <c:pt idx="38">
                  <c:v>6.5775931130654022E-3</c:v>
                </c:pt>
                <c:pt idx="39">
                  <c:v>5.0445044624900705E-3</c:v>
                </c:pt>
                <c:pt idx="40">
                  <c:v>3.6858389150179719E-3</c:v>
                </c:pt>
                <c:pt idx="41">
                  <c:v>2.6622498447446763E-3</c:v>
                </c:pt>
                <c:pt idx="42">
                  <c:v>1.9829170710086263E-3</c:v>
                </c:pt>
                <c:pt idx="43">
                  <c:v>1.7396425218644345E-3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503-4756-A256-8A5A65209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traps_SM23!$N$177:$N$189</c:f>
              <c:numCache>
                <c:formatCode>0.000</c:formatCode>
                <c:ptCount val="13"/>
                <c:pt idx="0">
                  <c:v>0.31632505964332136</c:v>
                </c:pt>
                <c:pt idx="1">
                  <c:v>0.2495877862579049</c:v>
                </c:pt>
                <c:pt idx="2">
                  <c:v>0.18937093664037852</c:v>
                </c:pt>
                <c:pt idx="3">
                  <c:v>0.13723975171072092</c:v>
                </c:pt>
                <c:pt idx="4">
                  <c:v>0.10365633181482849</c:v>
                </c:pt>
                <c:pt idx="5">
                  <c:v>7.7156238335390342E-2</c:v>
                </c:pt>
                <c:pt idx="6">
                  <c:v>5.8538910953670212E-2</c:v>
                </c:pt>
                <c:pt idx="7">
                  <c:v>4.4399459263004794E-2</c:v>
                </c:pt>
                <c:pt idx="8">
                  <c:v>3.8323111500259327E-2</c:v>
                </c:pt>
                <c:pt idx="9">
                  <c:v>3.9155087133587708E-2</c:v>
                </c:pt>
                <c:pt idx="10">
                  <c:v>4.0696023349316116E-2</c:v>
                </c:pt>
                <c:pt idx="11">
                  <c:v>3.5498756769874747E-2</c:v>
                </c:pt>
                <c:pt idx="12">
                  <c:v>2.6563363784676965E-2</c:v>
                </c:pt>
              </c:numCache>
            </c:numRef>
          </c:xVal>
          <c:yVal>
            <c:numRef>
              <c:f>traps_SM23!$T$177:$T$189</c:f>
              <c:numCache>
                <c:formatCode>General</c:formatCode>
                <c:ptCount val="13"/>
                <c:pt idx="0">
                  <c:v>6.2857049694223899E-2</c:v>
                </c:pt>
                <c:pt idx="1">
                  <c:v>5.9071991117191858E-2</c:v>
                </c:pt>
                <c:pt idx="2">
                  <c:v>5.4528463772340864E-2</c:v>
                </c:pt>
                <c:pt idx="3">
                  <c:v>4.709390957434953E-2</c:v>
                </c:pt>
                <c:pt idx="4">
                  <c:v>4.034514547006593E-2</c:v>
                </c:pt>
                <c:pt idx="5">
                  <c:v>3.3294992447121273E-2</c:v>
                </c:pt>
                <c:pt idx="6">
                  <c:v>2.6653250468025497E-2</c:v>
                </c:pt>
                <c:pt idx="7">
                  <c:v>1.9923446788740685E-2</c:v>
                </c:pt>
                <c:pt idx="8">
                  <c:v>1.5699704425424572E-2</c:v>
                </c:pt>
                <c:pt idx="9">
                  <c:v>1.3577122782467277E-2</c:v>
                </c:pt>
                <c:pt idx="10">
                  <c:v>1.2246497694346383E-2</c:v>
                </c:pt>
                <c:pt idx="11">
                  <c:v>1.0340166532192097E-2</c:v>
                </c:pt>
                <c:pt idx="12">
                  <c:v>8.845204629605188E-3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7-4AFF-86B2-5AF48A60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traps_SM23!$P$146:$P$156</c:f>
              <c:numCache>
                <c:formatCode>0.000</c:formatCode>
                <c:ptCount val="11"/>
                <c:pt idx="0">
                  <c:v>1.1215542077331315E-2</c:v>
                </c:pt>
                <c:pt idx="1">
                  <c:v>1.1838627748294164E-2</c:v>
                </c:pt>
                <c:pt idx="2">
                  <c:v>1.2461713419257017E-2</c:v>
                </c:pt>
                <c:pt idx="3">
                  <c:v>1.3707884761182718E-2</c:v>
                </c:pt>
                <c:pt idx="4">
                  <c:v>1.495405610310842E-2</c:v>
                </c:pt>
                <c:pt idx="5">
                  <c:v>1.7446398786959826E-2</c:v>
                </c:pt>
                <c:pt idx="6">
                  <c:v>2.118491281273693E-2</c:v>
                </c:pt>
                <c:pt idx="7">
                  <c:v>2.9285026535253989E-2</c:v>
                </c:pt>
                <c:pt idx="8">
                  <c:v>4.1746739954511017E-2</c:v>
                </c:pt>
                <c:pt idx="9">
                  <c:v>5.1684510195921643E-2</c:v>
                </c:pt>
                <c:pt idx="10">
                  <c:v>5.9460055977608978E-2</c:v>
                </c:pt>
              </c:numCache>
            </c:numRef>
          </c:xVal>
          <c:yVal>
            <c:numRef>
              <c:f>traps_SM23!$V$146:$V$156</c:f>
              <c:numCache>
                <c:formatCode>General</c:formatCode>
                <c:ptCount val="11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1.1236155968226884E-3</c:v>
                </c:pt>
                <c:pt idx="9">
                  <c:v>1.4514410115960862E-3</c:v>
                </c:pt>
                <c:pt idx="10">
                  <c:v>1.7706410228223548E-3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8-4169-94E8-ABA13865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traps_SM23!$P$157:$P$176</c:f>
              <c:numCache>
                <c:formatCode>0.000</c:formatCode>
                <c:ptCount val="20"/>
                <c:pt idx="0">
                  <c:v>6.6778216713314686E-2</c:v>
                </c:pt>
                <c:pt idx="1">
                  <c:v>7.2266837265093989E-2</c:v>
                </c:pt>
                <c:pt idx="2">
                  <c:v>7.7298072770891665E-2</c:v>
                </c:pt>
                <c:pt idx="3">
                  <c:v>8.3244078368652566E-2</c:v>
                </c:pt>
                <c:pt idx="4">
                  <c:v>9.1934394242303111E-2</c:v>
                </c:pt>
                <c:pt idx="5">
                  <c:v>0.10108209516193528</c:v>
                </c:pt>
                <c:pt idx="6">
                  <c:v>0.11160195121951222</c:v>
                </c:pt>
                <c:pt idx="7">
                  <c:v>0.12257919232307081</c:v>
                </c:pt>
                <c:pt idx="8">
                  <c:v>0.13584335865653746</c:v>
                </c:pt>
                <c:pt idx="9">
                  <c:v>0.15276660535785688</c:v>
                </c:pt>
                <c:pt idx="10">
                  <c:v>0.17426370251899248</c:v>
                </c:pt>
                <c:pt idx="11">
                  <c:v>0.20811019592163141</c:v>
                </c:pt>
                <c:pt idx="12">
                  <c:v>0.2501896201519393</c:v>
                </c:pt>
                <c:pt idx="13">
                  <c:v>0.30141674530187934</c:v>
                </c:pt>
                <c:pt idx="14">
                  <c:v>0.34889754962019076</c:v>
                </c:pt>
                <c:pt idx="15">
                  <c:v>0.3743581976524043</c:v>
                </c:pt>
                <c:pt idx="16">
                  <c:v>0.41860053010223391</c:v>
                </c:pt>
                <c:pt idx="17">
                  <c:v>0.43491379833206983</c:v>
                </c:pt>
                <c:pt idx="18">
                  <c:v>0.42120591357088705</c:v>
                </c:pt>
                <c:pt idx="19">
                  <c:v>0.37634374526156189</c:v>
                </c:pt>
              </c:numCache>
            </c:numRef>
          </c:xVal>
          <c:yVal>
            <c:numRef>
              <c:f>traps_SM23!$V$157:$V$176</c:f>
              <c:numCache>
                <c:formatCode>General</c:formatCode>
                <c:ptCount val="20"/>
                <c:pt idx="0">
                  <c:v>2.186770803037977E-3</c:v>
                </c:pt>
                <c:pt idx="1">
                  <c:v>2.6699778197368487E-3</c:v>
                </c:pt>
                <c:pt idx="2">
                  <c:v>3.5014913336210681E-3</c:v>
                </c:pt>
                <c:pt idx="3">
                  <c:v>4.2910990833051237E-3</c:v>
                </c:pt>
                <c:pt idx="4">
                  <c:v>4.2557220479013634E-3</c:v>
                </c:pt>
                <c:pt idx="5">
                  <c:v>5.1656928060342649E-3</c:v>
                </c:pt>
                <c:pt idx="6">
                  <c:v>6.1349913649958636E-3</c:v>
                </c:pt>
                <c:pt idx="7">
                  <c:v>7.0583318663090993E-3</c:v>
                </c:pt>
                <c:pt idx="8">
                  <c:v>8.1387655463891571E-3</c:v>
                </c:pt>
                <c:pt idx="9">
                  <c:v>9.3570733994143059E-3</c:v>
                </c:pt>
                <c:pt idx="10">
                  <c:v>1.0562847552741925E-2</c:v>
                </c:pt>
                <c:pt idx="11">
                  <c:v>1.2214832973906884E-2</c:v>
                </c:pt>
                <c:pt idx="12">
                  <c:v>1.3999679348858343E-2</c:v>
                </c:pt>
                <c:pt idx="13">
                  <c:v>1.5929084768345061E-2</c:v>
                </c:pt>
                <c:pt idx="14">
                  <c:v>1.8179959160230408E-2</c:v>
                </c:pt>
                <c:pt idx="15">
                  <c:v>2.0768703055585362E-2</c:v>
                </c:pt>
                <c:pt idx="16">
                  <c:v>2.2597202657291187E-2</c:v>
                </c:pt>
                <c:pt idx="17">
                  <c:v>2.4011864949700607E-2</c:v>
                </c:pt>
                <c:pt idx="18">
                  <c:v>2.6075802106337333E-2</c:v>
                </c:pt>
                <c:pt idx="19">
                  <c:v>2.738312403841529E-2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1-412D-98F5-BB14AC42A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traps_SM23!$P$177:$P$189</c:f>
              <c:numCache>
                <c:formatCode>0.000</c:formatCode>
                <c:ptCount val="13"/>
                <c:pt idx="0">
                  <c:v>0.33634564854951671</c:v>
                </c:pt>
                <c:pt idx="1">
                  <c:v>0.28028199546485266</c:v>
                </c:pt>
                <c:pt idx="2">
                  <c:v>0.21309529946929495</c:v>
                </c:pt>
                <c:pt idx="3">
                  <c:v>0.1505579831932774</c:v>
                </c:pt>
                <c:pt idx="4">
                  <c:v>0.10395670268107249</c:v>
                </c:pt>
                <c:pt idx="5">
                  <c:v>6.8109563825530239E-2</c:v>
                </c:pt>
                <c:pt idx="6">
                  <c:v>4.7110659736105572E-2</c:v>
                </c:pt>
                <c:pt idx="7">
                  <c:v>3.3389108356657343E-2</c:v>
                </c:pt>
                <c:pt idx="8">
                  <c:v>2.744310275889645E-2</c:v>
                </c:pt>
                <c:pt idx="9">
                  <c:v>2.287792597532512E-2</c:v>
                </c:pt>
                <c:pt idx="10">
                  <c:v>1.9265621873957993E-2</c:v>
                </c:pt>
                <c:pt idx="11">
                  <c:v>1.3245115038346125E-2</c:v>
                </c:pt>
                <c:pt idx="12">
                  <c:v>7.6259753251083744E-3</c:v>
                </c:pt>
              </c:numCache>
            </c:numRef>
          </c:xVal>
          <c:yVal>
            <c:numRef>
              <c:f>traps_SM23!$V$177:$V$189</c:f>
              <c:numCache>
                <c:formatCode>General</c:formatCode>
                <c:ptCount val="13"/>
                <c:pt idx="0">
                  <c:v>2.5413387207011594E-2</c:v>
                </c:pt>
                <c:pt idx="1">
                  <c:v>2.3841806023205903E-2</c:v>
                </c:pt>
                <c:pt idx="2">
                  <c:v>2.3367147063742683E-2</c:v>
                </c:pt>
                <c:pt idx="3">
                  <c:v>2.1840952648922256E-2</c:v>
                </c:pt>
                <c:pt idx="4">
                  <c:v>1.8019766469088084E-2</c:v>
                </c:pt>
                <c:pt idx="5">
                  <c:v>1.4046707248163646E-2</c:v>
                </c:pt>
                <c:pt idx="6">
                  <c:v>1.1372509132086725E-2</c:v>
                </c:pt>
                <c:pt idx="7">
                  <c:v>8.9231787576468016E-3</c:v>
                </c:pt>
                <c:pt idx="8">
                  <c:v>6.9914800296666212E-3</c:v>
                </c:pt>
                <c:pt idx="9">
                  <c:v>5.4754962107312968E-3</c:v>
                </c:pt>
                <c:pt idx="10">
                  <c:v>4.374620416652493E-3</c:v>
                </c:pt>
                <c:pt idx="11">
                  <c:v>3.9716346701606656E-3</c:v>
                </c:pt>
                <c:pt idx="12">
                  <c:v>4.15186414966224E-3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0-409E-BFE3-E683253F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traps_SM23!$AC$52:$AC$95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xVal>
          <c:yVal>
            <c:numRef>
              <c:f>traps_SM23!$AI$52:$AI$95</c:f>
              <c:numCache>
                <c:formatCode>General</c:formatCode>
                <c:ptCount val="44"/>
                <c:pt idx="0">
                  <c:v>3.6587414436805681E-2</c:v>
                </c:pt>
                <c:pt idx="1">
                  <c:v>3.9161771669163729E-2</c:v>
                </c:pt>
                <c:pt idx="2">
                  <c:v>4.3195327546523256E-2</c:v>
                </c:pt>
                <c:pt idx="3">
                  <c:v>4.8936111168360212E-2</c:v>
                </c:pt>
                <c:pt idx="4">
                  <c:v>5.6033906300044053E-2</c:v>
                </c:pt>
                <c:pt idx="5">
                  <c:v>6.4476499999760656E-2</c:v>
                </c:pt>
                <c:pt idx="6">
                  <c:v>7.8132781576392404E-2</c:v>
                </c:pt>
                <c:pt idx="7">
                  <c:v>0.10968597372647691</c:v>
                </c:pt>
                <c:pt idx="8">
                  <c:v>0.1666670583383171</c:v>
                </c:pt>
                <c:pt idx="9">
                  <c:v>0.2154606771219181</c:v>
                </c:pt>
                <c:pt idx="10">
                  <c:v>0.26277831488713055</c:v>
                </c:pt>
                <c:pt idx="11">
                  <c:v>0.32055905324554423</c:v>
                </c:pt>
                <c:pt idx="12">
                  <c:v>0.37478726818434288</c:v>
                </c:pt>
                <c:pt idx="13">
                  <c:v>0.43754752983762268</c:v>
                </c:pt>
                <c:pt idx="14">
                  <c:v>0.5142427757517769</c:v>
                </c:pt>
                <c:pt idx="15">
                  <c:v>0.61755193274764208</c:v>
                </c:pt>
                <c:pt idx="16">
                  <c:v>0.73923227478297493</c:v>
                </c:pt>
                <c:pt idx="17">
                  <c:v>0.865153571584795</c:v>
                </c:pt>
                <c:pt idx="18">
                  <c:v>0.98249026838711129</c:v>
                </c:pt>
                <c:pt idx="19">
                  <c:v>1.1167061209315625</c:v>
                </c:pt>
                <c:pt idx="20">
                  <c:v>1.2586190024388937</c:v>
                </c:pt>
                <c:pt idx="21">
                  <c:v>1.3960728280117674</c:v>
                </c:pt>
                <c:pt idx="22">
                  <c:v>1.5981476534626842</c:v>
                </c:pt>
                <c:pt idx="23">
                  <c:v>1.8177869606359396</c:v>
                </c:pt>
                <c:pt idx="24">
                  <c:v>2.0574891366384414</c:v>
                </c:pt>
                <c:pt idx="25">
                  <c:v>2.2698995466967755</c:v>
                </c:pt>
                <c:pt idx="26">
                  <c:v>2.4949949087885486</c:v>
                </c:pt>
                <c:pt idx="27">
                  <c:v>2.6872802382357772</c:v>
                </c:pt>
                <c:pt idx="28">
                  <c:v>2.8791250656352547</c:v>
                </c:pt>
                <c:pt idx="29">
                  <c:v>3.0311472385195812</c:v>
                </c:pt>
                <c:pt idx="30">
                  <c:v>3.0735933224529233</c:v>
                </c:pt>
                <c:pt idx="31">
                  <c:v>3.0799954350169707</c:v>
                </c:pt>
                <c:pt idx="32">
                  <c:v>2.8945275647424009</c:v>
                </c:pt>
                <c:pt idx="33">
                  <c:v>2.6718947248447025</c:v>
                </c:pt>
                <c:pt idx="34">
                  <c:v>2.3076015691431269</c:v>
                </c:pt>
                <c:pt idx="35">
                  <c:v>1.9769121280332307</c:v>
                </c:pt>
                <c:pt idx="36">
                  <c:v>1.6314546299089425</c:v>
                </c:pt>
                <c:pt idx="37">
                  <c:v>1.3060092729332493</c:v>
                </c:pt>
                <c:pt idx="38">
                  <c:v>0.97624889264829362</c:v>
                </c:pt>
                <c:pt idx="39">
                  <c:v>0.76928551684580404</c:v>
                </c:pt>
                <c:pt idx="40">
                  <c:v>0.66527901634089659</c:v>
                </c:pt>
                <c:pt idx="41">
                  <c:v>0.60007838702297278</c:v>
                </c:pt>
                <c:pt idx="42">
                  <c:v>0.50666816007741278</c:v>
                </c:pt>
                <c:pt idx="43">
                  <c:v>0.43341502685065419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B-4FF6-9CAF-9F2D547DE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traps_SM23!$R$99:$R$142</c:f>
              <c:numCache>
                <c:formatCode>0.000</c:formatCode>
                <c:ptCount val="44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  <c:pt idx="11">
                  <c:v>0.89873678644602606</c:v>
                </c:pt>
                <c:pt idx="12">
                  <c:v>0.97718363687858645</c:v>
                </c:pt>
                <c:pt idx="13">
                  <c:v>1.0449295381344821</c:v>
                </c:pt>
                <c:pt idx="14">
                  <c:v>1.1304585035263786</c:v>
                </c:pt>
                <c:pt idx="15">
                  <c:v>1.2503754756781333</c:v>
                </c:pt>
                <c:pt idx="16">
                  <c:v>1.3871450173572868</c:v>
                </c:pt>
                <c:pt idx="17">
                  <c:v>1.5516361904751459</c:v>
                </c:pt>
                <c:pt idx="18">
                  <c:v>1.7401326892681845</c:v>
                </c:pt>
                <c:pt idx="19">
                  <c:v>1.9610896156822528</c:v>
                </c:pt>
                <c:pt idx="20">
                  <c:v>2.2293218965407107</c:v>
                </c:pt>
                <c:pt idx="21">
                  <c:v>2.5498671106308235</c:v>
                </c:pt>
                <c:pt idx="22">
                  <c:v>3.0041704161834124</c:v>
                </c:pt>
                <c:pt idx="23">
                  <c:v>3.5215965822340825</c:v>
                </c:pt>
                <c:pt idx="24">
                  <c:v>4.0663094469241194</c:v>
                </c:pt>
                <c:pt idx="25">
                  <c:v>4.5127076814745859</c:v>
                </c:pt>
                <c:pt idx="26">
                  <c:v>4.9010837140502694</c:v>
                </c:pt>
                <c:pt idx="27">
                  <c:v>5.0874360477097458</c:v>
                </c:pt>
                <c:pt idx="28">
                  <c:v>5.0745975838866926</c:v>
                </c:pt>
                <c:pt idx="29">
                  <c:v>4.8376754084315357</c:v>
                </c:pt>
                <c:pt idx="30">
                  <c:v>4.2989583396683129</c:v>
                </c:pt>
                <c:pt idx="31">
                  <c:v>3.6619530015171118</c:v>
                </c:pt>
                <c:pt idx="32">
                  <c:v>2.8935239079685764</c:v>
                </c:pt>
                <c:pt idx="33">
                  <c:v>2.2112376719293358</c:v>
                </c:pt>
                <c:pt idx="34">
                  <c:v>1.6080910919343059</c:v>
                </c:pt>
                <c:pt idx="35">
                  <c:v>1.2174247447398365</c:v>
                </c:pt>
                <c:pt idx="36">
                  <c:v>0.90500947029466372</c:v>
                </c:pt>
                <c:pt idx="37">
                  <c:v>0.68730069479439304</c:v>
                </c:pt>
                <c:pt idx="38">
                  <c:v>0.52197500556435783</c:v>
                </c:pt>
                <c:pt idx="39">
                  <c:v>0.44576940772716184</c:v>
                </c:pt>
                <c:pt idx="40">
                  <c:v>0.4409946788144482</c:v>
                </c:pt>
                <c:pt idx="41">
                  <c:v>0.43510933447381622</c:v>
                </c:pt>
                <c:pt idx="42">
                  <c:v>0.34947202645951281</c:v>
                </c:pt>
                <c:pt idx="43">
                  <c:v>0.23865747478810739</c:v>
                </c:pt>
              </c:numCache>
            </c:numRef>
          </c:xVal>
          <c:yVal>
            <c:numRef>
              <c:f>traps_SM23!$X$99:$X$142</c:f>
              <c:numCache>
                <c:formatCode>General</c:formatCode>
                <c:ptCount val="44"/>
                <c:pt idx="0">
                  <c:v>3.6587414436805681E-2</c:v>
                </c:pt>
                <c:pt idx="1">
                  <c:v>3.9161771669163729E-2</c:v>
                </c:pt>
                <c:pt idx="2">
                  <c:v>4.3195327546523256E-2</c:v>
                </c:pt>
                <c:pt idx="3">
                  <c:v>4.8936111168360212E-2</c:v>
                </c:pt>
                <c:pt idx="4">
                  <c:v>5.6033906300044053E-2</c:v>
                </c:pt>
                <c:pt idx="5">
                  <c:v>6.4476499999760656E-2</c:v>
                </c:pt>
                <c:pt idx="6">
                  <c:v>7.8132781576392404E-2</c:v>
                </c:pt>
                <c:pt idx="7">
                  <c:v>0.10968597372647691</c:v>
                </c:pt>
                <c:pt idx="8">
                  <c:v>0.1666670583383171</c:v>
                </c:pt>
                <c:pt idx="9">
                  <c:v>0.2154606771219181</c:v>
                </c:pt>
                <c:pt idx="10">
                  <c:v>0.26277831488713055</c:v>
                </c:pt>
                <c:pt idx="11">
                  <c:v>0.32055905324554423</c:v>
                </c:pt>
                <c:pt idx="12">
                  <c:v>0.37478726818434288</c:v>
                </c:pt>
                <c:pt idx="13">
                  <c:v>0.43754752983762268</c:v>
                </c:pt>
                <c:pt idx="14">
                  <c:v>0.5142427757517769</c:v>
                </c:pt>
                <c:pt idx="15">
                  <c:v>0.61755193274764208</c:v>
                </c:pt>
                <c:pt idx="16">
                  <c:v>0.73923227478297493</c:v>
                </c:pt>
                <c:pt idx="17">
                  <c:v>0.865153571584795</c:v>
                </c:pt>
                <c:pt idx="18">
                  <c:v>0.98249026838711129</c:v>
                </c:pt>
                <c:pt idx="19">
                  <c:v>1.1167061209315625</c:v>
                </c:pt>
                <c:pt idx="20">
                  <c:v>1.2586190024388937</c:v>
                </c:pt>
                <c:pt idx="21">
                  <c:v>1.3960728280117674</c:v>
                </c:pt>
                <c:pt idx="22">
                  <c:v>1.5981476534626842</c:v>
                </c:pt>
                <c:pt idx="23">
                  <c:v>1.8177869606359396</c:v>
                </c:pt>
                <c:pt idx="24">
                  <c:v>2.0574891366384414</c:v>
                </c:pt>
                <c:pt idx="25">
                  <c:v>2.2698995466967755</c:v>
                </c:pt>
                <c:pt idx="26">
                  <c:v>2.4949949087885486</c:v>
                </c:pt>
                <c:pt idx="27">
                  <c:v>2.6872802382357772</c:v>
                </c:pt>
                <c:pt idx="28">
                  <c:v>2.8791250656352547</c:v>
                </c:pt>
                <c:pt idx="29">
                  <c:v>3.0311472385195812</c:v>
                </c:pt>
                <c:pt idx="30">
                  <c:v>3.0735933224529233</c:v>
                </c:pt>
                <c:pt idx="31">
                  <c:v>3.0799954350169707</c:v>
                </c:pt>
                <c:pt idx="32">
                  <c:v>2.8945275647424009</c:v>
                </c:pt>
                <c:pt idx="33">
                  <c:v>2.6718947248447025</c:v>
                </c:pt>
                <c:pt idx="34">
                  <c:v>2.3076015691431269</c:v>
                </c:pt>
                <c:pt idx="35">
                  <c:v>1.9769121280332307</c:v>
                </c:pt>
                <c:pt idx="36">
                  <c:v>1.6314546299089425</c:v>
                </c:pt>
                <c:pt idx="37">
                  <c:v>1.3060092729332493</c:v>
                </c:pt>
                <c:pt idx="38">
                  <c:v>0.97624889264829362</c:v>
                </c:pt>
                <c:pt idx="39">
                  <c:v>0.76928551684580404</c:v>
                </c:pt>
                <c:pt idx="40">
                  <c:v>0.66527901634089659</c:v>
                </c:pt>
                <c:pt idx="41">
                  <c:v>0.60007838702297278</c:v>
                </c:pt>
                <c:pt idx="42">
                  <c:v>0.50666816007741278</c:v>
                </c:pt>
                <c:pt idx="43">
                  <c:v>0.43341502685065419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A-4C61-917A-A3FDFB575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Closed trap SM -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traps_SM23!$R$146:$R$189</c:f>
              <c:numCache>
                <c:formatCode>0.000</c:formatCode>
                <c:ptCount val="44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  <c:pt idx="11">
                  <c:v>0.95667984464054279</c:v>
                </c:pt>
                <c:pt idx="12">
                  <c:v>1.03723551395589</c:v>
                </c:pt>
                <c:pt idx="13">
                  <c:v>1.1063649212559412</c:v>
                </c:pt>
                <c:pt idx="14">
                  <c:v>1.1953832215018028</c:v>
                </c:pt>
                <c:pt idx="15">
                  <c:v>1.3191845706719396</c:v>
                </c:pt>
                <c:pt idx="16">
                  <c:v>1.460054033993756</c:v>
                </c:pt>
                <c:pt idx="17">
                  <c:v>1.6201780704185964</c:v>
                </c:pt>
                <c:pt idx="18">
                  <c:v>1.7964177881257266</c:v>
                </c:pt>
                <c:pt idx="19">
                  <c:v>1.994631361745284</c:v>
                </c:pt>
                <c:pt idx="20">
                  <c:v>2.2218152508428348</c:v>
                </c:pt>
                <c:pt idx="21">
                  <c:v>2.4778297062726371</c:v>
                </c:pt>
                <c:pt idx="22">
                  <c:v>2.840114118798323</c:v>
                </c:pt>
                <c:pt idx="23">
                  <c:v>3.2456246899454189</c:v>
                </c:pt>
                <c:pt idx="24">
                  <c:v>3.6864926408893584</c:v>
                </c:pt>
                <c:pt idx="25">
                  <c:v>4.0762374188434292</c:v>
                </c:pt>
                <c:pt idx="26">
                  <c:v>4.4537372444214647</c:v>
                </c:pt>
                <c:pt idx="27">
                  <c:v>4.6831097782483004</c:v>
                </c:pt>
                <c:pt idx="28">
                  <c:v>4.7282601681937191</c:v>
                </c:pt>
                <c:pt idx="29">
                  <c:v>4.5529931708594216</c:v>
                </c:pt>
                <c:pt idx="30">
                  <c:v>4.0740158653279472</c:v>
                </c:pt>
                <c:pt idx="31">
                  <c:v>3.479575656076535</c:v>
                </c:pt>
                <c:pt idx="32">
                  <c:v>2.7454656488369538</c:v>
                </c:pt>
                <c:pt idx="33">
                  <c:v>2.0830803030441638</c:v>
                </c:pt>
                <c:pt idx="34">
                  <c:v>1.5096372688179303</c:v>
                </c:pt>
                <c:pt idx="35">
                  <c:v>1.1402196499631134</c:v>
                </c:pt>
                <c:pt idx="36">
                  <c:v>0.8487186216892938</c:v>
                </c:pt>
                <c:pt idx="37">
                  <c:v>0.64392802049037234</c:v>
                </c:pt>
                <c:pt idx="38">
                  <c:v>0.48839405189305274</c:v>
                </c:pt>
                <c:pt idx="39">
                  <c:v>0.42155422650285257</c:v>
                </c:pt>
                <c:pt idx="40">
                  <c:v>0.4307059584694648</c:v>
                </c:pt>
                <c:pt idx="41">
                  <c:v>0.44765625684247728</c:v>
                </c:pt>
                <c:pt idx="42">
                  <c:v>0.39048632446862225</c:v>
                </c:pt>
                <c:pt idx="43">
                  <c:v>0.29219700163144663</c:v>
                </c:pt>
              </c:numCache>
            </c:numRef>
          </c:xVal>
          <c:yVal>
            <c:numRef>
              <c:f>traps_SM23!$X$146:$X$189</c:f>
              <c:numCache>
                <c:formatCode>General</c:formatCode>
                <c:ptCount val="44"/>
                <c:pt idx="0">
                  <c:v>3.6587414436805681E-2</c:v>
                </c:pt>
                <c:pt idx="1">
                  <c:v>3.9161771669163729E-2</c:v>
                </c:pt>
                <c:pt idx="2">
                  <c:v>4.3195327546523256E-2</c:v>
                </c:pt>
                <c:pt idx="3">
                  <c:v>4.8936111168360212E-2</c:v>
                </c:pt>
                <c:pt idx="4">
                  <c:v>5.6033906300044053E-2</c:v>
                </c:pt>
                <c:pt idx="5">
                  <c:v>6.4476499999760656E-2</c:v>
                </c:pt>
                <c:pt idx="6">
                  <c:v>7.8132781576392404E-2</c:v>
                </c:pt>
                <c:pt idx="7">
                  <c:v>0.10968597372647691</c:v>
                </c:pt>
                <c:pt idx="8">
                  <c:v>0.1666670583383171</c:v>
                </c:pt>
                <c:pt idx="9">
                  <c:v>0.2154606771219181</c:v>
                </c:pt>
                <c:pt idx="10">
                  <c:v>0.26277831488713055</c:v>
                </c:pt>
                <c:pt idx="11">
                  <c:v>0.32055905324554423</c:v>
                </c:pt>
                <c:pt idx="12">
                  <c:v>0.37478726818434288</c:v>
                </c:pt>
                <c:pt idx="13">
                  <c:v>0.43754752983762268</c:v>
                </c:pt>
                <c:pt idx="14">
                  <c:v>0.5142427757517769</c:v>
                </c:pt>
                <c:pt idx="15">
                  <c:v>0.61755193274764208</c:v>
                </c:pt>
                <c:pt idx="16">
                  <c:v>0.73923227478297493</c:v>
                </c:pt>
                <c:pt idx="17">
                  <c:v>0.865153571584795</c:v>
                </c:pt>
                <c:pt idx="18">
                  <c:v>0.98249026838711129</c:v>
                </c:pt>
                <c:pt idx="19">
                  <c:v>1.1167061209315625</c:v>
                </c:pt>
                <c:pt idx="20">
                  <c:v>1.2586190024388937</c:v>
                </c:pt>
                <c:pt idx="21">
                  <c:v>1.3960728280117674</c:v>
                </c:pt>
                <c:pt idx="22">
                  <c:v>1.5981476534626842</c:v>
                </c:pt>
                <c:pt idx="23">
                  <c:v>1.8177869606359396</c:v>
                </c:pt>
                <c:pt idx="24">
                  <c:v>2.0574891366384414</c:v>
                </c:pt>
                <c:pt idx="25">
                  <c:v>2.2698995466967755</c:v>
                </c:pt>
                <c:pt idx="26">
                  <c:v>2.4949949087885486</c:v>
                </c:pt>
                <c:pt idx="27">
                  <c:v>2.6872802382357772</c:v>
                </c:pt>
                <c:pt idx="28">
                  <c:v>2.8791250656352547</c:v>
                </c:pt>
                <c:pt idx="29">
                  <c:v>3.0311472385195812</c:v>
                </c:pt>
                <c:pt idx="30">
                  <c:v>3.0735933224529233</c:v>
                </c:pt>
                <c:pt idx="31">
                  <c:v>3.0799954350169707</c:v>
                </c:pt>
                <c:pt idx="32">
                  <c:v>2.8945275647424009</c:v>
                </c:pt>
                <c:pt idx="33">
                  <c:v>2.6718947248447025</c:v>
                </c:pt>
                <c:pt idx="34">
                  <c:v>2.3076015691431269</c:v>
                </c:pt>
                <c:pt idx="35">
                  <c:v>1.9769121280332307</c:v>
                </c:pt>
                <c:pt idx="36">
                  <c:v>1.6314546299089425</c:v>
                </c:pt>
                <c:pt idx="37">
                  <c:v>1.3060092729332493</c:v>
                </c:pt>
                <c:pt idx="38">
                  <c:v>0.97624889264829362</c:v>
                </c:pt>
                <c:pt idx="39">
                  <c:v>0.76928551684580404</c:v>
                </c:pt>
                <c:pt idx="40">
                  <c:v>0.66527901634089659</c:v>
                </c:pt>
                <c:pt idx="41">
                  <c:v>0.60007838702297278</c:v>
                </c:pt>
                <c:pt idx="42">
                  <c:v>0.50666816007741278</c:v>
                </c:pt>
                <c:pt idx="43">
                  <c:v>0.43341502685065419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8-4828-AB65-3BFBB1C88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traps_SP23!$Z$52:$Z$95</c:f>
              <c:numCache>
                <c:formatCode>0.000</c:formatCode>
                <c:ptCount val="44"/>
                <c:pt idx="0">
                  <c:v>5.058611291471166E-3</c:v>
                </c:pt>
                <c:pt idx="1">
                  <c:v>5.3678835208105444E-3</c:v>
                </c:pt>
                <c:pt idx="2">
                  <c:v>5.8594513082975705E-3</c:v>
                </c:pt>
                <c:pt idx="3">
                  <c:v>6.577595206410612E-3</c:v>
                </c:pt>
                <c:pt idx="4">
                  <c:v>7.5829097996427119E-3</c:v>
                </c:pt>
                <c:pt idx="5">
                  <c:v>8.9426584220313292E-3</c:v>
                </c:pt>
                <c:pt idx="6">
                  <c:v>1.1119083351511305E-2</c:v>
                </c:pt>
                <c:pt idx="7">
                  <c:v>1.5419768955135933E-2</c:v>
                </c:pt>
                <c:pt idx="8">
                  <c:v>2.2382907377012134E-2</c:v>
                </c:pt>
                <c:pt idx="9">
                  <c:v>2.7841290558020388E-2</c:v>
                </c:pt>
                <c:pt idx="10">
                  <c:v>3.2170433408535003E-2</c:v>
                </c:pt>
                <c:pt idx="11">
                  <c:v>3.6335069127953104E-2</c:v>
                </c:pt>
                <c:pt idx="12">
                  <c:v>3.9286854604496046E-2</c:v>
                </c:pt>
                <c:pt idx="13">
                  <c:v>4.1662752838474211E-2</c:v>
                </c:pt>
                <c:pt idx="14">
                  <c:v>4.4195328567454124E-2</c:v>
                </c:pt>
                <c:pt idx="15">
                  <c:v>4.7555892101301012E-2</c:v>
                </c:pt>
                <c:pt idx="16">
                  <c:v>5.0990666200225396E-2</c:v>
                </c:pt>
                <c:pt idx="17">
                  <c:v>5.4765871380050887E-2</c:v>
                </c:pt>
                <c:pt idx="18">
                  <c:v>5.8719695606853202E-2</c:v>
                </c:pt>
                <c:pt idx="19">
                  <c:v>6.3026899413733559E-2</c:v>
                </c:pt>
                <c:pt idx="20">
                  <c:v>6.8678592270985897E-2</c:v>
                </c:pt>
                <c:pt idx="21">
                  <c:v>7.5437505183108836E-2</c:v>
                </c:pt>
                <c:pt idx="22">
                  <c:v>8.5659772212355115E-2</c:v>
                </c:pt>
                <c:pt idx="23">
                  <c:v>9.8912541861728515E-2</c:v>
                </c:pt>
                <c:pt idx="24">
                  <c:v>0.11535914929871049</c:v>
                </c:pt>
                <c:pt idx="25">
                  <c:v>0.13437710254894228</c:v>
                </c:pt>
                <c:pt idx="26">
                  <c:v>0.15693654625180833</c:v>
                </c:pt>
                <c:pt idx="27">
                  <c:v>0.17802389616226261</c:v>
                </c:pt>
                <c:pt idx="28">
                  <c:v>0.19572364804663916</c:v>
                </c:pt>
                <c:pt idx="29">
                  <c:v>0.20633561159910191</c:v>
                </c:pt>
                <c:pt idx="30">
                  <c:v>0.20128099130619395</c:v>
                </c:pt>
                <c:pt idx="31">
                  <c:v>0.19055167695786021</c:v>
                </c:pt>
                <c:pt idx="32">
                  <c:v>0.16490410521252774</c:v>
                </c:pt>
                <c:pt idx="33">
                  <c:v>0.13854970811130354</c:v>
                </c:pt>
                <c:pt idx="34">
                  <c:v>0.11066869255637561</c:v>
                </c:pt>
                <c:pt idx="35">
                  <c:v>8.8840542815083343E-2</c:v>
                </c:pt>
                <c:pt idx="36">
                  <c:v>7.0728876148486469E-2</c:v>
                </c:pt>
                <c:pt idx="37">
                  <c:v>5.6226004238215353E-2</c:v>
                </c:pt>
                <c:pt idx="38">
                  <c:v>4.2669112216796597E-2</c:v>
                </c:pt>
                <c:pt idx="39">
                  <c:v>3.3727350889730022E-2</c:v>
                </c:pt>
                <c:pt idx="40">
                  <c:v>2.7468748925745308E-2</c:v>
                </c:pt>
                <c:pt idx="41">
                  <c:v>2.3309510651078225E-2</c:v>
                </c:pt>
                <c:pt idx="42">
                  <c:v>1.9454434215681743E-2</c:v>
                </c:pt>
                <c:pt idx="43">
                  <c:v>1.7775126845075956E-2</c:v>
                </c:pt>
              </c:numCache>
            </c:numRef>
          </c:xVal>
          <c:yVal>
            <c:numRef>
              <c:f>traps_SP23!$AF$52:$AF$95</c:f>
              <c:numCache>
                <c:formatCode>General</c:formatCode>
                <c:ptCount val="44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  <c:pt idx="11">
                  <c:v>9.9709006799277231E-3</c:v>
                </c:pt>
                <c:pt idx="12">
                  <c:v>1.1803372240912888E-2</c:v>
                </c:pt>
                <c:pt idx="13">
                  <c:v>1.4736247739885768E-2</c:v>
                </c:pt>
                <c:pt idx="14">
                  <c:v>1.7598896803235491E-2</c:v>
                </c:pt>
                <c:pt idx="15">
                  <c:v>2.0733684163118188E-2</c:v>
                </c:pt>
                <c:pt idx="16">
                  <c:v>2.4191521140992021E-2</c:v>
                </c:pt>
                <c:pt idx="17">
                  <c:v>2.7770426881216108E-2</c:v>
                </c:pt>
                <c:pt idx="18">
                  <c:v>3.1174885191879921E-2</c:v>
                </c:pt>
                <c:pt idx="19">
                  <c:v>3.5172061085085755E-2</c:v>
                </c:pt>
                <c:pt idx="20">
                  <c:v>3.9936212050144519E-2</c:v>
                </c:pt>
                <c:pt idx="21">
                  <c:v>4.4989819617454997E-2</c:v>
                </c:pt>
                <c:pt idx="22">
                  <c:v>5.2342316441323235E-2</c:v>
                </c:pt>
                <c:pt idx="23">
                  <c:v>6.1350309030067024E-2</c:v>
                </c:pt>
                <c:pt idx="24">
                  <c:v>7.2576803140186996E-2</c:v>
                </c:pt>
                <c:pt idx="25">
                  <c:v>8.6030391535852388E-2</c:v>
                </c:pt>
                <c:pt idx="26">
                  <c:v>0.10193749803919051</c:v>
                </c:pt>
                <c:pt idx="27">
                  <c:v>0.11710419023561</c:v>
                </c:pt>
                <c:pt idx="28">
                  <c:v>0.13355102744981667</c:v>
                </c:pt>
                <c:pt idx="29">
                  <c:v>0.15064575785477016</c:v>
                </c:pt>
                <c:pt idx="30">
                  <c:v>0.16513150279712335</c:v>
                </c:pt>
                <c:pt idx="31">
                  <c:v>0.17735936627380508</c:v>
                </c:pt>
                <c:pt idx="32">
                  <c:v>0.17979158530385148</c:v>
                </c:pt>
                <c:pt idx="33">
                  <c:v>0.1762137759056488</c:v>
                </c:pt>
                <c:pt idx="34">
                  <c:v>0.15975660414696682</c:v>
                </c:pt>
                <c:pt idx="35">
                  <c:v>0.1399411519057232</c:v>
                </c:pt>
                <c:pt idx="36">
                  <c:v>0.11645710203253409</c:v>
                </c:pt>
                <c:pt idx="37">
                  <c:v>9.395799735788278E-2</c:v>
                </c:pt>
                <c:pt idx="38">
                  <c:v>7.1615767952692061E-2</c:v>
                </c:pt>
                <c:pt idx="39">
                  <c:v>5.5443822298828979E-2</c:v>
                </c:pt>
                <c:pt idx="40">
                  <c:v>4.3115796872834705E-2</c:v>
                </c:pt>
                <c:pt idx="41">
                  <c:v>3.4841137109704982E-2</c:v>
                </c:pt>
                <c:pt idx="42">
                  <c:v>2.7875682538202627E-2</c:v>
                </c:pt>
                <c:pt idx="43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7-412C-8516-B9D087A4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traps_SP23!$AB$52:$AB$95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4.9958488940497871E-3</c:v>
                </c:pt>
                <c:pt idx="3">
                  <c:v>5.6398044687505896E-3</c:v>
                </c:pt>
                <c:pt idx="4">
                  <c:v>6.5226467889049214E-3</c:v>
                </c:pt>
                <c:pt idx="5">
                  <c:v>7.7482396568838716E-3</c:v>
                </c:pt>
                <c:pt idx="6">
                  <c:v>9.6904927612233918E-3</c:v>
                </c:pt>
                <c:pt idx="7">
                  <c:v>1.347113516753134E-2</c:v>
                </c:pt>
                <c:pt idx="8">
                  <c:v>1.9609485887663199E-2</c:v>
                </c:pt>
                <c:pt idx="9">
                  <c:v>2.4511857359579E-2</c:v>
                </c:pt>
                <c:pt idx="10">
                  <c:v>2.8582322981171436E-2</c:v>
                </c:pt>
                <c:pt idx="11">
                  <c:v>3.2648613110412075E-2</c:v>
                </c:pt>
                <c:pt idx="12">
                  <c:v>3.5531982474782703E-2</c:v>
                </c:pt>
                <c:pt idx="13">
                  <c:v>3.7962219766636128E-2</c:v>
                </c:pt>
                <c:pt idx="14">
                  <c:v>4.0423791882831142E-2</c:v>
                </c:pt>
                <c:pt idx="15">
                  <c:v>4.3539705953964052E-2</c:v>
                </c:pt>
                <c:pt idx="16">
                  <c:v>4.6634847264622768E-2</c:v>
                </c:pt>
                <c:pt idx="17">
                  <c:v>5.0041579982394752E-2</c:v>
                </c:pt>
                <c:pt idx="18">
                  <c:v>5.3500244601352304E-2</c:v>
                </c:pt>
                <c:pt idx="19">
                  <c:v>5.7156250444814941E-2</c:v>
                </c:pt>
                <c:pt idx="20">
                  <c:v>6.2193644859813151E-2</c:v>
                </c:pt>
                <c:pt idx="21">
                  <c:v>6.8321609199707922E-2</c:v>
                </c:pt>
                <c:pt idx="22">
                  <c:v>7.7648578652632472E-2</c:v>
                </c:pt>
                <c:pt idx="23">
                  <c:v>9.0029143895267283E-2</c:v>
                </c:pt>
                <c:pt idx="24">
                  <c:v>0.10543214578690105</c:v>
                </c:pt>
                <c:pt idx="25">
                  <c:v>0.12349406101923488</c:v>
                </c:pt>
                <c:pt idx="26">
                  <c:v>0.14167390155413961</c:v>
                </c:pt>
                <c:pt idx="27">
                  <c:v>0.1599161009008635</c:v>
                </c:pt>
                <c:pt idx="28">
                  <c:v>0.17870975455273563</c:v>
                </c:pt>
                <c:pt idx="29">
                  <c:v>0.19005100738592678</c:v>
                </c:pt>
                <c:pt idx="30">
                  <c:v>0.18657617763912115</c:v>
                </c:pt>
                <c:pt idx="31">
                  <c:v>0.17491186657885238</c:v>
                </c:pt>
                <c:pt idx="32">
                  <c:v>0.15226745107082151</c:v>
                </c:pt>
                <c:pt idx="33">
                  <c:v>0.13029142074770153</c:v>
                </c:pt>
                <c:pt idx="34">
                  <c:v>0.10638063643962782</c:v>
                </c:pt>
                <c:pt idx="35">
                  <c:v>8.5717395924392578E-2</c:v>
                </c:pt>
                <c:pt idx="36">
                  <c:v>6.8180595585194778E-2</c:v>
                </c:pt>
                <c:pt idx="37">
                  <c:v>5.4848607749684149E-2</c:v>
                </c:pt>
                <c:pt idx="38">
                  <c:v>4.2008473662445971E-2</c:v>
                </c:pt>
                <c:pt idx="39">
                  <c:v>3.3225540462001268E-2</c:v>
                </c:pt>
                <c:pt idx="40">
                  <c:v>2.6295517605856456E-2</c:v>
                </c:pt>
                <c:pt idx="41">
                  <c:v>2.1517907593720725E-2</c:v>
                </c:pt>
                <c:pt idx="42">
                  <c:v>1.8667399676212636E-2</c:v>
                </c:pt>
                <c:pt idx="43">
                  <c:v>1.5724554404910593E-2</c:v>
                </c:pt>
              </c:numCache>
            </c:numRef>
          </c:xVal>
          <c:yVal>
            <c:numRef>
              <c:f>traps_SP23!$AH$52:$AH$95</c:f>
              <c:numCache>
                <c:formatCode>General</c:formatCode>
                <c:ptCount val="44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  <c:pt idx="11">
                  <c:v>7.2989566139185259E-3</c:v>
                </c:pt>
                <c:pt idx="12">
                  <c:v>8.2657801780590331E-3</c:v>
                </c:pt>
                <c:pt idx="13">
                  <c:v>1.0816572732362235E-2</c:v>
                </c:pt>
                <c:pt idx="14">
                  <c:v>1.2813407704041341E-2</c:v>
                </c:pt>
                <c:pt idx="15">
                  <c:v>1.55279543828707E-2</c:v>
                </c:pt>
                <c:pt idx="16">
                  <c:v>1.8691777017046624E-2</c:v>
                </c:pt>
                <c:pt idx="17">
                  <c:v>2.2276156498425796E-2</c:v>
                </c:pt>
                <c:pt idx="18">
                  <c:v>2.5726854955434676E-2</c:v>
                </c:pt>
                <c:pt idx="19">
                  <c:v>2.8361638984426063E-2</c:v>
                </c:pt>
                <c:pt idx="20">
                  <c:v>3.1281543875867845E-2</c:v>
                </c:pt>
                <c:pt idx="21">
                  <c:v>3.5733899719778653E-2</c:v>
                </c:pt>
                <c:pt idx="22">
                  <c:v>4.180962246538273E-2</c:v>
                </c:pt>
                <c:pt idx="23">
                  <c:v>4.6405609957105867E-2</c:v>
                </c:pt>
                <c:pt idx="24">
                  <c:v>5.2196736705344485E-2</c:v>
                </c:pt>
                <c:pt idx="25">
                  <c:v>6.1855025630353624E-2</c:v>
                </c:pt>
                <c:pt idx="26">
                  <c:v>7.5725868834843349E-2</c:v>
                </c:pt>
                <c:pt idx="27">
                  <c:v>8.9258291043735616E-2</c:v>
                </c:pt>
                <c:pt idx="28">
                  <c:v>0.10519754971281844</c:v>
                </c:pt>
                <c:pt idx="29">
                  <c:v>0.11634369762745593</c:v>
                </c:pt>
                <c:pt idx="30">
                  <c:v>0.12815911220970538</c:v>
                </c:pt>
                <c:pt idx="31">
                  <c:v>0.14835209416949491</c:v>
                </c:pt>
                <c:pt idx="32">
                  <c:v>0.14691791863719028</c:v>
                </c:pt>
                <c:pt idx="33">
                  <c:v>0.13957949548479864</c:v>
                </c:pt>
                <c:pt idx="34">
                  <c:v>0.11486579720481643</c:v>
                </c:pt>
                <c:pt idx="35">
                  <c:v>9.3181230426853445E-2</c:v>
                </c:pt>
                <c:pt idx="36">
                  <c:v>7.110505976137374E-2</c:v>
                </c:pt>
                <c:pt idx="37">
                  <c:v>6.2137899671877037E-2</c:v>
                </c:pt>
                <c:pt idx="38">
                  <c:v>4.7565813996798413E-2</c:v>
                </c:pt>
                <c:pt idx="39">
                  <c:v>3.4398603771147798E-2</c:v>
                </c:pt>
                <c:pt idx="40">
                  <c:v>2.4184324932574448E-2</c:v>
                </c:pt>
                <c:pt idx="41">
                  <c:v>1.6535187586228933E-2</c:v>
                </c:pt>
                <c:pt idx="42">
                  <c:v>1.1703268494632518E-2</c:v>
                </c:pt>
                <c:pt idx="43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9-41C4-BAFC-D199BFCB1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traps_SP23!$Z$52:$Z$62</c:f>
              <c:numCache>
                <c:formatCode>0.000</c:formatCode>
                <c:ptCount val="11"/>
                <c:pt idx="0">
                  <c:v>5.058611291471166E-3</c:v>
                </c:pt>
                <c:pt idx="1">
                  <c:v>5.3678835208105444E-3</c:v>
                </c:pt>
                <c:pt idx="2">
                  <c:v>5.8594513082975705E-3</c:v>
                </c:pt>
                <c:pt idx="3">
                  <c:v>6.577595206410612E-3</c:v>
                </c:pt>
                <c:pt idx="4">
                  <c:v>7.5829097996427119E-3</c:v>
                </c:pt>
                <c:pt idx="5">
                  <c:v>8.9426584220313292E-3</c:v>
                </c:pt>
                <c:pt idx="6">
                  <c:v>1.1119083351511305E-2</c:v>
                </c:pt>
                <c:pt idx="7">
                  <c:v>1.5419768955135933E-2</c:v>
                </c:pt>
                <c:pt idx="8">
                  <c:v>2.2382907377012134E-2</c:v>
                </c:pt>
                <c:pt idx="9">
                  <c:v>2.7841290558020388E-2</c:v>
                </c:pt>
                <c:pt idx="10">
                  <c:v>3.2170433408535003E-2</c:v>
                </c:pt>
              </c:numCache>
            </c:numRef>
          </c:xVal>
          <c:yVal>
            <c:numRef>
              <c:f>traps_SP23!$AF$52:$AF$62</c:f>
              <c:numCache>
                <c:formatCode>General</c:formatCode>
                <c:ptCount val="11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B-4228-A188-4819D1EC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6 -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Qs_SM23!$AO$52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Qs_SM23!$AO$53:$AO$96</c:f>
              <c:numCache>
                <c:formatCode>General</c:formatCode>
                <c:ptCount val="44"/>
                <c:pt idx="0">
                  <c:v>6.1015869036576301E-4</c:v>
                </c:pt>
                <c:pt idx="1">
                  <c:v>6.4192851711176785E-4</c:v>
                </c:pt>
                <c:pt idx="2">
                  <c:v>6.9051670729999143E-4</c:v>
                </c:pt>
                <c:pt idx="3">
                  <c:v>7.5405636079200122E-4</c:v>
                </c:pt>
                <c:pt idx="4">
                  <c:v>8.2880717243240167E-4</c:v>
                </c:pt>
                <c:pt idx="5">
                  <c:v>9.2131196587708054E-4</c:v>
                </c:pt>
                <c:pt idx="6">
                  <c:v>1.1035190342659463E-3</c:v>
                </c:pt>
                <c:pt idx="7">
                  <c:v>1.5417494484684397E-3</c:v>
                </c:pt>
                <c:pt idx="8">
                  <c:v>2.3079525857708917E-3</c:v>
                </c:pt>
                <c:pt idx="9">
                  <c:v>2.9433404475196151E-3</c:v>
                </c:pt>
                <c:pt idx="10">
                  <c:v>3.5675160669735263E-3</c:v>
                </c:pt>
                <c:pt idx="11">
                  <c:v>4.3197033593342518E-3</c:v>
                </c:pt>
                <c:pt idx="12">
                  <c:v>5.0298420327233757E-3</c:v>
                </c:pt>
                <c:pt idx="13">
                  <c:v>5.8539776182240091E-3</c:v>
                </c:pt>
                <c:pt idx="14">
                  <c:v>6.9163836518804141E-3</c:v>
                </c:pt>
                <c:pt idx="15">
                  <c:v>8.4525269792014475E-3</c:v>
                </c:pt>
                <c:pt idx="16">
                  <c:v>1.0297955597748943E-2</c:v>
                </c:pt>
                <c:pt idx="17">
                  <c:v>1.2236822459810337E-2</c:v>
                </c:pt>
                <c:pt idx="18">
                  <c:v>1.4115888889388691E-2</c:v>
                </c:pt>
                <c:pt idx="19">
                  <c:v>1.6363106508460911E-2</c:v>
                </c:pt>
                <c:pt idx="20">
                  <c:v>1.879720278285376E-2</c:v>
                </c:pt>
                <c:pt idx="21">
                  <c:v>2.1279887247434837E-2</c:v>
                </c:pt>
                <c:pt idx="22">
                  <c:v>2.4949252365863001E-2</c:v>
                </c:pt>
                <c:pt idx="23">
                  <c:v>2.9054044295846744E-2</c:v>
                </c:pt>
                <c:pt idx="24">
                  <c:v>3.3724144862870578E-2</c:v>
                </c:pt>
                <c:pt idx="25">
                  <c:v>3.824941430939896E-2</c:v>
                </c:pt>
                <c:pt idx="26">
                  <c:v>4.3559575409249707E-2</c:v>
                </c:pt>
                <c:pt idx="27">
                  <c:v>4.8890293009405221E-2</c:v>
                </c:pt>
                <c:pt idx="28">
                  <c:v>5.4766696196365282E-2</c:v>
                </c:pt>
                <c:pt idx="29">
                  <c:v>6.1194392175423704E-2</c:v>
                </c:pt>
                <c:pt idx="30">
                  <c:v>6.6453160398292896E-2</c:v>
                </c:pt>
                <c:pt idx="31">
                  <c:v>7.1405448016728962E-2</c:v>
                </c:pt>
                <c:pt idx="32">
                  <c:v>7.1766124016644145E-2</c:v>
                </c:pt>
                <c:pt idx="33">
                  <c:v>6.9364732103212923E-2</c:v>
                </c:pt>
                <c:pt idx="34">
                  <c:v>6.2825843898836331E-2</c:v>
                </c:pt>
                <c:pt idx="35">
                  <c:v>5.6695285350347499E-2</c:v>
                </c:pt>
                <c:pt idx="36">
                  <c:v>4.8614646613356044E-2</c:v>
                </c:pt>
                <c:pt idx="37">
                  <c:v>3.950991232481723E-2</c:v>
                </c:pt>
                <c:pt idx="38">
                  <c:v>3.008281251847229E-2</c:v>
                </c:pt>
                <c:pt idx="39">
                  <c:v>2.3783128212320682E-2</c:v>
                </c:pt>
                <c:pt idx="40">
                  <c:v>2.0651040041049156E-2</c:v>
                </c:pt>
                <c:pt idx="41">
                  <c:v>1.8582291353503252E-2</c:v>
                </c:pt>
                <c:pt idx="42">
                  <c:v>1.5965054560652319E-2</c:v>
                </c:pt>
                <c:pt idx="43">
                  <c:v>1.4484974613098193E-2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5-4BA2-8579-F29A588352C1}"/>
            </c:ext>
          </c:extLst>
        </c:ser>
        <c:ser>
          <c:idx val="1"/>
          <c:order val="1"/>
          <c:tx>
            <c:strRef>
              <c:f>Qs_SM23!$AP$52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Qs_SM23!$AP$53:$AP$96</c:f>
              <c:numCache>
                <c:formatCode>General</c:formatCode>
                <c:ptCount val="44"/>
                <c:pt idx="0">
                  <c:v>2.8461348644651774E-4</c:v>
                </c:pt>
                <c:pt idx="1">
                  <c:v>3.0003957437060147E-4</c:v>
                </c:pt>
                <c:pt idx="2">
                  <c:v>3.2317870625672707E-4</c:v>
                </c:pt>
                <c:pt idx="3">
                  <c:v>3.5557415681950995E-4</c:v>
                </c:pt>
                <c:pt idx="4">
                  <c:v>3.9336801673999785E-4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1.0968027314818033E-3</c:v>
                </c:pt>
                <c:pt idx="9">
                  <c:v>1.4045553498144468E-3</c:v>
                </c:pt>
                <c:pt idx="10">
                  <c:v>1.7084517236336553E-3</c:v>
                </c:pt>
                <c:pt idx="11">
                  <c:v>2.1079900645562524E-3</c:v>
                </c:pt>
                <c:pt idx="12">
                  <c:v>2.4481381334516784E-3</c:v>
                </c:pt>
                <c:pt idx="13">
                  <c:v>2.8739010458192866E-3</c:v>
                </c:pt>
                <c:pt idx="14">
                  <c:v>3.352884460966639E-3</c:v>
                </c:pt>
                <c:pt idx="15">
                  <c:v>4.0385790081151965E-3</c:v>
                </c:pt>
                <c:pt idx="16">
                  <c:v>4.8584818520476967E-3</c:v>
                </c:pt>
                <c:pt idx="17">
                  <c:v>5.7400890476765314E-3</c:v>
                </c:pt>
                <c:pt idx="18">
                  <c:v>6.595471671860355E-3</c:v>
                </c:pt>
                <c:pt idx="19">
                  <c:v>7.5912329170107198E-3</c:v>
                </c:pt>
                <c:pt idx="20">
                  <c:v>8.7489691952343084E-3</c:v>
                </c:pt>
                <c:pt idx="21">
                  <c:v>9.9097909130167836E-3</c:v>
                </c:pt>
                <c:pt idx="22">
                  <c:v>1.1558080449798376E-2</c:v>
                </c:pt>
                <c:pt idx="23">
                  <c:v>1.3527234613167528E-2</c:v>
                </c:pt>
                <c:pt idx="24">
                  <c:v>1.5841164449835264E-2</c:v>
                </c:pt>
                <c:pt idx="25">
                  <c:v>1.8488300671326105E-2</c:v>
                </c:pt>
                <c:pt idx="26">
                  <c:v>2.1548858601884189E-2</c:v>
                </c:pt>
                <c:pt idx="27">
                  <c:v>2.4550025705479924E-2</c:v>
                </c:pt>
                <c:pt idx="28">
                  <c:v>2.7933762897229902E-2</c:v>
                </c:pt>
                <c:pt idx="29">
                  <c:v>3.1872071778903381E-2</c:v>
                </c:pt>
                <c:pt idx="30">
                  <c:v>3.5408527685049929E-2</c:v>
                </c:pt>
                <c:pt idx="31">
                  <c:v>3.8402753104573341E-2</c:v>
                </c:pt>
                <c:pt idx="32">
                  <c:v>3.9507269434952363E-2</c:v>
                </c:pt>
                <c:pt idx="33">
                  <c:v>3.8806919604834268E-2</c:v>
                </c:pt>
                <c:pt idx="34">
                  <c:v>3.5035213915572343E-2</c:v>
                </c:pt>
                <c:pt idx="35">
                  <c:v>3.0691195813858492E-2</c:v>
                </c:pt>
                <c:pt idx="36">
                  <c:v>2.542237713736727E-2</c:v>
                </c:pt>
                <c:pt idx="37">
                  <c:v>2.0807629472286721E-2</c:v>
                </c:pt>
                <c:pt idx="38">
                  <c:v>1.6097239840102778E-2</c:v>
                </c:pt>
                <c:pt idx="39">
                  <c:v>1.250910559602076E-2</c:v>
                </c:pt>
                <c:pt idx="40">
                  <c:v>9.5842981270908931E-3</c:v>
                </c:pt>
                <c:pt idx="41">
                  <c:v>7.5927756367901635E-3</c:v>
                </c:pt>
                <c:pt idx="42">
                  <c:v>6.5885299877880346E-3</c:v>
                </c:pt>
                <c:pt idx="43">
                  <c:v>7.3297591173855006E-3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5-4BA2-8579-F29A588352C1}"/>
            </c:ext>
          </c:extLst>
        </c:ser>
        <c:ser>
          <c:idx val="2"/>
          <c:order val="2"/>
          <c:tx>
            <c:strRef>
              <c:f>Qs_SM23!$AQ$52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Qs_SM23!$AQ$53:$AQ$96</c:f>
              <c:numCache>
                <c:formatCode>General</c:formatCode>
                <c:ptCount val="44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4.4203365762751927E-4</c:v>
                </c:pt>
                <c:pt idx="6">
                  <c:v>5.3394977292424699E-4</c:v>
                </c:pt>
                <c:pt idx="7">
                  <c:v>7.4285027198082879E-4</c:v>
                </c:pt>
                <c:pt idx="8">
                  <c:v>1.1238849108821084E-3</c:v>
                </c:pt>
                <c:pt idx="9">
                  <c:v>1.4514410115960862E-3</c:v>
                </c:pt>
                <c:pt idx="10">
                  <c:v>1.7706410228223548E-3</c:v>
                </c:pt>
                <c:pt idx="11">
                  <c:v>2.186770803037977E-3</c:v>
                </c:pt>
                <c:pt idx="12">
                  <c:v>2.540230781163852E-3</c:v>
                </c:pt>
                <c:pt idx="13">
                  <c:v>2.9839356566889134E-3</c:v>
                </c:pt>
                <c:pt idx="14">
                  <c:v>3.499502032740201E-3</c:v>
                </c:pt>
                <c:pt idx="15">
                  <c:v>4.2557220479013634E-3</c:v>
                </c:pt>
                <c:pt idx="16">
                  <c:v>5.1656928060342649E-3</c:v>
                </c:pt>
                <c:pt idx="17">
                  <c:v>6.1349913649958636E-3</c:v>
                </c:pt>
                <c:pt idx="18">
                  <c:v>7.0583318663090993E-3</c:v>
                </c:pt>
                <c:pt idx="19">
                  <c:v>8.1387655463891571E-3</c:v>
                </c:pt>
                <c:pt idx="20">
                  <c:v>9.3570733994143059E-3</c:v>
                </c:pt>
                <c:pt idx="21">
                  <c:v>1.0562847552741925E-2</c:v>
                </c:pt>
                <c:pt idx="22">
                  <c:v>1.2214832973906884E-2</c:v>
                </c:pt>
                <c:pt idx="23">
                  <c:v>1.3999679348858343E-2</c:v>
                </c:pt>
                <c:pt idx="24">
                  <c:v>1.5929084768345061E-2</c:v>
                </c:pt>
                <c:pt idx="25">
                  <c:v>1.7798326778054312E-2</c:v>
                </c:pt>
                <c:pt idx="26">
                  <c:v>1.9845552190249659E-2</c:v>
                </c:pt>
                <c:pt idx="27">
                  <c:v>2.1828436147923676E-2</c:v>
                </c:pt>
                <c:pt idx="28">
                  <c:v>2.4011864949700607E-2</c:v>
                </c:pt>
                <c:pt idx="29">
                  <c:v>2.6075802106337333E-2</c:v>
                </c:pt>
                <c:pt idx="30">
                  <c:v>2.7481285060285056E-2</c:v>
                </c:pt>
                <c:pt idx="31">
                  <c:v>2.8423844567420017E-2</c:v>
                </c:pt>
                <c:pt idx="32">
                  <c:v>2.7355945021571529E-2</c:v>
                </c:pt>
                <c:pt idx="33">
                  <c:v>2.5386430372543803E-2</c:v>
                </c:pt>
                <c:pt idx="34">
                  <c:v>2.1927873178293377E-2</c:v>
                </c:pt>
                <c:pt idx="35">
                  <c:v>1.8582957497473684E-2</c:v>
                </c:pt>
                <c:pt idx="36">
                  <c:v>1.520378184975439E-2</c:v>
                </c:pt>
                <c:pt idx="37">
                  <c:v>1.2137957385153997E-2</c:v>
                </c:pt>
                <c:pt idx="38">
                  <c:v>9.2868826822515866E-3</c:v>
                </c:pt>
                <c:pt idx="39">
                  <c:v>7.2580406669292014E-3</c:v>
                </c:pt>
                <c:pt idx="40">
                  <c:v>5.8358459685400963E-3</c:v>
                </c:pt>
                <c:pt idx="41">
                  <c:v>4.9618059606703077E-3</c:v>
                </c:pt>
                <c:pt idx="42">
                  <c:v>4.5130874314526217E-3</c:v>
                </c:pt>
                <c:pt idx="43">
                  <c:v>4.9676552233117047E-3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35-4BA2-8579-F29A588352C1}"/>
            </c:ext>
          </c:extLst>
        </c:ser>
        <c:ser>
          <c:idx val="3"/>
          <c:order val="3"/>
          <c:tx>
            <c:strRef>
              <c:f>Qs_SM23!$AR$52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Qs_SM23!$AR$53:$AR$96</c:f>
              <c:numCache>
                <c:formatCode>General</c:formatCode>
                <c:ptCount val="44"/>
                <c:pt idx="0">
                  <c:v>2.0260272005377084E-4</c:v>
                </c:pt>
                <c:pt idx="1">
                  <c:v>2.1407064596847477E-4</c:v>
                </c:pt>
                <c:pt idx="2">
                  <c:v>2.3700683474296613E-4</c:v>
                </c:pt>
                <c:pt idx="3">
                  <c:v>2.6376566548902549E-4</c:v>
                </c:pt>
                <c:pt idx="4">
                  <c:v>2.9817011712330422E-4</c:v>
                </c:pt>
                <c:pt idx="5">
                  <c:v>3.4021951575563552E-4</c:v>
                </c:pt>
                <c:pt idx="6">
                  <c:v>4.1285072405067757E-4</c:v>
                </c:pt>
                <c:pt idx="7">
                  <c:v>5.8104932941525315E-4</c:v>
                </c:pt>
                <c:pt idx="8">
                  <c:v>8.753964676219059E-4</c:v>
                </c:pt>
                <c:pt idx="9">
                  <c:v>1.1353394911393635E-3</c:v>
                </c:pt>
                <c:pt idx="10">
                  <c:v>1.3914598726852529E-3</c:v>
                </c:pt>
                <c:pt idx="11">
                  <c:v>1.7202114625261844E-3</c:v>
                </c:pt>
                <c:pt idx="12">
                  <c:v>1.9916227489034295E-3</c:v>
                </c:pt>
                <c:pt idx="13">
                  <c:v>2.3318422646590648E-3</c:v>
                </c:pt>
                <c:pt idx="14">
                  <c:v>2.7064658951038959E-3</c:v>
                </c:pt>
                <c:pt idx="15">
                  <c:v>3.2454654889417338E-3</c:v>
                </c:pt>
                <c:pt idx="16">
                  <c:v>3.876209837877538E-3</c:v>
                </c:pt>
                <c:pt idx="17">
                  <c:v>4.541358301502537E-3</c:v>
                </c:pt>
                <c:pt idx="18">
                  <c:v>5.1835705763530453E-3</c:v>
                </c:pt>
                <c:pt idx="19">
                  <c:v>5.9404634581309264E-3</c:v>
                </c:pt>
                <c:pt idx="20">
                  <c:v>6.8082146418096965E-3</c:v>
                </c:pt>
                <c:pt idx="21">
                  <c:v>7.6453843527708384E-3</c:v>
                </c:pt>
                <c:pt idx="22">
                  <c:v>8.7921921067699894E-3</c:v>
                </c:pt>
                <c:pt idx="23">
                  <c:v>1.0030744278922022E-2</c:v>
                </c:pt>
                <c:pt idx="24">
                  <c:v>1.1334282375425962E-2</c:v>
                </c:pt>
                <c:pt idx="25">
                  <c:v>1.2603416020295622E-2</c:v>
                </c:pt>
                <c:pt idx="26">
                  <c:v>1.3968117062234813E-2</c:v>
                </c:pt>
                <c:pt idx="27">
                  <c:v>1.5298413989484814E-2</c:v>
                </c:pt>
                <c:pt idx="28">
                  <c:v>1.6884831298280702E-2</c:v>
                </c:pt>
                <c:pt idx="29">
                  <c:v>1.851329800570892E-2</c:v>
                </c:pt>
                <c:pt idx="30">
                  <c:v>1.9870353763704978E-2</c:v>
                </c:pt>
                <c:pt idx="31">
                  <c:v>2.1158600955377561E-2</c:v>
                </c:pt>
                <c:pt idx="32">
                  <c:v>2.1158600955377561E-2</c:v>
                </c:pt>
                <c:pt idx="33">
                  <c:v>2.0634892266371076E-2</c:v>
                </c:pt>
                <c:pt idx="34">
                  <c:v>1.8559170383257901E-2</c:v>
                </c:pt>
                <c:pt idx="35">
                  <c:v>1.6246441665401762E-2</c:v>
                </c:pt>
                <c:pt idx="36">
                  <c:v>1.3719642301577146E-2</c:v>
                </c:pt>
                <c:pt idx="37">
                  <c:v>1.1372509132086725E-2</c:v>
                </c:pt>
                <c:pt idx="38">
                  <c:v>8.9756812800208374E-3</c:v>
                </c:pt>
                <c:pt idx="39">
                  <c:v>7.1216753268192722E-3</c:v>
                </c:pt>
                <c:pt idx="40">
                  <c:v>5.569662469657663E-3</c:v>
                </c:pt>
                <c:pt idx="41">
                  <c:v>4.5145994707564774E-3</c:v>
                </c:pt>
                <c:pt idx="42">
                  <c:v>4.0444084432421134E-3</c:v>
                </c:pt>
                <c:pt idx="43">
                  <c:v>4.621634793740715E-3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35-4BA2-8579-F29A588352C1}"/>
            </c:ext>
          </c:extLst>
        </c:ser>
        <c:ser>
          <c:idx val="4"/>
          <c:order val="4"/>
          <c:tx>
            <c:strRef>
              <c:f>Qs_SM23!$AS$52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Qs_SM23!$AS$53:$AS$96</c:f>
              <c:numCache>
                <c:formatCode>General</c:formatCode>
                <c:ptCount val="44"/>
                <c:pt idx="0">
                  <c:v>2.1198044974644553E-4</c:v>
                </c:pt>
                <c:pt idx="1">
                  <c:v>2.2397955895128155E-4</c:v>
                </c:pt>
                <c:pt idx="2">
                  <c:v>2.4397758230914924E-4</c:v>
                </c:pt>
                <c:pt idx="3">
                  <c:v>2.7197488880769283E-4</c:v>
                </c:pt>
                <c:pt idx="4">
                  <c:v>3.0797147844691228E-4</c:v>
                </c:pt>
                <c:pt idx="5">
                  <c:v>3.51967720214452E-4</c:v>
                </c:pt>
                <c:pt idx="6">
                  <c:v>4.2396089949289106E-4</c:v>
                </c:pt>
                <c:pt idx="7">
                  <c:v>5.8794601938292528E-4</c:v>
                </c:pt>
                <c:pt idx="8">
                  <c:v>8.7991893154848585E-4</c:v>
                </c:pt>
                <c:pt idx="9">
                  <c:v>1.1318957969983108E-3</c:v>
                </c:pt>
                <c:pt idx="10">
                  <c:v>1.3758733793074601E-3</c:v>
                </c:pt>
                <c:pt idx="11">
                  <c:v>1.6998434240357242E-3</c:v>
                </c:pt>
                <c:pt idx="12">
                  <c:v>1.9638193986903853E-3</c:v>
                </c:pt>
                <c:pt idx="13">
                  <c:v>2.3077874667765171E-3</c:v>
                </c:pt>
                <c:pt idx="14">
                  <c:v>2.691752319553673E-3</c:v>
                </c:pt>
                <c:pt idx="15">
                  <c:v>3.2517006634504102E-3</c:v>
                </c:pt>
                <c:pt idx="16">
                  <c:v>3.9156396881759349E-3</c:v>
                </c:pt>
                <c:pt idx="17">
                  <c:v>4.6395731519627064E-3</c:v>
                </c:pt>
                <c:pt idx="18">
                  <c:v>5.359506789685318E-3</c:v>
                </c:pt>
                <c:pt idx="19">
                  <c:v>6.2114284147352598E-3</c:v>
                </c:pt>
                <c:pt idx="20">
                  <c:v>7.203336941265564E-3</c:v>
                </c:pt>
                <c:pt idx="21">
                  <c:v>8.1952458367835126E-3</c:v>
                </c:pt>
                <c:pt idx="22">
                  <c:v>9.5711192160909744E-3</c:v>
                </c:pt>
                <c:pt idx="23">
                  <c:v>1.1110977346300824E-2</c:v>
                </c:pt>
                <c:pt idx="24">
                  <c:v>1.2786823289902164E-2</c:v>
                </c:pt>
                <c:pt idx="25">
                  <c:v>1.4486666713937888E-2</c:v>
                </c:pt>
                <c:pt idx="26">
                  <c:v>1.6318498125300944E-2</c:v>
                </c:pt>
                <c:pt idx="27">
                  <c:v>1.8098334380743427E-2</c:v>
                </c:pt>
                <c:pt idx="28">
                  <c:v>2.0122148218495058E-2</c:v>
                </c:pt>
                <c:pt idx="29">
                  <c:v>2.1989976219497335E-2</c:v>
                </c:pt>
                <c:pt idx="30">
                  <c:v>2.3357850684651762E-2</c:v>
                </c:pt>
                <c:pt idx="31">
                  <c:v>2.4385755800821286E-2</c:v>
                </c:pt>
                <c:pt idx="32">
                  <c:v>2.3841806023205903E-2</c:v>
                </c:pt>
                <c:pt idx="33">
                  <c:v>2.2653915244222861E-2</c:v>
                </c:pt>
                <c:pt idx="34">
                  <c:v>1.9898169028531424E-2</c:v>
                </c:pt>
                <c:pt idx="35">
                  <c:v>1.6986436976090629E-2</c:v>
                </c:pt>
                <c:pt idx="36">
                  <c:v>1.4046707248163646E-2</c:v>
                </c:pt>
                <c:pt idx="37">
                  <c:v>1.1434947760016731E-2</c:v>
                </c:pt>
                <c:pt idx="38">
                  <c:v>8.9231787576468016E-3</c:v>
                </c:pt>
                <c:pt idx="39">
                  <c:v>7.0273534501459822E-3</c:v>
                </c:pt>
                <c:pt idx="40">
                  <c:v>5.4754962107312968E-3</c:v>
                </c:pt>
                <c:pt idx="41">
                  <c:v>4.4115941359349096E-3</c:v>
                </c:pt>
                <c:pt idx="42">
                  <c:v>3.9716346701606656E-3</c:v>
                </c:pt>
                <c:pt idx="43">
                  <c:v>4.6395731519627064E-3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35-4BA2-8579-F29A588352C1}"/>
            </c:ext>
          </c:extLst>
        </c:ser>
        <c:ser>
          <c:idx val="5"/>
          <c:order val="5"/>
          <c:tx>
            <c:strRef>
              <c:f>Qs_SM23!$AT$52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Qs_SM23!$AT$53:$AT$96</c:f>
              <c:numCache>
                <c:formatCode>General</c:formatCode>
                <c:ptCount val="44"/>
                <c:pt idx="0">
                  <c:v>2.1388167152850576E-4</c:v>
                </c:pt>
                <c:pt idx="1">
                  <c:v>2.2646270210673706E-4</c:v>
                </c:pt>
                <c:pt idx="2">
                  <c:v>2.5162545521296195E-4</c:v>
                </c:pt>
                <c:pt idx="3">
                  <c:v>2.8517533138808698E-4</c:v>
                </c:pt>
                <c:pt idx="4">
                  <c:v>3.3130693009120551E-4</c:v>
                </c:pt>
                <c:pt idx="5">
                  <c:v>3.7743818281944292E-4</c:v>
                </c:pt>
                <c:pt idx="6">
                  <c:v>4.5711965769768654E-4</c:v>
                </c:pt>
                <c:pt idx="7">
                  <c:v>6.3745110707618617E-4</c:v>
                </c:pt>
                <c:pt idx="8">
                  <c:v>9.561766606142793E-4</c:v>
                </c:pt>
                <c:pt idx="9">
                  <c:v>1.237158430467916E-3</c:v>
                </c:pt>
                <c:pt idx="10">
                  <c:v>1.5055588237684406E-3</c:v>
                </c:pt>
                <c:pt idx="11">
                  <c:v>1.8704156300347712E-3</c:v>
                </c:pt>
                <c:pt idx="12">
                  <c:v>2.1597848689321893E-3</c:v>
                </c:pt>
                <c:pt idx="13">
                  <c:v>2.5456105207954135E-3</c:v>
                </c:pt>
                <c:pt idx="14">
                  <c:v>2.9524050182555312E-3</c:v>
                </c:pt>
                <c:pt idx="15">
                  <c:v>3.5479184341379302E-3</c:v>
                </c:pt>
                <c:pt idx="16">
                  <c:v>4.2356943554768033E-3</c:v>
                </c:pt>
                <c:pt idx="17">
                  <c:v>4.9402455608781211E-3</c:v>
                </c:pt>
                <c:pt idx="18">
                  <c:v>5.5860841369980881E-3</c:v>
                </c:pt>
                <c:pt idx="19">
                  <c:v>6.3451540641714238E-3</c:v>
                </c:pt>
                <c:pt idx="20">
                  <c:v>7.2090682193292283E-3</c:v>
                </c:pt>
                <c:pt idx="21">
                  <c:v>8.0100758376963517E-3</c:v>
                </c:pt>
                <c:pt idx="22">
                  <c:v>9.1591649782673621E-3</c:v>
                </c:pt>
                <c:pt idx="23">
                  <c:v>1.046761741456974E-2</c:v>
                </c:pt>
                <c:pt idx="24">
                  <c:v>1.1943819577722626E-2</c:v>
                </c:pt>
                <c:pt idx="25">
                  <c:v>1.3466153339578627E-2</c:v>
                </c:pt>
                <c:pt idx="26">
                  <c:v>1.5034618700137749E-2</c:v>
                </c:pt>
                <c:pt idx="27">
                  <c:v>1.6301133099271461E-2</c:v>
                </c:pt>
                <c:pt idx="28">
                  <c:v>1.7525710153186262E-2</c:v>
                </c:pt>
                <c:pt idx="29">
                  <c:v>1.8892874872795111E-2</c:v>
                </c:pt>
                <c:pt idx="30">
                  <c:v>1.9828082687812498E-2</c:v>
                </c:pt>
                <c:pt idx="31">
                  <c:v>2.0599733991538943E-2</c:v>
                </c:pt>
                <c:pt idx="32">
                  <c:v>2.0402627604072882E-2</c:v>
                </c:pt>
                <c:pt idx="33">
                  <c:v>1.9698076398671563E-2</c:v>
                </c:pt>
                <c:pt idx="34">
                  <c:v>1.7747979293758553E-2</c:v>
                </c:pt>
                <c:pt idx="35">
                  <c:v>1.5810463565398648E-2</c:v>
                </c:pt>
                <c:pt idx="36">
                  <c:v>1.3482928623641071E-2</c:v>
                </c:pt>
                <c:pt idx="37">
                  <c:v>1.1528637611218726E-2</c:v>
                </c:pt>
                <c:pt idx="38">
                  <c:v>9.2682027677862804E-3</c:v>
                </c:pt>
                <c:pt idx="39">
                  <c:v>7.5445687109548841E-3</c:v>
                </c:pt>
                <c:pt idx="40">
                  <c:v>6.0306224181426631E-3</c:v>
                </c:pt>
                <c:pt idx="41">
                  <c:v>5.0367019738439267E-3</c:v>
                </c:pt>
                <c:pt idx="42">
                  <c:v>4.6844265441307095E-3</c:v>
                </c:pt>
                <c:pt idx="43">
                  <c:v>5.6280218281918757E-3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35-4BA2-8579-F29A588352C1}"/>
            </c:ext>
          </c:extLst>
        </c:ser>
        <c:ser>
          <c:idx val="6"/>
          <c:order val="6"/>
          <c:tx>
            <c:strRef>
              <c:f>Qs_SM23!$AU$52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Qs_SM23!$AU$53:$AU$96</c:f>
              <c:numCache>
                <c:formatCode>General</c:formatCode>
                <c:ptCount val="44"/>
                <c:pt idx="0">
                  <c:v>1.762040520999666E-4</c:v>
                </c:pt>
                <c:pt idx="1">
                  <c:v>1.8975837877904195E-4</c:v>
                </c:pt>
                <c:pt idx="2">
                  <c:v>2.1234840068987869E-4</c:v>
                </c:pt>
                <c:pt idx="3">
                  <c:v>2.4397474489762347E-4</c:v>
                </c:pt>
                <c:pt idx="4">
                  <c:v>2.8463741140227631E-4</c:v>
                </c:pt>
                <c:pt idx="5">
                  <c:v>3.3433608667126383E-4</c:v>
                </c:pt>
                <c:pt idx="6">
                  <c:v>4.06624783851088E-4</c:v>
                </c:pt>
                <c:pt idx="7">
                  <c:v>5.6475681842238523E-4</c:v>
                </c:pt>
                <c:pt idx="8">
                  <c:v>8.4939391629208815E-4</c:v>
                </c:pt>
                <c:pt idx="9">
                  <c:v>1.0978869791044522E-3</c:v>
                </c:pt>
                <c:pt idx="10">
                  <c:v>1.3328257152377412E-3</c:v>
                </c:pt>
                <c:pt idx="11">
                  <c:v>1.6536074752299295E-3</c:v>
                </c:pt>
                <c:pt idx="12">
                  <c:v>2.2183642936523147E-3</c:v>
                </c:pt>
                <c:pt idx="13">
                  <c:v>3.5014913336210681E-3</c:v>
                </c:pt>
                <c:pt idx="14">
                  <c:v>4.4276922650077211E-3</c:v>
                </c:pt>
                <c:pt idx="15">
                  <c:v>4.1566091802845212E-3</c:v>
                </c:pt>
                <c:pt idx="16">
                  <c:v>4.2740785483511646E-3</c:v>
                </c:pt>
                <c:pt idx="17">
                  <c:v>5.1144364558789188E-3</c:v>
                </c:pt>
                <c:pt idx="18">
                  <c:v>6.3840094827011694E-3</c:v>
                </c:pt>
                <c:pt idx="19">
                  <c:v>6.9894286540956351E-3</c:v>
                </c:pt>
                <c:pt idx="20">
                  <c:v>7.6581005139055892E-3</c:v>
                </c:pt>
                <c:pt idx="21">
                  <c:v>8.6475541337077324E-3</c:v>
                </c:pt>
                <c:pt idx="22">
                  <c:v>9.4246593528199956E-3</c:v>
                </c:pt>
                <c:pt idx="23">
                  <c:v>1.0630979691226757E-2</c:v>
                </c:pt>
                <c:pt idx="24">
                  <c:v>1.2049648430323398E-2</c:v>
                </c:pt>
                <c:pt idx="25">
                  <c:v>1.3224342110989842E-2</c:v>
                </c:pt>
                <c:pt idx="26">
                  <c:v>1.4349337429919872E-2</c:v>
                </c:pt>
                <c:pt idx="27">
                  <c:v>1.5040599625173236E-2</c:v>
                </c:pt>
                <c:pt idx="28">
                  <c:v>1.5835777175346743E-2</c:v>
                </c:pt>
                <c:pt idx="29">
                  <c:v>1.6721315440228743E-2</c:v>
                </c:pt>
                <c:pt idx="30">
                  <c:v>1.7412577635482106E-2</c:v>
                </c:pt>
                <c:pt idx="31">
                  <c:v>1.7665588702676639E-2</c:v>
                </c:pt>
                <c:pt idx="32">
                  <c:v>1.7118904215315495E-2</c:v>
                </c:pt>
                <c:pt idx="33">
                  <c:v>1.6237883954815662E-2</c:v>
                </c:pt>
                <c:pt idx="34">
                  <c:v>1.4367409760981114E-2</c:v>
                </c:pt>
                <c:pt idx="35">
                  <c:v>1.2600850922066708E-2</c:v>
                </c:pt>
                <c:pt idx="36">
                  <c:v>1.0594835029104273E-2</c:v>
                </c:pt>
                <c:pt idx="37">
                  <c:v>9.0315885821154098E-3</c:v>
                </c:pt>
                <c:pt idx="38">
                  <c:v>7.2559937344366682E-3</c:v>
                </c:pt>
                <c:pt idx="39">
                  <c:v>5.9638303721710065E-3</c:v>
                </c:pt>
                <c:pt idx="40">
                  <c:v>4.8072087090332317E-3</c:v>
                </c:pt>
                <c:pt idx="41">
                  <c:v>4.039139812217876E-3</c:v>
                </c:pt>
                <c:pt idx="42">
                  <c:v>3.8087190804667547E-3</c:v>
                </c:pt>
                <c:pt idx="43">
                  <c:v>4.6400406656976001E-3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35-4BA2-8579-F29A5883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SP - Avg</a:t>
            </a:r>
            <a:endParaRPr lang="en-US"/>
          </a:p>
        </c:rich>
      </c:tx>
      <c:layout>
        <c:manualLayout>
          <c:xMode val="edge"/>
          <c:yMode val="edge"/>
          <c:x val="0.29603791969794674"/>
          <c:y val="2.1103119896877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traps_SP23!$Z$63:$Z$82</c:f>
              <c:numCache>
                <c:formatCode>0.000</c:formatCode>
                <c:ptCount val="20"/>
                <c:pt idx="0">
                  <c:v>3.6335069127953104E-2</c:v>
                </c:pt>
                <c:pt idx="1">
                  <c:v>3.9286854604496046E-2</c:v>
                </c:pt>
                <c:pt idx="2">
                  <c:v>4.1662752838474211E-2</c:v>
                </c:pt>
                <c:pt idx="3">
                  <c:v>4.4195328567454124E-2</c:v>
                </c:pt>
                <c:pt idx="4">
                  <c:v>4.7555892101301012E-2</c:v>
                </c:pt>
                <c:pt idx="5">
                  <c:v>5.0990666200225396E-2</c:v>
                </c:pt>
                <c:pt idx="6">
                  <c:v>5.4765871380050887E-2</c:v>
                </c:pt>
                <c:pt idx="7">
                  <c:v>5.8719695606853202E-2</c:v>
                </c:pt>
                <c:pt idx="8">
                  <c:v>6.3026899413733559E-2</c:v>
                </c:pt>
                <c:pt idx="9">
                  <c:v>6.8678592270985897E-2</c:v>
                </c:pt>
                <c:pt idx="10">
                  <c:v>7.5437505183108836E-2</c:v>
                </c:pt>
                <c:pt idx="11">
                  <c:v>8.5659772212355115E-2</c:v>
                </c:pt>
                <c:pt idx="12">
                  <c:v>9.8912541861728515E-2</c:v>
                </c:pt>
                <c:pt idx="13">
                  <c:v>0.11535914929871049</c:v>
                </c:pt>
                <c:pt idx="14">
                  <c:v>0.13437710254894228</c:v>
                </c:pt>
                <c:pt idx="15">
                  <c:v>0.15693654625180833</c:v>
                </c:pt>
                <c:pt idx="16">
                  <c:v>0.17802389616226261</c:v>
                </c:pt>
                <c:pt idx="17">
                  <c:v>0.19572364804663916</c:v>
                </c:pt>
                <c:pt idx="18">
                  <c:v>0.20633561159910191</c:v>
                </c:pt>
                <c:pt idx="19">
                  <c:v>0.20128099130619395</c:v>
                </c:pt>
              </c:numCache>
            </c:numRef>
          </c:xVal>
          <c:yVal>
            <c:numRef>
              <c:f>traps_SP23!$AF$63:$AF$82</c:f>
              <c:numCache>
                <c:formatCode>General</c:formatCode>
                <c:ptCount val="20"/>
                <c:pt idx="0">
                  <c:v>9.9709006799277231E-3</c:v>
                </c:pt>
                <c:pt idx="1">
                  <c:v>1.1803372240912888E-2</c:v>
                </c:pt>
                <c:pt idx="2">
                  <c:v>1.4736247739885768E-2</c:v>
                </c:pt>
                <c:pt idx="3">
                  <c:v>1.7598896803235491E-2</c:v>
                </c:pt>
                <c:pt idx="4">
                  <c:v>2.0733684163118188E-2</c:v>
                </c:pt>
                <c:pt idx="5">
                  <c:v>2.4191521140992021E-2</c:v>
                </c:pt>
                <c:pt idx="6">
                  <c:v>2.7770426881216108E-2</c:v>
                </c:pt>
                <c:pt idx="7">
                  <c:v>3.1174885191879921E-2</c:v>
                </c:pt>
                <c:pt idx="8">
                  <c:v>3.5172061085085755E-2</c:v>
                </c:pt>
                <c:pt idx="9">
                  <c:v>3.9936212050144519E-2</c:v>
                </c:pt>
                <c:pt idx="10">
                  <c:v>4.4989819617454997E-2</c:v>
                </c:pt>
                <c:pt idx="11">
                  <c:v>5.2342316441323235E-2</c:v>
                </c:pt>
                <c:pt idx="12">
                  <c:v>6.1350309030067024E-2</c:v>
                </c:pt>
                <c:pt idx="13">
                  <c:v>7.2576803140186996E-2</c:v>
                </c:pt>
                <c:pt idx="14">
                  <c:v>8.6030391535852388E-2</c:v>
                </c:pt>
                <c:pt idx="15">
                  <c:v>0.10193749803919051</c:v>
                </c:pt>
                <c:pt idx="16">
                  <c:v>0.11710419023561</c:v>
                </c:pt>
                <c:pt idx="17">
                  <c:v>0.13355102744981667</c:v>
                </c:pt>
                <c:pt idx="18">
                  <c:v>0.15064575785477016</c:v>
                </c:pt>
                <c:pt idx="19">
                  <c:v>0.16513150279712335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2E-4948-BA4A-58EDDC21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traps_SP23!$Z$83:$Z$95</c:f>
              <c:numCache>
                <c:formatCode>0.000</c:formatCode>
                <c:ptCount val="13"/>
                <c:pt idx="0">
                  <c:v>0.19055167695786021</c:v>
                </c:pt>
                <c:pt idx="1">
                  <c:v>0.16490410521252774</c:v>
                </c:pt>
                <c:pt idx="2">
                  <c:v>0.13854970811130354</c:v>
                </c:pt>
                <c:pt idx="3">
                  <c:v>0.11066869255637561</c:v>
                </c:pt>
                <c:pt idx="4">
                  <c:v>8.8840542815083343E-2</c:v>
                </c:pt>
                <c:pt idx="5">
                  <c:v>7.0728876148486469E-2</c:v>
                </c:pt>
                <c:pt idx="6">
                  <c:v>5.6226004238215353E-2</c:v>
                </c:pt>
                <c:pt idx="7">
                  <c:v>4.2669112216796597E-2</c:v>
                </c:pt>
                <c:pt idx="8">
                  <c:v>3.3727350889730022E-2</c:v>
                </c:pt>
                <c:pt idx="9">
                  <c:v>2.7468748925745308E-2</c:v>
                </c:pt>
                <c:pt idx="10">
                  <c:v>2.3309510651078225E-2</c:v>
                </c:pt>
                <c:pt idx="11">
                  <c:v>1.9454434215681743E-2</c:v>
                </c:pt>
                <c:pt idx="12">
                  <c:v>1.7775126845075956E-2</c:v>
                </c:pt>
              </c:numCache>
            </c:numRef>
          </c:xVal>
          <c:yVal>
            <c:numRef>
              <c:f>traps_SP23!$AF$83:$AF$95</c:f>
              <c:numCache>
                <c:formatCode>General</c:formatCode>
                <c:ptCount val="13"/>
                <c:pt idx="0">
                  <c:v>0.17735936627380508</c:v>
                </c:pt>
                <c:pt idx="1">
                  <c:v>0.17979158530385148</c:v>
                </c:pt>
                <c:pt idx="2">
                  <c:v>0.1762137759056488</c:v>
                </c:pt>
                <c:pt idx="3">
                  <c:v>0.15975660414696682</c:v>
                </c:pt>
                <c:pt idx="4">
                  <c:v>0.1399411519057232</c:v>
                </c:pt>
                <c:pt idx="5">
                  <c:v>0.11645710203253409</c:v>
                </c:pt>
                <c:pt idx="6">
                  <c:v>9.395799735788278E-2</c:v>
                </c:pt>
                <c:pt idx="7">
                  <c:v>7.1615767952692061E-2</c:v>
                </c:pt>
                <c:pt idx="8">
                  <c:v>5.5443822298828979E-2</c:v>
                </c:pt>
                <c:pt idx="9">
                  <c:v>4.3115796872834705E-2</c:v>
                </c:pt>
                <c:pt idx="10">
                  <c:v>3.4841137109704982E-2</c:v>
                </c:pt>
                <c:pt idx="11">
                  <c:v>2.7875682538202627E-2</c:v>
                </c:pt>
                <c:pt idx="12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5-4B29-8A96-86CF8E3A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traps_SP23!$AB$52:$AB$62</c:f>
              <c:numCache>
                <c:formatCode>0.000</c:formatCode>
                <c:ptCount val="11"/>
                <c:pt idx="0">
                  <c:v>4.2721638233726867E-3</c:v>
                </c:pt>
                <c:pt idx="1">
                  <c:v>4.5598157516296986E-3</c:v>
                </c:pt>
                <c:pt idx="2">
                  <c:v>4.9958488940497871E-3</c:v>
                </c:pt>
                <c:pt idx="3">
                  <c:v>5.6398044687505896E-3</c:v>
                </c:pt>
                <c:pt idx="4">
                  <c:v>6.5226467889049214E-3</c:v>
                </c:pt>
                <c:pt idx="5">
                  <c:v>7.7482396568838716E-3</c:v>
                </c:pt>
                <c:pt idx="6">
                  <c:v>9.6904927612233918E-3</c:v>
                </c:pt>
                <c:pt idx="7">
                  <c:v>1.347113516753134E-2</c:v>
                </c:pt>
                <c:pt idx="8">
                  <c:v>1.9609485887663199E-2</c:v>
                </c:pt>
                <c:pt idx="9">
                  <c:v>2.4511857359579E-2</c:v>
                </c:pt>
                <c:pt idx="10">
                  <c:v>2.8582322981171436E-2</c:v>
                </c:pt>
              </c:numCache>
            </c:numRef>
          </c:xVal>
          <c:yVal>
            <c:numRef>
              <c:f>traps_SP23!$AH$52:$AH$62</c:f>
              <c:numCache>
                <c:formatCode>General</c:formatCode>
                <c:ptCount val="11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5-46A4-B43E-3D78A9B3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traps_SP23!$AB$63:$AB$82</c:f>
              <c:numCache>
                <c:formatCode>0.000</c:formatCode>
                <c:ptCount val="20"/>
                <c:pt idx="0">
                  <c:v>3.2648613110412075E-2</c:v>
                </c:pt>
                <c:pt idx="1">
                  <c:v>3.5531982474782703E-2</c:v>
                </c:pt>
                <c:pt idx="2">
                  <c:v>3.7962219766636128E-2</c:v>
                </c:pt>
                <c:pt idx="3">
                  <c:v>4.0423791882831142E-2</c:v>
                </c:pt>
                <c:pt idx="4">
                  <c:v>4.3539705953964052E-2</c:v>
                </c:pt>
                <c:pt idx="5">
                  <c:v>4.6634847264622768E-2</c:v>
                </c:pt>
                <c:pt idx="6">
                  <c:v>5.0041579982394752E-2</c:v>
                </c:pt>
                <c:pt idx="7">
                  <c:v>5.3500244601352304E-2</c:v>
                </c:pt>
                <c:pt idx="8">
                  <c:v>5.7156250444814941E-2</c:v>
                </c:pt>
                <c:pt idx="9">
                  <c:v>6.2193644859813151E-2</c:v>
                </c:pt>
                <c:pt idx="10">
                  <c:v>6.8321609199707922E-2</c:v>
                </c:pt>
                <c:pt idx="11">
                  <c:v>7.7648578652632472E-2</c:v>
                </c:pt>
                <c:pt idx="12">
                  <c:v>9.0029143895267283E-2</c:v>
                </c:pt>
                <c:pt idx="13">
                  <c:v>0.10543214578690105</c:v>
                </c:pt>
                <c:pt idx="14">
                  <c:v>0.12349406101923488</c:v>
                </c:pt>
                <c:pt idx="15">
                  <c:v>0.14167390155413961</c:v>
                </c:pt>
                <c:pt idx="16">
                  <c:v>0.1599161009008635</c:v>
                </c:pt>
                <c:pt idx="17">
                  <c:v>0.17870975455273563</c:v>
                </c:pt>
                <c:pt idx="18">
                  <c:v>0.19005100738592678</c:v>
                </c:pt>
                <c:pt idx="19">
                  <c:v>0.18657617763912115</c:v>
                </c:pt>
              </c:numCache>
            </c:numRef>
          </c:xVal>
          <c:yVal>
            <c:numRef>
              <c:f>traps_SP23!$AH$63:$AH$82</c:f>
              <c:numCache>
                <c:formatCode>General</c:formatCode>
                <c:ptCount val="20"/>
                <c:pt idx="0">
                  <c:v>7.2989566139185259E-3</c:v>
                </c:pt>
                <c:pt idx="1">
                  <c:v>8.2657801780590331E-3</c:v>
                </c:pt>
                <c:pt idx="2">
                  <c:v>1.0816572732362235E-2</c:v>
                </c:pt>
                <c:pt idx="3">
                  <c:v>1.2813407704041341E-2</c:v>
                </c:pt>
                <c:pt idx="4">
                  <c:v>1.55279543828707E-2</c:v>
                </c:pt>
                <c:pt idx="5">
                  <c:v>1.8691777017046624E-2</c:v>
                </c:pt>
                <c:pt idx="6">
                  <c:v>2.2276156498425796E-2</c:v>
                </c:pt>
                <c:pt idx="7">
                  <c:v>2.5726854955434676E-2</c:v>
                </c:pt>
                <c:pt idx="8">
                  <c:v>2.8361638984426063E-2</c:v>
                </c:pt>
                <c:pt idx="9">
                  <c:v>3.1281543875867845E-2</c:v>
                </c:pt>
                <c:pt idx="10">
                  <c:v>3.5733899719778653E-2</c:v>
                </c:pt>
                <c:pt idx="11">
                  <c:v>4.180962246538273E-2</c:v>
                </c:pt>
                <c:pt idx="12">
                  <c:v>4.6405609957105867E-2</c:v>
                </c:pt>
                <c:pt idx="13">
                  <c:v>5.2196736705344485E-2</c:v>
                </c:pt>
                <c:pt idx="14">
                  <c:v>6.1855025630353624E-2</c:v>
                </c:pt>
                <c:pt idx="15">
                  <c:v>7.5725868834843349E-2</c:v>
                </c:pt>
                <c:pt idx="16">
                  <c:v>8.9258291043735616E-2</c:v>
                </c:pt>
                <c:pt idx="17">
                  <c:v>0.10519754971281844</c:v>
                </c:pt>
                <c:pt idx="18">
                  <c:v>0.11634369762745593</c:v>
                </c:pt>
                <c:pt idx="19">
                  <c:v>0.12815911220970538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3-4ABC-A572-51B282D0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traps_SP23!$AB$83:$AB$95</c:f>
              <c:numCache>
                <c:formatCode>0.000</c:formatCode>
                <c:ptCount val="13"/>
                <c:pt idx="0">
                  <c:v>0.17491186657885238</c:v>
                </c:pt>
                <c:pt idx="1">
                  <c:v>0.15226745107082151</c:v>
                </c:pt>
                <c:pt idx="2">
                  <c:v>0.13029142074770153</c:v>
                </c:pt>
                <c:pt idx="3">
                  <c:v>0.10638063643962782</c:v>
                </c:pt>
                <c:pt idx="4">
                  <c:v>8.5717395924392578E-2</c:v>
                </c:pt>
                <c:pt idx="5">
                  <c:v>6.8180595585194778E-2</c:v>
                </c:pt>
                <c:pt idx="6">
                  <c:v>5.4848607749684149E-2</c:v>
                </c:pt>
                <c:pt idx="7">
                  <c:v>4.2008473662445971E-2</c:v>
                </c:pt>
                <c:pt idx="8">
                  <c:v>3.3225540462001268E-2</c:v>
                </c:pt>
                <c:pt idx="9">
                  <c:v>2.6295517605856456E-2</c:v>
                </c:pt>
                <c:pt idx="10">
                  <c:v>2.1517907593720725E-2</c:v>
                </c:pt>
                <c:pt idx="11">
                  <c:v>1.8667399676212636E-2</c:v>
                </c:pt>
                <c:pt idx="12">
                  <c:v>1.5724554404910593E-2</c:v>
                </c:pt>
              </c:numCache>
            </c:numRef>
          </c:xVal>
          <c:yVal>
            <c:numRef>
              <c:f>traps_SP23!$AH$83:$AH$95</c:f>
              <c:numCache>
                <c:formatCode>General</c:formatCode>
                <c:ptCount val="13"/>
                <c:pt idx="0">
                  <c:v>0.14835209416949491</c:v>
                </c:pt>
                <c:pt idx="1">
                  <c:v>0.14691791863719028</c:v>
                </c:pt>
                <c:pt idx="2">
                  <c:v>0.13957949548479864</c:v>
                </c:pt>
                <c:pt idx="3">
                  <c:v>0.11486579720481643</c:v>
                </c:pt>
                <c:pt idx="4">
                  <c:v>9.3181230426853445E-2</c:v>
                </c:pt>
                <c:pt idx="5">
                  <c:v>7.110505976137374E-2</c:v>
                </c:pt>
                <c:pt idx="6">
                  <c:v>6.2137899671877037E-2</c:v>
                </c:pt>
                <c:pt idx="7">
                  <c:v>4.7565813996798413E-2</c:v>
                </c:pt>
                <c:pt idx="8">
                  <c:v>3.4398603771147798E-2</c:v>
                </c:pt>
                <c:pt idx="9">
                  <c:v>2.4184324932574448E-2</c:v>
                </c:pt>
                <c:pt idx="10">
                  <c:v>1.6535187586228933E-2</c:v>
                </c:pt>
                <c:pt idx="11">
                  <c:v>1.1703268494632518E-2</c:v>
                </c:pt>
                <c:pt idx="12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1-4A01-8091-FFAEA4524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traps_SP23!$N$99:$N$142</c:f>
              <c:numCache>
                <c:formatCode>0.000</c:formatCode>
                <c:ptCount val="44"/>
                <c:pt idx="0">
                  <c:v>4.7455507068222937E-3</c:v>
                </c:pt>
                <c:pt idx="1">
                  <c:v>5.0306591881857749E-3</c:v>
                </c:pt>
                <c:pt idx="2">
                  <c:v>5.4870789679416221E-3</c:v>
                </c:pt>
                <c:pt idx="3">
                  <c:v>6.1502426006045559E-3</c:v>
                </c:pt>
                <c:pt idx="4">
                  <c:v>7.0843759242677443E-3</c:v>
                </c:pt>
                <c:pt idx="5">
                  <c:v>8.3590439301533138E-3</c:v>
                </c:pt>
                <c:pt idx="6">
                  <c:v>1.0407754109541516E-2</c:v>
                </c:pt>
                <c:pt idx="7">
                  <c:v>1.4439675098185036E-2</c:v>
                </c:pt>
                <c:pt idx="8">
                  <c:v>2.0946300252989995E-2</c:v>
                </c:pt>
                <c:pt idx="9">
                  <c:v>2.602903985569506E-2</c:v>
                </c:pt>
                <c:pt idx="10">
                  <c:v>3.005547996114584E-2</c:v>
                </c:pt>
                <c:pt idx="11">
                  <c:v>3.3947140762694727E-2</c:v>
                </c:pt>
                <c:pt idx="12">
                  <c:v>3.6666351332413069E-2</c:v>
                </c:pt>
                <c:pt idx="13">
                  <c:v>3.8885715099211508E-2</c:v>
                </c:pt>
                <c:pt idx="14">
                  <c:v>4.1213640795905719E-2</c:v>
                </c:pt>
                <c:pt idx="15">
                  <c:v>4.4326039276766704E-2</c:v>
                </c:pt>
                <c:pt idx="16">
                  <c:v>4.7524044227213368E-2</c:v>
                </c:pt>
                <c:pt idx="17">
                  <c:v>5.1055207060642212E-2</c:v>
                </c:pt>
                <c:pt idx="18">
                  <c:v>5.4786342138592341E-2</c:v>
                </c:pt>
                <c:pt idx="19">
                  <c:v>5.8856078974873299E-2</c:v>
                </c:pt>
                <c:pt idx="20">
                  <c:v>6.4198589579340118E-2</c:v>
                </c:pt>
                <c:pt idx="21">
                  <c:v>7.0585920614369801E-2</c:v>
                </c:pt>
                <c:pt idx="22">
                  <c:v>8.0253718258193676E-2</c:v>
                </c:pt>
                <c:pt idx="23">
                  <c:v>9.2963202094245106E-2</c:v>
                </c:pt>
                <c:pt idx="24">
                  <c:v>0.10887663102663826</c:v>
                </c:pt>
                <c:pt idx="25">
                  <c:v>0.12752931110120944</c:v>
                </c:pt>
                <c:pt idx="26">
                  <c:v>0.14975635877349036</c:v>
                </c:pt>
                <c:pt idx="27">
                  <c:v>0.17061579439210281</c:v>
                </c:pt>
                <c:pt idx="28">
                  <c:v>0.188180858073242</c:v>
                </c:pt>
                <c:pt idx="29">
                  <c:v>0.19903671186828695</c:v>
                </c:pt>
                <c:pt idx="30">
                  <c:v>0.19490999153402075</c:v>
                </c:pt>
                <c:pt idx="31">
                  <c:v>0.18519070305224286</c:v>
                </c:pt>
                <c:pt idx="32">
                  <c:v>0.16161995125563064</c:v>
                </c:pt>
                <c:pt idx="33">
                  <c:v>0.1374528276736551</c:v>
                </c:pt>
                <c:pt idx="34">
                  <c:v>0.11145543509293879</c:v>
                </c:pt>
                <c:pt idx="35">
                  <c:v>9.086689120432774E-2</c:v>
                </c:pt>
                <c:pt idx="36">
                  <c:v>7.3685901395446715E-2</c:v>
                </c:pt>
                <c:pt idx="37">
                  <c:v>5.9995043299001544E-2</c:v>
                </c:pt>
                <c:pt idx="38">
                  <c:v>4.6717522357987144E-2</c:v>
                </c:pt>
                <c:pt idx="39">
                  <c:v>3.7697511940775703E-2</c:v>
                </c:pt>
                <c:pt idx="40">
                  <c:v>3.1032869660669107E-2</c:v>
                </c:pt>
                <c:pt idx="41">
                  <c:v>2.6307536145363006E-2</c:v>
                </c:pt>
                <c:pt idx="42">
                  <c:v>2.1987569894384402E-2</c:v>
                </c:pt>
                <c:pt idx="43">
                  <c:v>2.0296480357681203E-2</c:v>
                </c:pt>
              </c:numCache>
            </c:numRef>
          </c:xVal>
          <c:yVal>
            <c:numRef>
              <c:f>traps_SP23!$T$99:$T$142</c:f>
              <c:numCache>
                <c:formatCode>General</c:formatCode>
                <c:ptCount val="44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  <c:pt idx="11">
                  <c:v>9.9709006799277231E-3</c:v>
                </c:pt>
                <c:pt idx="12">
                  <c:v>1.1803372240912888E-2</c:v>
                </c:pt>
                <c:pt idx="13">
                  <c:v>1.4736247739885768E-2</c:v>
                </c:pt>
                <c:pt idx="14">
                  <c:v>1.7598896803235491E-2</c:v>
                </c:pt>
                <c:pt idx="15">
                  <c:v>2.0733684163118188E-2</c:v>
                </c:pt>
                <c:pt idx="16">
                  <c:v>2.4191521140992021E-2</c:v>
                </c:pt>
                <c:pt idx="17">
                  <c:v>2.7770426881216108E-2</c:v>
                </c:pt>
                <c:pt idx="18">
                  <c:v>3.1174885191879921E-2</c:v>
                </c:pt>
                <c:pt idx="19">
                  <c:v>3.5172061085085755E-2</c:v>
                </c:pt>
                <c:pt idx="20">
                  <c:v>3.9936212050144519E-2</c:v>
                </c:pt>
                <c:pt idx="21">
                  <c:v>4.4989819617454997E-2</c:v>
                </c:pt>
                <c:pt idx="22">
                  <c:v>5.2342316441323235E-2</c:v>
                </c:pt>
                <c:pt idx="23">
                  <c:v>6.1350309030067024E-2</c:v>
                </c:pt>
                <c:pt idx="24">
                  <c:v>7.2576803140186996E-2</c:v>
                </c:pt>
                <c:pt idx="25">
                  <c:v>8.6030391535852388E-2</c:v>
                </c:pt>
                <c:pt idx="26">
                  <c:v>0.10193749803919051</c:v>
                </c:pt>
                <c:pt idx="27">
                  <c:v>0.11710419023561</c:v>
                </c:pt>
                <c:pt idx="28">
                  <c:v>0.13355102744981667</c:v>
                </c:pt>
                <c:pt idx="29">
                  <c:v>0.15064575785477016</c:v>
                </c:pt>
                <c:pt idx="30">
                  <c:v>0.16513150279712335</c:v>
                </c:pt>
                <c:pt idx="31">
                  <c:v>0.17735936627380508</c:v>
                </c:pt>
                <c:pt idx="32">
                  <c:v>0.17979158530385148</c:v>
                </c:pt>
                <c:pt idx="33">
                  <c:v>0.1762137759056488</c:v>
                </c:pt>
                <c:pt idx="34">
                  <c:v>0.15975660414696682</c:v>
                </c:pt>
                <c:pt idx="35">
                  <c:v>0.1399411519057232</c:v>
                </c:pt>
                <c:pt idx="36">
                  <c:v>0.11645710203253409</c:v>
                </c:pt>
                <c:pt idx="37">
                  <c:v>9.395799735788278E-2</c:v>
                </c:pt>
                <c:pt idx="38">
                  <c:v>7.1615767952692061E-2</c:v>
                </c:pt>
                <c:pt idx="39">
                  <c:v>5.5443822298828979E-2</c:v>
                </c:pt>
                <c:pt idx="40">
                  <c:v>4.3115796872834705E-2</c:v>
                </c:pt>
                <c:pt idx="41">
                  <c:v>3.4841137109704982E-2</c:v>
                </c:pt>
                <c:pt idx="42">
                  <c:v>2.7875682538202627E-2</c:v>
                </c:pt>
                <c:pt idx="43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9-4BF4-8AB7-158E6A48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traps_SP23!$P$99:$P$142</c:f>
              <c:numCache>
                <c:formatCode>0.000</c:formatCode>
                <c:ptCount val="44"/>
                <c:pt idx="0">
                  <c:v>4.2585147535320091E-3</c:v>
                </c:pt>
                <c:pt idx="1">
                  <c:v>4.5246719256277603E-3</c:v>
                </c:pt>
                <c:pt idx="2">
                  <c:v>4.9534807028931366E-3</c:v>
                </c:pt>
                <c:pt idx="3">
                  <c:v>5.5893006140107617E-3</c:v>
                </c:pt>
                <c:pt idx="4">
                  <c:v>6.4469181685415135E-3</c:v>
                </c:pt>
                <c:pt idx="5">
                  <c:v>7.6446254429723918E-3</c:v>
                </c:pt>
                <c:pt idx="6">
                  <c:v>9.5225121572035214E-3</c:v>
                </c:pt>
                <c:pt idx="7">
                  <c:v>1.3278285585665779E-2</c:v>
                </c:pt>
                <c:pt idx="8">
                  <c:v>1.9488619601233294E-2</c:v>
                </c:pt>
                <c:pt idx="9">
                  <c:v>2.448645983280905E-2</c:v>
                </c:pt>
                <c:pt idx="10">
                  <c:v>2.8582322981171436E-2</c:v>
                </c:pt>
                <c:pt idx="11">
                  <c:v>3.2648613110412075E-2</c:v>
                </c:pt>
                <c:pt idx="12">
                  <c:v>3.5531982474782703E-2</c:v>
                </c:pt>
                <c:pt idx="13">
                  <c:v>3.7897824004522705E-2</c:v>
                </c:pt>
                <c:pt idx="14">
                  <c:v>4.0322811572506216E-2</c:v>
                </c:pt>
                <c:pt idx="15">
                  <c:v>4.3383619051607349E-2</c:v>
                </c:pt>
                <c:pt idx="16">
                  <c:v>4.6429640021147606E-2</c:v>
                </c:pt>
                <c:pt idx="17">
                  <c:v>4.9741818162783613E-2</c:v>
                </c:pt>
                <c:pt idx="18">
                  <c:v>5.3113142342663115E-2</c:v>
                </c:pt>
                <c:pt idx="19">
                  <c:v>5.6691477656394859E-2</c:v>
                </c:pt>
                <c:pt idx="20">
                  <c:v>6.1630171849727133E-2</c:v>
                </c:pt>
                <c:pt idx="21">
                  <c:v>6.7529989164516288E-2</c:v>
                </c:pt>
                <c:pt idx="22">
                  <c:v>7.6431467920163046E-2</c:v>
                </c:pt>
                <c:pt idx="23">
                  <c:v>8.8231102549741328E-2</c:v>
                </c:pt>
                <c:pt idx="24">
                  <c:v>0.10270709540983798</c:v>
                </c:pt>
                <c:pt idx="25">
                  <c:v>0.11959328932835729</c:v>
                </c:pt>
                <c:pt idx="26">
                  <c:v>0.13986559393631692</c:v>
                </c:pt>
                <c:pt idx="27">
                  <c:v>0.1599161009008635</c:v>
                </c:pt>
                <c:pt idx="28">
                  <c:v>0.17870975455273563</c:v>
                </c:pt>
                <c:pt idx="29">
                  <c:v>0.19005100738592678</c:v>
                </c:pt>
                <c:pt idx="30">
                  <c:v>0.18657617763912115</c:v>
                </c:pt>
                <c:pt idx="31">
                  <c:v>0.17491186657885238</c:v>
                </c:pt>
                <c:pt idx="32">
                  <c:v>0.15226745107082151</c:v>
                </c:pt>
                <c:pt idx="33">
                  <c:v>0.13029142074770153</c:v>
                </c:pt>
                <c:pt idx="34">
                  <c:v>0.10638063643962782</c:v>
                </c:pt>
                <c:pt idx="35">
                  <c:v>8.5717395924392578E-2</c:v>
                </c:pt>
                <c:pt idx="36">
                  <c:v>6.8180595585194778E-2</c:v>
                </c:pt>
                <c:pt idx="37">
                  <c:v>5.4872736980407247E-2</c:v>
                </c:pt>
                <c:pt idx="38">
                  <c:v>4.2008473662445971E-2</c:v>
                </c:pt>
                <c:pt idx="39">
                  <c:v>3.3225540462001268E-2</c:v>
                </c:pt>
                <c:pt idx="40">
                  <c:v>2.6295517605856456E-2</c:v>
                </c:pt>
                <c:pt idx="41">
                  <c:v>2.1517907593720725E-2</c:v>
                </c:pt>
                <c:pt idx="42">
                  <c:v>1.8667399676212636E-2</c:v>
                </c:pt>
                <c:pt idx="43">
                  <c:v>1.5762419191892783E-2</c:v>
                </c:pt>
              </c:numCache>
            </c:numRef>
          </c:xVal>
          <c:yVal>
            <c:numRef>
              <c:f>traps_SP23!$V$99:$V$142</c:f>
              <c:numCache>
                <c:formatCode>General</c:formatCode>
                <c:ptCount val="44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  <c:pt idx="11">
                  <c:v>7.2989566139185259E-3</c:v>
                </c:pt>
                <c:pt idx="12">
                  <c:v>8.2657801780590331E-3</c:v>
                </c:pt>
                <c:pt idx="13">
                  <c:v>1.0816572732362235E-2</c:v>
                </c:pt>
                <c:pt idx="14">
                  <c:v>1.2813407704041341E-2</c:v>
                </c:pt>
                <c:pt idx="15">
                  <c:v>1.55279543828707E-2</c:v>
                </c:pt>
                <c:pt idx="16">
                  <c:v>1.8691777017046624E-2</c:v>
                </c:pt>
                <c:pt idx="17">
                  <c:v>2.2276156498425796E-2</c:v>
                </c:pt>
                <c:pt idx="18">
                  <c:v>2.5726854955434676E-2</c:v>
                </c:pt>
                <c:pt idx="19">
                  <c:v>2.8361638984426063E-2</c:v>
                </c:pt>
                <c:pt idx="20">
                  <c:v>3.1281543875867845E-2</c:v>
                </c:pt>
                <c:pt idx="21">
                  <c:v>3.5733899719778653E-2</c:v>
                </c:pt>
                <c:pt idx="22">
                  <c:v>4.180962246538273E-2</c:v>
                </c:pt>
                <c:pt idx="23">
                  <c:v>4.6405609957105867E-2</c:v>
                </c:pt>
                <c:pt idx="24">
                  <c:v>5.2196736705344485E-2</c:v>
                </c:pt>
                <c:pt idx="25">
                  <c:v>6.1855025630353624E-2</c:v>
                </c:pt>
                <c:pt idx="26">
                  <c:v>7.5725868834843349E-2</c:v>
                </c:pt>
                <c:pt idx="27">
                  <c:v>8.9258291043735616E-2</c:v>
                </c:pt>
                <c:pt idx="28">
                  <c:v>0.10519754971281844</c:v>
                </c:pt>
                <c:pt idx="29">
                  <c:v>0.11634369762745593</c:v>
                </c:pt>
                <c:pt idx="30">
                  <c:v>0.12815911220970538</c:v>
                </c:pt>
                <c:pt idx="31">
                  <c:v>0.14835209416949491</c:v>
                </c:pt>
                <c:pt idx="32">
                  <c:v>0.14691791863719028</c:v>
                </c:pt>
                <c:pt idx="33">
                  <c:v>0.13957949548479864</c:v>
                </c:pt>
                <c:pt idx="34">
                  <c:v>0.11486579720481643</c:v>
                </c:pt>
                <c:pt idx="35">
                  <c:v>9.3181230426853445E-2</c:v>
                </c:pt>
                <c:pt idx="36">
                  <c:v>7.110505976137374E-2</c:v>
                </c:pt>
                <c:pt idx="37">
                  <c:v>6.2137899671877037E-2</c:v>
                </c:pt>
                <c:pt idx="38">
                  <c:v>4.7565813996798413E-2</c:v>
                </c:pt>
                <c:pt idx="39">
                  <c:v>3.4398603771147798E-2</c:v>
                </c:pt>
                <c:pt idx="40">
                  <c:v>2.4184324932574448E-2</c:v>
                </c:pt>
                <c:pt idx="41">
                  <c:v>1.6535187586228933E-2</c:v>
                </c:pt>
                <c:pt idx="42">
                  <c:v>1.1703268494632518E-2</c:v>
                </c:pt>
                <c:pt idx="43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B-4051-BB2A-0C1F71795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traps_SP23!$N$99:$N$109</c:f>
              <c:numCache>
                <c:formatCode>0.000</c:formatCode>
                <c:ptCount val="11"/>
                <c:pt idx="0">
                  <c:v>4.7455507068222937E-3</c:v>
                </c:pt>
                <c:pt idx="1">
                  <c:v>5.0306591881857749E-3</c:v>
                </c:pt>
                <c:pt idx="2">
                  <c:v>5.4870789679416221E-3</c:v>
                </c:pt>
                <c:pt idx="3">
                  <c:v>6.1502426006045559E-3</c:v>
                </c:pt>
                <c:pt idx="4">
                  <c:v>7.0843759242677443E-3</c:v>
                </c:pt>
                <c:pt idx="5">
                  <c:v>8.3590439301533138E-3</c:v>
                </c:pt>
                <c:pt idx="6">
                  <c:v>1.0407754109541516E-2</c:v>
                </c:pt>
                <c:pt idx="7">
                  <c:v>1.4439675098185036E-2</c:v>
                </c:pt>
                <c:pt idx="8">
                  <c:v>2.0946300252989995E-2</c:v>
                </c:pt>
                <c:pt idx="9">
                  <c:v>2.602903985569506E-2</c:v>
                </c:pt>
                <c:pt idx="10">
                  <c:v>3.005547996114584E-2</c:v>
                </c:pt>
              </c:numCache>
            </c:numRef>
          </c:xVal>
          <c:yVal>
            <c:numRef>
              <c:f>traps_SP23!$T$99:$T$109</c:f>
              <c:numCache>
                <c:formatCode>General</c:formatCode>
                <c:ptCount val="11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E-4105-8AC2-83F4A992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traps_SP23!$N$110:$N$129</c:f>
              <c:numCache>
                <c:formatCode>0.000</c:formatCode>
                <c:ptCount val="20"/>
                <c:pt idx="0">
                  <c:v>3.3947140762694727E-2</c:v>
                </c:pt>
                <c:pt idx="1">
                  <c:v>3.6666351332413069E-2</c:v>
                </c:pt>
                <c:pt idx="2">
                  <c:v>3.8885715099211508E-2</c:v>
                </c:pt>
                <c:pt idx="3">
                  <c:v>4.1213640795905719E-2</c:v>
                </c:pt>
                <c:pt idx="4">
                  <c:v>4.4326039276766704E-2</c:v>
                </c:pt>
                <c:pt idx="5">
                  <c:v>4.7524044227213368E-2</c:v>
                </c:pt>
                <c:pt idx="6">
                  <c:v>5.1055207060642212E-2</c:v>
                </c:pt>
                <c:pt idx="7">
                  <c:v>5.4786342138592341E-2</c:v>
                </c:pt>
                <c:pt idx="8">
                  <c:v>5.8856078974873299E-2</c:v>
                </c:pt>
                <c:pt idx="9">
                  <c:v>6.4198589579340118E-2</c:v>
                </c:pt>
                <c:pt idx="10">
                  <c:v>7.0585920614369801E-2</c:v>
                </c:pt>
                <c:pt idx="11">
                  <c:v>8.0253718258193676E-2</c:v>
                </c:pt>
                <c:pt idx="12">
                  <c:v>9.2963202094245106E-2</c:v>
                </c:pt>
                <c:pt idx="13">
                  <c:v>0.10887663102663826</c:v>
                </c:pt>
                <c:pt idx="14">
                  <c:v>0.12752931110120944</c:v>
                </c:pt>
                <c:pt idx="15">
                  <c:v>0.14975635877349036</c:v>
                </c:pt>
                <c:pt idx="16">
                  <c:v>0.17061579439210281</c:v>
                </c:pt>
                <c:pt idx="17">
                  <c:v>0.188180858073242</c:v>
                </c:pt>
                <c:pt idx="18">
                  <c:v>0.19903671186828695</c:v>
                </c:pt>
                <c:pt idx="19">
                  <c:v>0.19490999153402075</c:v>
                </c:pt>
              </c:numCache>
            </c:numRef>
          </c:xVal>
          <c:yVal>
            <c:numRef>
              <c:f>traps_SP23!$T$110:$T$129</c:f>
              <c:numCache>
                <c:formatCode>General</c:formatCode>
                <c:ptCount val="20"/>
                <c:pt idx="0">
                  <c:v>9.9709006799277231E-3</c:v>
                </c:pt>
                <c:pt idx="1">
                  <c:v>1.1803372240912888E-2</c:v>
                </c:pt>
                <c:pt idx="2">
                  <c:v>1.4736247739885768E-2</c:v>
                </c:pt>
                <c:pt idx="3">
                  <c:v>1.7598896803235491E-2</c:v>
                </c:pt>
                <c:pt idx="4">
                  <c:v>2.0733684163118188E-2</c:v>
                </c:pt>
                <c:pt idx="5">
                  <c:v>2.4191521140992021E-2</c:v>
                </c:pt>
                <c:pt idx="6">
                  <c:v>2.7770426881216108E-2</c:v>
                </c:pt>
                <c:pt idx="7">
                  <c:v>3.1174885191879921E-2</c:v>
                </c:pt>
                <c:pt idx="8">
                  <c:v>3.5172061085085755E-2</c:v>
                </c:pt>
                <c:pt idx="9">
                  <c:v>3.9936212050144519E-2</c:v>
                </c:pt>
                <c:pt idx="10">
                  <c:v>4.4989819617454997E-2</c:v>
                </c:pt>
                <c:pt idx="11">
                  <c:v>5.2342316441323235E-2</c:v>
                </c:pt>
                <c:pt idx="12">
                  <c:v>6.1350309030067024E-2</c:v>
                </c:pt>
                <c:pt idx="13">
                  <c:v>7.2576803140186996E-2</c:v>
                </c:pt>
                <c:pt idx="14">
                  <c:v>8.6030391535852388E-2</c:v>
                </c:pt>
                <c:pt idx="15">
                  <c:v>0.10193749803919051</c:v>
                </c:pt>
                <c:pt idx="16">
                  <c:v>0.11710419023561</c:v>
                </c:pt>
                <c:pt idx="17">
                  <c:v>0.13355102744981667</c:v>
                </c:pt>
                <c:pt idx="18">
                  <c:v>0.15064575785477016</c:v>
                </c:pt>
                <c:pt idx="19">
                  <c:v>0.16513150279712335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2-4122-9C58-E48B515B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traps_SP23!$N$130:$N$142</c:f>
              <c:numCache>
                <c:formatCode>0.000</c:formatCode>
                <c:ptCount val="13"/>
                <c:pt idx="0">
                  <c:v>0.18519070305224286</c:v>
                </c:pt>
                <c:pt idx="1">
                  <c:v>0.16161995125563064</c:v>
                </c:pt>
                <c:pt idx="2">
                  <c:v>0.1374528276736551</c:v>
                </c:pt>
                <c:pt idx="3">
                  <c:v>0.11145543509293879</c:v>
                </c:pt>
                <c:pt idx="4">
                  <c:v>9.086689120432774E-2</c:v>
                </c:pt>
                <c:pt idx="5">
                  <c:v>7.3685901395446715E-2</c:v>
                </c:pt>
                <c:pt idx="6">
                  <c:v>5.9995043299001544E-2</c:v>
                </c:pt>
                <c:pt idx="7">
                  <c:v>4.6717522357987144E-2</c:v>
                </c:pt>
                <c:pt idx="8">
                  <c:v>3.7697511940775703E-2</c:v>
                </c:pt>
                <c:pt idx="9">
                  <c:v>3.1032869660669107E-2</c:v>
                </c:pt>
                <c:pt idx="10">
                  <c:v>2.6307536145363006E-2</c:v>
                </c:pt>
                <c:pt idx="11">
                  <c:v>2.1987569894384402E-2</c:v>
                </c:pt>
                <c:pt idx="12">
                  <c:v>2.0296480357681203E-2</c:v>
                </c:pt>
              </c:numCache>
            </c:numRef>
          </c:xVal>
          <c:yVal>
            <c:numRef>
              <c:f>traps_SP23!$T$130:$T$142</c:f>
              <c:numCache>
                <c:formatCode>General</c:formatCode>
                <c:ptCount val="13"/>
                <c:pt idx="0">
                  <c:v>0.17735936627380508</c:v>
                </c:pt>
                <c:pt idx="1">
                  <c:v>0.17979158530385148</c:v>
                </c:pt>
                <c:pt idx="2">
                  <c:v>0.1762137759056488</c:v>
                </c:pt>
                <c:pt idx="3">
                  <c:v>0.15975660414696682</c:v>
                </c:pt>
                <c:pt idx="4">
                  <c:v>0.1399411519057232</c:v>
                </c:pt>
                <c:pt idx="5">
                  <c:v>0.11645710203253409</c:v>
                </c:pt>
                <c:pt idx="6">
                  <c:v>9.395799735788278E-2</c:v>
                </c:pt>
                <c:pt idx="7">
                  <c:v>7.1615767952692061E-2</c:v>
                </c:pt>
                <c:pt idx="8">
                  <c:v>5.5443822298828979E-2</c:v>
                </c:pt>
                <c:pt idx="9">
                  <c:v>4.3115796872834705E-2</c:v>
                </c:pt>
                <c:pt idx="10">
                  <c:v>3.4841137109704982E-2</c:v>
                </c:pt>
                <c:pt idx="11">
                  <c:v>2.7875682538202627E-2</c:v>
                </c:pt>
                <c:pt idx="12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0-47A8-A71C-29AD22A89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7 - Downstream</a:t>
            </a:r>
            <a:endParaRPr lang="en-US"/>
          </a:p>
        </c:rich>
      </c:tx>
      <c:layout>
        <c:manualLayout>
          <c:xMode val="edge"/>
          <c:yMode val="edge"/>
          <c:x val="0.36277712071751839"/>
          <c:y val="1.850294201634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Qs_SM23!$L$52</c:f>
              <c:strCache>
                <c:ptCount val="1"/>
                <c:pt idx="0">
                  <c:v>ST7-D1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Qs_SM23!$L$53:$L$96</c:f>
              <c:numCache>
                <c:formatCode>General</c:formatCode>
                <c:ptCount val="44"/>
                <c:pt idx="0">
                  <c:v>7.4115113613304451E-4</c:v>
                </c:pt>
                <c:pt idx="1">
                  <c:v>8.1241617612357183E-4</c:v>
                </c:pt>
                <c:pt idx="2">
                  <c:v>9.2643914774253146E-4</c:v>
                </c:pt>
                <c:pt idx="3">
                  <c:v>1.0974745154758744E-3</c:v>
                </c:pt>
                <c:pt idx="4">
                  <c:v>1.3112678148376497E-3</c:v>
                </c:pt>
                <c:pt idx="5">
                  <c:v>1.5678199561327604E-3</c:v>
                </c:pt>
                <c:pt idx="6">
                  <c:v>1.9241433354755904E-3</c:v>
                </c:pt>
                <c:pt idx="7">
                  <c:v>2.7223059574181148E-3</c:v>
                </c:pt>
                <c:pt idx="8">
                  <c:v>4.2188617838652513E-3</c:v>
                </c:pt>
                <c:pt idx="9">
                  <c:v>5.5871410845123809E-3</c:v>
                </c:pt>
                <c:pt idx="10">
                  <c:v>6.9126615432261746E-3</c:v>
                </c:pt>
                <c:pt idx="11">
                  <c:v>8.7655398387112369E-3</c:v>
                </c:pt>
                <c:pt idx="12">
                  <c:v>1.0290601863215565E-2</c:v>
                </c:pt>
                <c:pt idx="13">
                  <c:v>1.2214744288386252E-2</c:v>
                </c:pt>
                <c:pt idx="14">
                  <c:v>1.4309922081290283E-2</c:v>
                </c:pt>
                <c:pt idx="15">
                  <c:v>1.7174757208384548E-2</c:v>
                </c:pt>
                <c:pt idx="16">
                  <c:v>2.0467179844507268E-2</c:v>
                </c:pt>
                <c:pt idx="17">
                  <c:v>2.3702590994820506E-2</c:v>
                </c:pt>
                <c:pt idx="18">
                  <c:v>2.6353631912248095E-2</c:v>
                </c:pt>
                <c:pt idx="19">
                  <c:v>2.9104444067723403E-2</c:v>
                </c:pt>
                <c:pt idx="20">
                  <c:v>3.1769737629027135E-2</c:v>
                </c:pt>
                <c:pt idx="21">
                  <c:v>3.3579857992883766E-2</c:v>
                </c:pt>
                <c:pt idx="22">
                  <c:v>3.6173887424501873E-2</c:v>
                </c:pt>
                <c:pt idx="23">
                  <c:v>3.895320486772947E-2</c:v>
                </c:pt>
                <c:pt idx="24">
                  <c:v>4.235965047547114E-2</c:v>
                </c:pt>
                <c:pt idx="25">
                  <c:v>4.6778052914822031E-2</c:v>
                </c:pt>
                <c:pt idx="26">
                  <c:v>5.2023124174172625E-2</c:v>
                </c:pt>
                <c:pt idx="27">
                  <c:v>5.5586351595466599E-2</c:v>
                </c:pt>
                <c:pt idx="28">
                  <c:v>5.7510494930942194E-2</c:v>
                </c:pt>
                <c:pt idx="29">
                  <c:v>5.8764751259970362E-2</c:v>
                </c:pt>
                <c:pt idx="30">
                  <c:v>5.6911872964485292E-2</c:v>
                </c:pt>
                <c:pt idx="31">
                  <c:v>5.2735770022553377E-2</c:v>
                </c:pt>
                <c:pt idx="32">
                  <c:v>4.6008395580631793E-2</c:v>
                </c:pt>
                <c:pt idx="33">
                  <c:v>3.7328373425787223E-2</c:v>
                </c:pt>
                <c:pt idx="34">
                  <c:v>2.7935705422561904E-2</c:v>
                </c:pt>
                <c:pt idx="35">
                  <c:v>1.9868557878050374E-2</c:v>
                </c:pt>
                <c:pt idx="36">
                  <c:v>1.2685090639348043E-2</c:v>
                </c:pt>
                <c:pt idx="37">
                  <c:v>7.3687552503118202E-3</c:v>
                </c:pt>
                <c:pt idx="38">
                  <c:v>3.5774809754750224E-3</c:v>
                </c:pt>
                <c:pt idx="39">
                  <c:v>1.4680496283899448E-3</c:v>
                </c:pt>
                <c:pt idx="40">
                  <c:v>4.9885163871407764E-4</c:v>
                </c:pt>
                <c:pt idx="41">
                  <c:v>1.4252916967615127E-4</c:v>
                </c:pt>
                <c:pt idx="42">
                  <c:v>4.2784330470637403E-5</c:v>
                </c:pt>
                <c:pt idx="43">
                  <c:v>2.8492543483637249E-5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B-4D3A-A117-68CBBC6E05C7}"/>
            </c:ext>
          </c:extLst>
        </c:ser>
        <c:ser>
          <c:idx val="1"/>
          <c:order val="1"/>
          <c:tx>
            <c:strRef>
              <c:f>Qs_SM23!$M$52</c:f>
              <c:strCache>
                <c:ptCount val="1"/>
                <c:pt idx="0">
                  <c:v>ST7-D2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Qs_SM23!$M$53:$M$96</c:f>
              <c:numCache>
                <c:formatCode>General</c:formatCode>
                <c:ptCount val="44"/>
                <c:pt idx="0">
                  <c:v>4.8394343190008061E-4</c:v>
                </c:pt>
                <c:pt idx="1">
                  <c:v>5.218992183244677E-4</c:v>
                </c:pt>
                <c:pt idx="2">
                  <c:v>5.8832327556497424E-4</c:v>
                </c:pt>
                <c:pt idx="3">
                  <c:v>6.7372451051875954E-4</c:v>
                </c:pt>
                <c:pt idx="4">
                  <c:v>7.7810506968256762E-4</c:v>
                </c:pt>
                <c:pt idx="5">
                  <c:v>9.1095175316575146E-4</c:v>
                </c:pt>
                <c:pt idx="6">
                  <c:v>1.1197114404955385E-3</c:v>
                </c:pt>
                <c:pt idx="7">
                  <c:v>1.6131438190017159E-3</c:v>
                </c:pt>
                <c:pt idx="8">
                  <c:v>2.5430741808785753E-3</c:v>
                </c:pt>
                <c:pt idx="9">
                  <c:v>3.4160694321210255E-3</c:v>
                </c:pt>
                <c:pt idx="10">
                  <c:v>4.3080432920745834E-3</c:v>
                </c:pt>
                <c:pt idx="11">
                  <c:v>5.5416235228411123E-3</c:v>
                </c:pt>
                <c:pt idx="12">
                  <c:v>6.5664447817767677E-3</c:v>
                </c:pt>
                <c:pt idx="13">
                  <c:v>7.8284925678605028E-3</c:v>
                </c:pt>
                <c:pt idx="14">
                  <c:v>9.2138988063202379E-3</c:v>
                </c:pt>
                <c:pt idx="15">
                  <c:v>1.1111714600999429E-2</c:v>
                </c:pt>
                <c:pt idx="16">
                  <c:v>1.3351138197489421E-2</c:v>
                </c:pt>
                <c:pt idx="17">
                  <c:v>1.56664740823271E-2</c:v>
                </c:pt>
                <c:pt idx="18">
                  <c:v>1.78015178351522E-2</c:v>
                </c:pt>
                <c:pt idx="19">
                  <c:v>2.0221233563654774E-2</c:v>
                </c:pt>
                <c:pt idx="20">
                  <c:v>2.2754818082428338E-2</c:v>
                </c:pt>
                <c:pt idx="21">
                  <c:v>2.4861394279936229E-2</c:v>
                </c:pt>
                <c:pt idx="22">
                  <c:v>2.7632206756855699E-2</c:v>
                </c:pt>
                <c:pt idx="23">
                  <c:v>3.0507398361941152E-2</c:v>
                </c:pt>
                <c:pt idx="24">
                  <c:v>3.3743174946550679E-2</c:v>
                </c:pt>
                <c:pt idx="25">
                  <c:v>3.7605231308648485E-2</c:v>
                </c:pt>
                <c:pt idx="26">
                  <c:v>4.2036633053099071E-2</c:v>
                </c:pt>
                <c:pt idx="27">
                  <c:v>4.5205986295967011E-2</c:v>
                </c:pt>
                <c:pt idx="28">
                  <c:v>4.7189204041098894E-2</c:v>
                </c:pt>
                <c:pt idx="29">
                  <c:v>4.8327894090305544E-2</c:v>
                </c:pt>
                <c:pt idx="30">
                  <c:v>4.6923509958633619E-2</c:v>
                </c:pt>
                <c:pt idx="31">
                  <c:v>4.3640287209995778E-2</c:v>
                </c:pt>
                <c:pt idx="32">
                  <c:v>3.8222022139530659E-2</c:v>
                </c:pt>
                <c:pt idx="33">
                  <c:v>3.1494262403454591E-2</c:v>
                </c:pt>
                <c:pt idx="34">
                  <c:v>2.426358205776516E-2</c:v>
                </c:pt>
                <c:pt idx="35">
                  <c:v>1.8019766469088084E-2</c:v>
                </c:pt>
                <c:pt idx="36">
                  <c:v>1.2411718889006464E-2</c:v>
                </c:pt>
                <c:pt idx="37">
                  <c:v>7.9898068066608912E-3</c:v>
                </c:pt>
                <c:pt idx="38">
                  <c:v>4.4978250861921771E-3</c:v>
                </c:pt>
                <c:pt idx="39">
                  <c:v>2.2678904363082819E-3</c:v>
                </c:pt>
                <c:pt idx="40">
                  <c:v>9.8686475701235477E-4</c:v>
                </c:pt>
                <c:pt idx="41">
                  <c:v>3.8905253484128381E-4</c:v>
                </c:pt>
                <c:pt idx="42">
                  <c:v>1.7080318540648541E-4</c:v>
                </c:pt>
                <c:pt idx="43">
                  <c:v>1.1386879027099028E-4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B-4D3A-A117-68CBBC6E05C7}"/>
            </c:ext>
          </c:extLst>
        </c:ser>
        <c:ser>
          <c:idx val="2"/>
          <c:order val="2"/>
          <c:tx>
            <c:strRef>
              <c:f>Qs_SM23!$N$52</c:f>
              <c:strCache>
                <c:ptCount val="1"/>
                <c:pt idx="0">
                  <c:v>ST7-D3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Qs_SM23!$N$53:$N$96</c:f>
              <c:numCache>
                <c:formatCode>General</c:formatCode>
                <c:ptCount val="44"/>
                <c:pt idx="0">
                  <c:v>1.9958827245937079E-4</c:v>
                </c:pt>
                <c:pt idx="1">
                  <c:v>2.1168458326115879E-4</c:v>
                </c:pt>
                <c:pt idx="2">
                  <c:v>2.4192536026562878E-4</c:v>
                </c:pt>
                <c:pt idx="3">
                  <c:v>2.782138647859272E-4</c:v>
                </c:pt>
                <c:pt idx="4">
                  <c:v>3.2659910799307917E-4</c:v>
                </c:pt>
                <c:pt idx="5">
                  <c:v>3.8708023411695362E-4</c:v>
                </c:pt>
                <c:pt idx="6">
                  <c:v>4.7175398184440406E-4</c:v>
                </c:pt>
                <c:pt idx="7">
                  <c:v>6.5924637138705235E-4</c:v>
                </c:pt>
                <c:pt idx="8">
                  <c:v>1.016085828499536E-3</c:v>
                </c:pt>
                <c:pt idx="9">
                  <c:v>1.330588625690827E-3</c:v>
                </c:pt>
                <c:pt idx="10">
                  <c:v>1.6208988012785424E-3</c:v>
                </c:pt>
                <c:pt idx="11">
                  <c:v>2.0563642786026481E-3</c:v>
                </c:pt>
                <c:pt idx="12">
                  <c:v>2.9635837377711576E-3</c:v>
                </c:pt>
                <c:pt idx="13">
                  <c:v>5.1469588519075134E-3</c:v>
                </c:pt>
                <c:pt idx="14">
                  <c:v>6.7436654594675459E-3</c:v>
                </c:pt>
                <c:pt idx="15">
                  <c:v>5.9876490295512549E-3</c:v>
                </c:pt>
                <c:pt idx="16">
                  <c:v>5.8787826602202291E-3</c:v>
                </c:pt>
                <c:pt idx="17">
                  <c:v>7.1670346259898625E-3</c:v>
                </c:pt>
                <c:pt idx="18">
                  <c:v>9.4169390216509875E-3</c:v>
                </c:pt>
                <c:pt idx="19">
                  <c:v>1.0475361937956782E-2</c:v>
                </c:pt>
                <c:pt idx="20">
                  <c:v>1.1727324971321054E-2</c:v>
                </c:pt>
                <c:pt idx="21">
                  <c:v>1.3898603774655622E-2</c:v>
                </c:pt>
                <c:pt idx="22">
                  <c:v>1.5579983702058037E-2</c:v>
                </c:pt>
                <c:pt idx="23">
                  <c:v>1.8210920604320287E-2</c:v>
                </c:pt>
                <c:pt idx="24">
                  <c:v>2.1283370711422472E-2</c:v>
                </c:pt>
                <c:pt idx="25">
                  <c:v>2.3908259458283829E-2</c:v>
                </c:pt>
                <c:pt idx="26">
                  <c:v>2.6490811117338926E-2</c:v>
                </c:pt>
                <c:pt idx="27">
                  <c:v>2.8377827900486673E-2</c:v>
                </c:pt>
                <c:pt idx="28">
                  <c:v>3.028298872195204E-2</c:v>
                </c:pt>
                <c:pt idx="29">
                  <c:v>3.0778935753285084E-2</c:v>
                </c:pt>
                <c:pt idx="30">
                  <c:v>3.023460390662995E-2</c:v>
                </c:pt>
                <c:pt idx="31">
                  <c:v>2.7748822306104093E-2</c:v>
                </c:pt>
                <c:pt idx="32">
                  <c:v>2.391430761368472E-2</c:v>
                </c:pt>
                <c:pt idx="33">
                  <c:v>1.9916493581211347E-2</c:v>
                </c:pt>
                <c:pt idx="34">
                  <c:v>1.5138470497218103E-2</c:v>
                </c:pt>
                <c:pt idx="35">
                  <c:v>1.0947115919801185E-2</c:v>
                </c:pt>
                <c:pt idx="36">
                  <c:v>7.3242858106429762E-3</c:v>
                </c:pt>
                <c:pt idx="37">
                  <c:v>4.6570604038604279E-3</c:v>
                </c:pt>
                <c:pt idx="38">
                  <c:v>2.5885998144559923E-3</c:v>
                </c:pt>
                <c:pt idx="39">
                  <c:v>1.3184923148890392E-3</c:v>
                </c:pt>
                <c:pt idx="40">
                  <c:v>5.8062035117543043E-4</c:v>
                </c:pt>
                <c:pt idx="41">
                  <c:v>2.3587720486473475E-4</c:v>
                </c:pt>
                <c:pt idx="42">
                  <c:v>1.028182139301324E-4</c:v>
                </c:pt>
                <c:pt idx="43">
                  <c:v>6.0481126123874439E-5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3B-4D3A-A117-68CBBC6E05C7}"/>
            </c:ext>
          </c:extLst>
        </c:ser>
        <c:ser>
          <c:idx val="3"/>
          <c:order val="3"/>
          <c:tx>
            <c:strRef>
              <c:f>Qs_SM23!$O$52</c:f>
              <c:strCache>
                <c:ptCount val="1"/>
                <c:pt idx="0">
                  <c:v>ST7-D5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Qs_SM23!$O$53:$O$96</c:f>
              <c:numCache>
                <c:formatCode>General</c:formatCode>
                <c:ptCount val="44"/>
                <c:pt idx="0">
                  <c:v>1.8178310975927036E-4</c:v>
                </c:pt>
                <c:pt idx="1">
                  <c:v>1.941772110346242E-4</c:v>
                </c:pt>
                <c:pt idx="2">
                  <c:v>2.107031344357238E-4</c:v>
                </c:pt>
                <c:pt idx="3">
                  <c:v>2.3962315911217722E-4</c:v>
                </c:pt>
                <c:pt idx="4">
                  <c:v>2.726743233634347E-4</c:v>
                </c:pt>
                <c:pt idx="5">
                  <c:v>3.0985730974043791E-4</c:v>
                </c:pt>
                <c:pt idx="6">
                  <c:v>3.8009180164416949E-4</c:v>
                </c:pt>
                <c:pt idx="7">
                  <c:v>5.2882306460124058E-4</c:v>
                </c:pt>
                <c:pt idx="8">
                  <c:v>8.0149772924014622E-4</c:v>
                </c:pt>
                <c:pt idx="9">
                  <c:v>1.0328575853763029E-3</c:v>
                </c:pt>
                <c:pt idx="10">
                  <c:v>1.2518236815125764E-3</c:v>
                </c:pt>
                <c:pt idx="11">
                  <c:v>1.5699436116780932E-3</c:v>
                </c:pt>
                <c:pt idx="12">
                  <c:v>1.8054352899399954E-3</c:v>
                </c:pt>
                <c:pt idx="13">
                  <c:v>2.1483441052071615E-3</c:v>
                </c:pt>
                <c:pt idx="14">
                  <c:v>2.5160414643005066E-3</c:v>
                </c:pt>
                <c:pt idx="15">
                  <c:v>3.0572589714525718E-3</c:v>
                </c:pt>
                <c:pt idx="16">
                  <c:v>3.7306821594360797E-3</c:v>
                </c:pt>
                <c:pt idx="17">
                  <c:v>4.4949969022992226E-3</c:v>
                </c:pt>
                <c:pt idx="18">
                  <c:v>5.2841001889885435E-3</c:v>
                </c:pt>
                <c:pt idx="19">
                  <c:v>6.2178035990601323E-3</c:v>
                </c:pt>
                <c:pt idx="20">
                  <c:v>7.3291582967652466E-3</c:v>
                </c:pt>
                <c:pt idx="21">
                  <c:v>8.5148789672243649E-3</c:v>
                </c:pt>
                <c:pt idx="22">
                  <c:v>1.0250080106536101E-2</c:v>
                </c:pt>
                <c:pt idx="23">
                  <c:v>1.2443869818545344E-2</c:v>
                </c:pt>
                <c:pt idx="24">
                  <c:v>1.5054933977300289E-2</c:v>
                </c:pt>
                <c:pt idx="25">
                  <c:v>1.7901490155592607E-2</c:v>
                </c:pt>
                <c:pt idx="26">
                  <c:v>2.0768703055585362E-2</c:v>
                </c:pt>
                <c:pt idx="27">
                  <c:v>2.3280613039035589E-2</c:v>
                </c:pt>
                <c:pt idx="28">
                  <c:v>2.5614871393576828E-2</c:v>
                </c:pt>
                <c:pt idx="29">
                  <c:v>2.7188946486105193E-2</c:v>
                </c:pt>
                <c:pt idx="30">
                  <c:v>2.738312403841529E-2</c:v>
                </c:pt>
                <c:pt idx="31">
                  <c:v>2.5738814453983194E-2</c:v>
                </c:pt>
                <c:pt idx="32">
                  <c:v>2.2743527012733803E-2</c:v>
                </c:pt>
                <c:pt idx="33">
                  <c:v>1.9025239295848546E-2</c:v>
                </c:pt>
                <c:pt idx="34">
                  <c:v>1.4323670739963875E-2</c:v>
                </c:pt>
                <c:pt idx="35">
                  <c:v>1.0481440303947728E-2</c:v>
                </c:pt>
                <c:pt idx="36">
                  <c:v>6.9903809623483538E-3</c:v>
                </c:pt>
                <c:pt idx="37">
                  <c:v>4.5776254954783078E-3</c:v>
                </c:pt>
                <c:pt idx="38">
                  <c:v>2.6895616123592272E-3</c:v>
                </c:pt>
                <c:pt idx="39">
                  <c:v>1.4418694116969256E-3</c:v>
                </c:pt>
                <c:pt idx="40">
                  <c:v>7.0234321265996117E-4</c:v>
                </c:pt>
                <c:pt idx="41">
                  <c:v>3.2638289186606663E-4</c:v>
                </c:pt>
                <c:pt idx="42">
                  <c:v>1.6112570550789586E-4</c:v>
                </c:pt>
                <c:pt idx="43">
                  <c:v>1.1154861785553882E-4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3B-4D3A-A117-68CBBC6E05C7}"/>
            </c:ext>
          </c:extLst>
        </c:ser>
        <c:ser>
          <c:idx val="4"/>
          <c:order val="4"/>
          <c:tx>
            <c:strRef>
              <c:f>Qs_SM23!$P$52</c:f>
              <c:strCache>
                <c:ptCount val="1"/>
                <c:pt idx="0">
                  <c:v>ST7-D6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Qs_SM23!$P$53:$P$96</c:f>
              <c:numCache>
                <c:formatCode>General</c:formatCode>
                <c:ptCount val="44"/>
                <c:pt idx="0">
                  <c:v>2.0581065544051264E-4</c:v>
                </c:pt>
                <c:pt idx="1">
                  <c:v>2.2249817672955033E-4</c:v>
                </c:pt>
                <c:pt idx="2">
                  <c:v>2.5031041119352471E-4</c:v>
                </c:pt>
                <c:pt idx="3">
                  <c:v>2.8924765985019094E-4</c:v>
                </c:pt>
                <c:pt idx="4">
                  <c:v>3.4487212877813976E-4</c:v>
                </c:pt>
                <c:pt idx="5">
                  <c:v>4.1162161189878032E-4</c:v>
                </c:pt>
                <c:pt idx="6">
                  <c:v>5.0618332948339532E-4</c:v>
                </c:pt>
                <c:pt idx="7">
                  <c:v>7.2311899911659981E-4</c:v>
                </c:pt>
                <c:pt idx="8">
                  <c:v>1.1236155968226884E-3</c:v>
                </c:pt>
                <c:pt idx="9">
                  <c:v>1.47961273979352E-3</c:v>
                </c:pt>
                <c:pt idx="10">
                  <c:v>1.8244848685716596E-3</c:v>
                </c:pt>
                <c:pt idx="11">
                  <c:v>2.3195431838623631E-3</c:v>
                </c:pt>
                <c:pt idx="12">
                  <c:v>2.6699778197368487E-3</c:v>
                </c:pt>
                <c:pt idx="13">
                  <c:v>3.1260991873886413E-3</c:v>
                </c:pt>
                <c:pt idx="14">
                  <c:v>3.5655330337513963E-3</c:v>
                </c:pt>
                <c:pt idx="15">
                  <c:v>4.1607155737230601E-3</c:v>
                </c:pt>
                <c:pt idx="16">
                  <c:v>4.805960075526328E-3</c:v>
                </c:pt>
                <c:pt idx="17">
                  <c:v>5.4289551509797218E-3</c:v>
                </c:pt>
                <c:pt idx="18">
                  <c:v>5.9963251554696565E-3</c:v>
                </c:pt>
                <c:pt idx="19">
                  <c:v>6.6916319201222822E-3</c:v>
                </c:pt>
                <c:pt idx="20">
                  <c:v>7.5704996128477921E-3</c:v>
                </c:pt>
                <c:pt idx="21">
                  <c:v>8.5828662718145828E-3</c:v>
                </c:pt>
                <c:pt idx="22">
                  <c:v>1.0118103781553806E-2</c:v>
                </c:pt>
                <c:pt idx="23">
                  <c:v>1.204271257378867E-2</c:v>
                </c:pt>
                <c:pt idx="24">
                  <c:v>1.4234319599523855E-2</c:v>
                </c:pt>
                <c:pt idx="25">
                  <c:v>1.6414801310048591E-2</c:v>
                </c:pt>
                <c:pt idx="26">
                  <c:v>1.8395035173246914E-2</c:v>
                </c:pt>
                <c:pt idx="27">
                  <c:v>1.9913584860679345E-2</c:v>
                </c:pt>
                <c:pt idx="28">
                  <c:v>2.1170699423743316E-2</c:v>
                </c:pt>
                <c:pt idx="29">
                  <c:v>2.1726945016076069E-2</c:v>
                </c:pt>
                <c:pt idx="30">
                  <c:v>2.1370947873105239E-2</c:v>
                </c:pt>
                <c:pt idx="31">
                  <c:v>1.9913584860679345E-2</c:v>
                </c:pt>
                <c:pt idx="32">
                  <c:v>1.7616291404184612E-2</c:v>
                </c:pt>
                <c:pt idx="33">
                  <c:v>1.4924063857080134E-2</c:v>
                </c:pt>
                <c:pt idx="34">
                  <c:v>1.1347405809136048E-2</c:v>
                </c:pt>
                <c:pt idx="35">
                  <c:v>8.2324316359400976E-3</c:v>
                </c:pt>
                <c:pt idx="36">
                  <c:v>5.3065808979133782E-3</c:v>
                </c:pt>
                <c:pt idx="37">
                  <c:v>3.2150983978769102E-3</c:v>
                </c:pt>
                <c:pt idx="38">
                  <c:v>1.6464864475951213E-3</c:v>
                </c:pt>
                <c:pt idx="39">
                  <c:v>7.1755649202025391E-4</c:v>
                </c:pt>
                <c:pt idx="40">
                  <c:v>2.669979324825624E-4</c:v>
                </c:pt>
                <c:pt idx="41">
                  <c:v>8.8999210488269114E-5</c:v>
                </c:pt>
                <c:pt idx="42">
                  <c:v>2.7814040570504955E-5</c:v>
                </c:pt>
                <c:pt idx="43" formatCode="0.00E+00">
                  <c:v>1.6676383632099291E-5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3B-4D3A-A117-68CBBC6E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traps_SP23!$P$99:$P$109</c:f>
              <c:numCache>
                <c:formatCode>0.000</c:formatCode>
                <c:ptCount val="11"/>
                <c:pt idx="0">
                  <c:v>4.2585147535320091E-3</c:v>
                </c:pt>
                <c:pt idx="1">
                  <c:v>4.5246719256277603E-3</c:v>
                </c:pt>
                <c:pt idx="2">
                  <c:v>4.9534807028931366E-3</c:v>
                </c:pt>
                <c:pt idx="3">
                  <c:v>5.5893006140107617E-3</c:v>
                </c:pt>
                <c:pt idx="4">
                  <c:v>6.4469181685415135E-3</c:v>
                </c:pt>
                <c:pt idx="5">
                  <c:v>7.6446254429723918E-3</c:v>
                </c:pt>
                <c:pt idx="6">
                  <c:v>9.5225121572035214E-3</c:v>
                </c:pt>
                <c:pt idx="7">
                  <c:v>1.3278285585665779E-2</c:v>
                </c:pt>
                <c:pt idx="8">
                  <c:v>1.9488619601233294E-2</c:v>
                </c:pt>
                <c:pt idx="9">
                  <c:v>2.448645983280905E-2</c:v>
                </c:pt>
                <c:pt idx="10">
                  <c:v>2.8582322981171436E-2</c:v>
                </c:pt>
              </c:numCache>
            </c:numRef>
          </c:xVal>
          <c:yVal>
            <c:numRef>
              <c:f>traps_SP23!$V$99:$V$109</c:f>
              <c:numCache>
                <c:formatCode>General</c:formatCode>
                <c:ptCount val="11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B-490F-8F5F-9F7A44B4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traps_SP23!$P$110:$P$129</c:f>
              <c:numCache>
                <c:formatCode>0.000</c:formatCode>
                <c:ptCount val="20"/>
                <c:pt idx="0">
                  <c:v>3.2648613110412075E-2</c:v>
                </c:pt>
                <c:pt idx="1">
                  <c:v>3.5531982474782703E-2</c:v>
                </c:pt>
                <c:pt idx="2">
                  <c:v>3.7897824004522705E-2</c:v>
                </c:pt>
                <c:pt idx="3">
                  <c:v>4.0322811572506216E-2</c:v>
                </c:pt>
                <c:pt idx="4">
                  <c:v>4.3383619051607349E-2</c:v>
                </c:pt>
                <c:pt idx="5">
                  <c:v>4.6429640021147606E-2</c:v>
                </c:pt>
                <c:pt idx="6">
                  <c:v>4.9741818162783613E-2</c:v>
                </c:pt>
                <c:pt idx="7">
                  <c:v>5.3113142342663115E-2</c:v>
                </c:pt>
                <c:pt idx="8">
                  <c:v>5.6691477656394859E-2</c:v>
                </c:pt>
                <c:pt idx="9">
                  <c:v>6.1630171849727133E-2</c:v>
                </c:pt>
                <c:pt idx="10">
                  <c:v>6.7529989164516288E-2</c:v>
                </c:pt>
                <c:pt idx="11">
                  <c:v>7.6431467920163046E-2</c:v>
                </c:pt>
                <c:pt idx="12">
                  <c:v>8.8231102549741328E-2</c:v>
                </c:pt>
                <c:pt idx="13">
                  <c:v>0.10270709540983798</c:v>
                </c:pt>
                <c:pt idx="14">
                  <c:v>0.11959328932835729</c:v>
                </c:pt>
                <c:pt idx="15">
                  <c:v>0.13986559393631692</c:v>
                </c:pt>
                <c:pt idx="16">
                  <c:v>0.1599161009008635</c:v>
                </c:pt>
                <c:pt idx="17">
                  <c:v>0.17870975455273563</c:v>
                </c:pt>
                <c:pt idx="18">
                  <c:v>0.19005100738592678</c:v>
                </c:pt>
                <c:pt idx="19">
                  <c:v>0.18657617763912115</c:v>
                </c:pt>
              </c:numCache>
            </c:numRef>
          </c:xVal>
          <c:yVal>
            <c:numRef>
              <c:f>traps_SP23!$V$110:$V$129</c:f>
              <c:numCache>
                <c:formatCode>General</c:formatCode>
                <c:ptCount val="20"/>
                <c:pt idx="0">
                  <c:v>7.2989566139185259E-3</c:v>
                </c:pt>
                <c:pt idx="1">
                  <c:v>8.2657801780590331E-3</c:v>
                </c:pt>
                <c:pt idx="2">
                  <c:v>1.0816572732362235E-2</c:v>
                </c:pt>
                <c:pt idx="3">
                  <c:v>1.2813407704041341E-2</c:v>
                </c:pt>
                <c:pt idx="4">
                  <c:v>1.55279543828707E-2</c:v>
                </c:pt>
                <c:pt idx="5">
                  <c:v>1.8691777017046624E-2</c:v>
                </c:pt>
                <c:pt idx="6">
                  <c:v>2.2276156498425796E-2</c:v>
                </c:pt>
                <c:pt idx="7">
                  <c:v>2.5726854955434676E-2</c:v>
                </c:pt>
                <c:pt idx="8">
                  <c:v>2.8361638984426063E-2</c:v>
                </c:pt>
                <c:pt idx="9">
                  <c:v>3.1281543875867845E-2</c:v>
                </c:pt>
                <c:pt idx="10">
                  <c:v>3.5733899719778653E-2</c:v>
                </c:pt>
                <c:pt idx="11">
                  <c:v>4.180962246538273E-2</c:v>
                </c:pt>
                <c:pt idx="12">
                  <c:v>4.6405609957105867E-2</c:v>
                </c:pt>
                <c:pt idx="13">
                  <c:v>5.2196736705344485E-2</c:v>
                </c:pt>
                <c:pt idx="14">
                  <c:v>6.1855025630353624E-2</c:v>
                </c:pt>
                <c:pt idx="15">
                  <c:v>7.5725868834843349E-2</c:v>
                </c:pt>
                <c:pt idx="16">
                  <c:v>8.9258291043735616E-2</c:v>
                </c:pt>
                <c:pt idx="17">
                  <c:v>0.10519754971281844</c:v>
                </c:pt>
                <c:pt idx="18">
                  <c:v>0.11634369762745593</c:v>
                </c:pt>
                <c:pt idx="19">
                  <c:v>0.12815911220970538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0-4CCE-8038-AF3408D5E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traps_SP23!$P$130:$P$142</c:f>
              <c:numCache>
                <c:formatCode>0.000</c:formatCode>
                <c:ptCount val="13"/>
                <c:pt idx="0">
                  <c:v>0.17491186657885238</c:v>
                </c:pt>
                <c:pt idx="1">
                  <c:v>0.15226745107082151</c:v>
                </c:pt>
                <c:pt idx="2">
                  <c:v>0.13029142074770153</c:v>
                </c:pt>
                <c:pt idx="3">
                  <c:v>0.10638063643962782</c:v>
                </c:pt>
                <c:pt idx="4">
                  <c:v>8.5717395924392578E-2</c:v>
                </c:pt>
                <c:pt idx="5">
                  <c:v>6.8180595585194778E-2</c:v>
                </c:pt>
                <c:pt idx="6">
                  <c:v>5.4872736980407247E-2</c:v>
                </c:pt>
                <c:pt idx="7">
                  <c:v>4.2008473662445971E-2</c:v>
                </c:pt>
                <c:pt idx="8">
                  <c:v>3.3225540462001268E-2</c:v>
                </c:pt>
                <c:pt idx="9">
                  <c:v>2.6295517605856456E-2</c:v>
                </c:pt>
                <c:pt idx="10">
                  <c:v>2.1517907593720725E-2</c:v>
                </c:pt>
                <c:pt idx="11">
                  <c:v>1.8667399676212636E-2</c:v>
                </c:pt>
                <c:pt idx="12">
                  <c:v>1.5762419191892783E-2</c:v>
                </c:pt>
              </c:numCache>
            </c:numRef>
          </c:xVal>
          <c:yVal>
            <c:numRef>
              <c:f>traps_SP23!$V$130:$V$142</c:f>
              <c:numCache>
                <c:formatCode>General</c:formatCode>
                <c:ptCount val="13"/>
                <c:pt idx="0">
                  <c:v>0.14835209416949491</c:v>
                </c:pt>
                <c:pt idx="1">
                  <c:v>0.14691791863719028</c:v>
                </c:pt>
                <c:pt idx="2">
                  <c:v>0.13957949548479864</c:v>
                </c:pt>
                <c:pt idx="3">
                  <c:v>0.11486579720481643</c:v>
                </c:pt>
                <c:pt idx="4">
                  <c:v>9.3181230426853445E-2</c:v>
                </c:pt>
                <c:pt idx="5">
                  <c:v>7.110505976137374E-2</c:v>
                </c:pt>
                <c:pt idx="6">
                  <c:v>6.2137899671877037E-2</c:v>
                </c:pt>
                <c:pt idx="7">
                  <c:v>4.7565813996798413E-2</c:v>
                </c:pt>
                <c:pt idx="8">
                  <c:v>3.4398603771147798E-2</c:v>
                </c:pt>
                <c:pt idx="9">
                  <c:v>2.4184324932574448E-2</c:v>
                </c:pt>
                <c:pt idx="10">
                  <c:v>1.6535187586228933E-2</c:v>
                </c:pt>
                <c:pt idx="11">
                  <c:v>1.1703268494632518E-2</c:v>
                </c:pt>
                <c:pt idx="12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3-415D-9F9A-11B6A3F10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traps_SP23!$O$146:$O$189</c:f>
              <c:numCache>
                <c:formatCode>0.000</c:formatCode>
                <c:ptCount val="44"/>
                <c:pt idx="0">
                  <c:v>5.3455834940659636E-3</c:v>
                </c:pt>
                <c:pt idx="1">
                  <c:v>5.6770058257165877E-3</c:v>
                </c:pt>
                <c:pt idx="2">
                  <c:v>6.2007926202905204E-3</c:v>
                </c:pt>
                <c:pt idx="3">
                  <c:v>6.9693350950661643E-3</c:v>
                </c:pt>
                <c:pt idx="4">
                  <c:v>8.0398991854031022E-3</c:v>
                </c:pt>
                <c:pt idx="5">
                  <c:v>9.477638372919513E-3</c:v>
                </c:pt>
                <c:pt idx="6">
                  <c:v>1.1771135156650271E-2</c:v>
                </c:pt>
                <c:pt idx="7">
                  <c:v>1.6318188324007585E-2</c:v>
                </c:pt>
                <c:pt idx="8">
                  <c:v>2.3699797240699094E-2</c:v>
                </c:pt>
                <c:pt idx="9">
                  <c:v>2.9502520368485264E-2</c:v>
                </c:pt>
                <c:pt idx="10">
                  <c:v>3.4109140735308387E-2</c:v>
                </c:pt>
                <c:pt idx="11">
                  <c:v>3.8524003462773293E-2</c:v>
                </c:pt>
                <c:pt idx="12">
                  <c:v>4.1688982603905439E-2</c:v>
                </c:pt>
                <c:pt idx="13">
                  <c:v>4.4208370766131683E-2</c:v>
                </c:pt>
                <c:pt idx="14">
                  <c:v>4.6928542358040191E-2</c:v>
                </c:pt>
                <c:pt idx="15">
                  <c:v>5.0516590523790789E-2</c:v>
                </c:pt>
                <c:pt idx="16">
                  <c:v>5.4168403008819775E-2</c:v>
                </c:pt>
                <c:pt idx="17">
                  <c:v>5.8167313672842169E-2</c:v>
                </c:pt>
                <c:pt idx="18">
                  <c:v>6.2325269619425659E-2</c:v>
                </c:pt>
                <c:pt idx="19">
                  <c:v>6.6850151482688816E-2</c:v>
                </c:pt>
                <c:pt idx="20">
                  <c:v>7.2785261404994528E-2</c:v>
                </c:pt>
                <c:pt idx="21">
                  <c:v>7.9884791037786271E-2</c:v>
                </c:pt>
                <c:pt idx="22">
                  <c:v>9.0615321670336466E-2</c:v>
                </c:pt>
                <c:pt idx="23">
                  <c:v>0.10436610331525494</c:v>
                </c:pt>
                <c:pt idx="24">
                  <c:v>0.12130145771477667</c:v>
                </c:pt>
                <c:pt idx="25">
                  <c:v>0.14065424470936413</c:v>
                </c:pt>
                <c:pt idx="26">
                  <c:v>0.1635183847735999</c:v>
                </c:pt>
                <c:pt idx="27">
                  <c:v>0.18481465611824235</c:v>
                </c:pt>
                <c:pt idx="28">
                  <c:v>0.20263787218891993</c:v>
                </c:pt>
                <c:pt idx="29">
                  <c:v>0.21302626968568236</c:v>
                </c:pt>
                <c:pt idx="30">
                  <c:v>0.20712107443068603</c:v>
                </c:pt>
                <c:pt idx="31">
                  <c:v>0.19546590303800948</c:v>
                </c:pt>
                <c:pt idx="32">
                  <c:v>0.16791457967301673</c:v>
                </c:pt>
                <c:pt idx="33">
                  <c:v>0.1395551818458147</c:v>
                </c:pt>
                <c:pt idx="34">
                  <c:v>0.10994751189785935</c:v>
                </c:pt>
                <c:pt idx="35">
                  <c:v>8.6983056791609281E-2</c:v>
                </c:pt>
                <c:pt idx="36">
                  <c:v>6.8018269672106224E-2</c:v>
                </c:pt>
                <c:pt idx="37">
                  <c:v>5.2771051765828018E-2</c:v>
                </c:pt>
                <c:pt idx="38">
                  <c:v>3.8958069587371906E-2</c:v>
                </c:pt>
                <c:pt idx="39">
                  <c:v>3.0088036592938145E-2</c:v>
                </c:pt>
                <c:pt idx="40">
                  <c:v>2.4201638252065161E-2</c:v>
                </c:pt>
                <c:pt idx="41">
                  <c:v>2.0561320614650515E-2</c:v>
                </c:pt>
                <c:pt idx="42">
                  <c:v>1.7132393176870968E-2</c:v>
                </c:pt>
                <c:pt idx="43">
                  <c:v>1.5463886125187815E-2</c:v>
                </c:pt>
              </c:numCache>
            </c:numRef>
          </c:xVal>
          <c:yVal>
            <c:numRef>
              <c:f>traps_SP23!$U$146:$U$189</c:f>
              <c:numCache>
                <c:formatCode>General</c:formatCode>
                <c:ptCount val="44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  <c:pt idx="11">
                  <c:v>9.9709006799277231E-3</c:v>
                </c:pt>
                <c:pt idx="12">
                  <c:v>1.1803372240912888E-2</c:v>
                </c:pt>
                <c:pt idx="13">
                  <c:v>1.4736247739885768E-2</c:v>
                </c:pt>
                <c:pt idx="14">
                  <c:v>1.7598896803235491E-2</c:v>
                </c:pt>
                <c:pt idx="15">
                  <c:v>2.0733684163118188E-2</c:v>
                </c:pt>
                <c:pt idx="16">
                  <c:v>2.4191521140992021E-2</c:v>
                </c:pt>
                <c:pt idx="17">
                  <c:v>2.7770426881216108E-2</c:v>
                </c:pt>
                <c:pt idx="18">
                  <c:v>3.1174885191879921E-2</c:v>
                </c:pt>
                <c:pt idx="19">
                  <c:v>3.5172061085085755E-2</c:v>
                </c:pt>
                <c:pt idx="20">
                  <c:v>3.9936212050144519E-2</c:v>
                </c:pt>
                <c:pt idx="21">
                  <c:v>4.4989819617454997E-2</c:v>
                </c:pt>
                <c:pt idx="22">
                  <c:v>5.2342316441323235E-2</c:v>
                </c:pt>
                <c:pt idx="23">
                  <c:v>6.1350309030067024E-2</c:v>
                </c:pt>
                <c:pt idx="24">
                  <c:v>7.2576803140186996E-2</c:v>
                </c:pt>
                <c:pt idx="25">
                  <c:v>8.6030391535852388E-2</c:v>
                </c:pt>
                <c:pt idx="26">
                  <c:v>0.10193749803919051</c:v>
                </c:pt>
                <c:pt idx="27">
                  <c:v>0.11710419023561</c:v>
                </c:pt>
                <c:pt idx="28">
                  <c:v>0.13355102744981667</c:v>
                </c:pt>
                <c:pt idx="29">
                  <c:v>0.15064575785477016</c:v>
                </c:pt>
                <c:pt idx="30">
                  <c:v>0.16513150279712335</c:v>
                </c:pt>
                <c:pt idx="31">
                  <c:v>0.17735936627380508</c:v>
                </c:pt>
                <c:pt idx="32">
                  <c:v>0.17979158530385148</c:v>
                </c:pt>
                <c:pt idx="33">
                  <c:v>0.1762137759056488</c:v>
                </c:pt>
                <c:pt idx="34">
                  <c:v>0.15975660414696682</c:v>
                </c:pt>
                <c:pt idx="35">
                  <c:v>0.1399411519057232</c:v>
                </c:pt>
                <c:pt idx="36">
                  <c:v>0.11645710203253409</c:v>
                </c:pt>
                <c:pt idx="37">
                  <c:v>9.395799735788278E-2</c:v>
                </c:pt>
                <c:pt idx="38">
                  <c:v>7.1615767952692061E-2</c:v>
                </c:pt>
                <c:pt idx="39">
                  <c:v>5.5443822298828979E-2</c:v>
                </c:pt>
                <c:pt idx="40">
                  <c:v>4.3115796872834705E-2</c:v>
                </c:pt>
                <c:pt idx="41">
                  <c:v>3.4841137109704982E-2</c:v>
                </c:pt>
                <c:pt idx="42">
                  <c:v>2.7875682538202627E-2</c:v>
                </c:pt>
                <c:pt idx="43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9-40C6-85DC-B489BBC1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traps_SP23!$Q$146:$Q$189</c:f>
              <c:numCache>
                <c:formatCode>0.000</c:formatCode>
                <c:ptCount val="44"/>
                <c:pt idx="0">
                  <c:v>4.2860626207680604E-3</c:v>
                </c:pt>
                <c:pt idx="1">
                  <c:v>4.5649115279789935E-3</c:v>
                </c:pt>
                <c:pt idx="2">
                  <c:v>5.0015616003729769E-3</c:v>
                </c:pt>
                <c:pt idx="3">
                  <c:v>5.659133304023227E-3</c:v>
                </c:pt>
                <c:pt idx="4">
                  <c:v>6.5586667942874894E-3</c:v>
                </c:pt>
                <c:pt idx="5">
                  <c:v>7.7840552977131976E-3</c:v>
                </c:pt>
                <c:pt idx="6">
                  <c:v>9.7300022734206158E-3</c:v>
                </c:pt>
                <c:pt idx="7">
                  <c:v>1.3559310548529276E-2</c:v>
                </c:pt>
                <c:pt idx="8">
                  <c:v>1.9835272219904877E-2</c:v>
                </c:pt>
                <c:pt idx="9">
                  <c:v>2.4901959747977473E-2</c:v>
                </c:pt>
                <c:pt idx="10">
                  <c:v>2.9121981569063687E-2</c:v>
                </c:pt>
                <c:pt idx="11">
                  <c:v>3.3385019582957698E-2</c:v>
                </c:pt>
                <c:pt idx="12">
                  <c:v>3.6537988855568283E-2</c:v>
                </c:pt>
                <c:pt idx="13">
                  <c:v>3.916955515561435E-2</c:v>
                </c:pt>
                <c:pt idx="14">
                  <c:v>4.1599654794244302E-2</c:v>
                </c:pt>
                <c:pt idx="15">
                  <c:v>4.4770022310304393E-2</c:v>
                </c:pt>
                <c:pt idx="16">
                  <c:v>4.7989969125154006E-2</c:v>
                </c:pt>
                <c:pt idx="17">
                  <c:v>5.1625562919342283E-2</c:v>
                </c:pt>
                <c:pt idx="18">
                  <c:v>5.5420379728626942E-2</c:v>
                </c:pt>
                <c:pt idx="19">
                  <c:v>5.944712421466776E-2</c:v>
                </c:pt>
                <c:pt idx="20">
                  <c:v>6.4864162575120288E-2</c:v>
                </c:pt>
                <c:pt idx="21">
                  <c:v>7.1033520292354879E-2</c:v>
                </c:pt>
                <c:pt idx="22">
                  <c:v>8.0128975468999289E-2</c:v>
                </c:pt>
                <c:pt idx="23">
                  <c:v>9.2045662217655394E-2</c:v>
                </c:pt>
                <c:pt idx="24">
                  <c:v>0.1066827707670025</c:v>
                </c:pt>
                <c:pt idx="25">
                  <c:v>0.12371471349876265</c:v>
                </c:pt>
                <c:pt idx="26">
                  <c:v>0.14327675974079174</c:v>
                </c:pt>
                <c:pt idx="27">
                  <c:v>0.16113050045537086</c:v>
                </c:pt>
                <c:pt idx="28">
                  <c:v>0.17649787199669914</c:v>
                </c:pt>
                <c:pt idx="29">
                  <c:v>0.18584679457673012</c:v>
                </c:pt>
                <c:pt idx="30">
                  <c:v>0.18223617709658796</c:v>
                </c:pt>
                <c:pt idx="31">
                  <c:v>0.17373900072633028</c:v>
                </c:pt>
                <c:pt idx="32">
                  <c:v>0.15265155659419391</c:v>
                </c:pt>
                <c:pt idx="33">
                  <c:v>0.13082329500895862</c:v>
                </c:pt>
                <c:pt idx="34">
                  <c:v>0.10559691463600655</c:v>
                </c:pt>
                <c:pt idx="35">
                  <c:v>8.6286605741670602E-2</c:v>
                </c:pt>
                <c:pt idx="36">
                  <c:v>6.86261255311999E-2</c:v>
                </c:pt>
                <c:pt idx="37">
                  <c:v>5.3835807358410662E-2</c:v>
                </c:pt>
                <c:pt idx="38">
                  <c:v>4.0610703116634311E-2</c:v>
                </c:pt>
                <c:pt idx="39">
                  <c:v>3.1193907523957697E-2</c:v>
                </c:pt>
                <c:pt idx="40">
                  <c:v>2.4393394349471322E-2</c:v>
                </c:pt>
                <c:pt idx="41">
                  <c:v>2.1305990124362961E-2</c:v>
                </c:pt>
                <c:pt idx="42">
                  <c:v>1.8396276455766851E-2</c:v>
                </c:pt>
                <c:pt idx="43">
                  <c:v>1.4731920923362136E-2</c:v>
                </c:pt>
              </c:numCache>
            </c:numRef>
          </c:xVal>
          <c:yVal>
            <c:numRef>
              <c:f>traps_SP23!$W$146:$W$189</c:f>
              <c:numCache>
                <c:formatCode>General</c:formatCode>
                <c:ptCount val="44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  <c:pt idx="11">
                  <c:v>7.2989566139185259E-3</c:v>
                </c:pt>
                <c:pt idx="12">
                  <c:v>8.2657801780590331E-3</c:v>
                </c:pt>
                <c:pt idx="13">
                  <c:v>1.0816572732362235E-2</c:v>
                </c:pt>
                <c:pt idx="14">
                  <c:v>1.2813407704041341E-2</c:v>
                </c:pt>
                <c:pt idx="15">
                  <c:v>1.55279543828707E-2</c:v>
                </c:pt>
                <c:pt idx="16">
                  <c:v>1.8691777017046624E-2</c:v>
                </c:pt>
                <c:pt idx="17">
                  <c:v>2.2276156498425796E-2</c:v>
                </c:pt>
                <c:pt idx="18">
                  <c:v>2.5726854955434676E-2</c:v>
                </c:pt>
                <c:pt idx="19">
                  <c:v>2.8361638984426063E-2</c:v>
                </c:pt>
                <c:pt idx="20">
                  <c:v>3.1281543875867845E-2</c:v>
                </c:pt>
                <c:pt idx="21">
                  <c:v>3.5733899719778653E-2</c:v>
                </c:pt>
                <c:pt idx="22">
                  <c:v>4.180962246538273E-2</c:v>
                </c:pt>
                <c:pt idx="23">
                  <c:v>4.6405609957105867E-2</c:v>
                </c:pt>
                <c:pt idx="24">
                  <c:v>5.2196736705344485E-2</c:v>
                </c:pt>
                <c:pt idx="25">
                  <c:v>6.1855025630353624E-2</c:v>
                </c:pt>
                <c:pt idx="26">
                  <c:v>7.5725868834843349E-2</c:v>
                </c:pt>
                <c:pt idx="27">
                  <c:v>8.9258291043735616E-2</c:v>
                </c:pt>
                <c:pt idx="28">
                  <c:v>0.10519754971281844</c:v>
                </c:pt>
                <c:pt idx="29">
                  <c:v>0.11634369762745593</c:v>
                </c:pt>
                <c:pt idx="30">
                  <c:v>0.12815911220970538</c:v>
                </c:pt>
                <c:pt idx="31">
                  <c:v>0.14835209416949491</c:v>
                </c:pt>
                <c:pt idx="32">
                  <c:v>0.14691791863719028</c:v>
                </c:pt>
                <c:pt idx="33">
                  <c:v>0.13957949548479864</c:v>
                </c:pt>
                <c:pt idx="34">
                  <c:v>0.11486579720481643</c:v>
                </c:pt>
                <c:pt idx="35">
                  <c:v>9.3181230426853445E-2</c:v>
                </c:pt>
                <c:pt idx="36">
                  <c:v>7.110505976137374E-2</c:v>
                </c:pt>
                <c:pt idx="37">
                  <c:v>6.2137899671877037E-2</c:v>
                </c:pt>
                <c:pt idx="38">
                  <c:v>4.7565813996798413E-2</c:v>
                </c:pt>
                <c:pt idx="39">
                  <c:v>3.4398603771147798E-2</c:v>
                </c:pt>
                <c:pt idx="40">
                  <c:v>2.4184324932574448E-2</c:v>
                </c:pt>
                <c:pt idx="41">
                  <c:v>1.6535187586228933E-2</c:v>
                </c:pt>
                <c:pt idx="42">
                  <c:v>1.1703268494632518E-2</c:v>
                </c:pt>
                <c:pt idx="43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F-4A9B-B25C-D002BA5E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traps_SP23!$O$146:$O$156</c:f>
              <c:numCache>
                <c:formatCode>0.000</c:formatCode>
                <c:ptCount val="11"/>
                <c:pt idx="0">
                  <c:v>5.3455834940659636E-3</c:v>
                </c:pt>
                <c:pt idx="1">
                  <c:v>5.6770058257165877E-3</c:v>
                </c:pt>
                <c:pt idx="2">
                  <c:v>6.2007926202905204E-3</c:v>
                </c:pt>
                <c:pt idx="3">
                  <c:v>6.9693350950661643E-3</c:v>
                </c:pt>
                <c:pt idx="4">
                  <c:v>8.0398991854031022E-3</c:v>
                </c:pt>
                <c:pt idx="5">
                  <c:v>9.477638372919513E-3</c:v>
                </c:pt>
                <c:pt idx="6">
                  <c:v>1.1771135156650271E-2</c:v>
                </c:pt>
                <c:pt idx="7">
                  <c:v>1.6318188324007585E-2</c:v>
                </c:pt>
                <c:pt idx="8">
                  <c:v>2.3699797240699094E-2</c:v>
                </c:pt>
                <c:pt idx="9">
                  <c:v>2.9502520368485264E-2</c:v>
                </c:pt>
                <c:pt idx="10">
                  <c:v>3.4109140735308387E-2</c:v>
                </c:pt>
              </c:numCache>
            </c:numRef>
          </c:xVal>
          <c:yVal>
            <c:numRef>
              <c:f>traps_SP23!$U$146:$U$156</c:f>
              <c:numCache>
                <c:formatCode>General</c:formatCode>
                <c:ptCount val="11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5-47DD-8FC3-E6AFA8EB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traps_SP23!$O$157:$O$176</c:f>
              <c:numCache>
                <c:formatCode>0.000</c:formatCode>
                <c:ptCount val="20"/>
                <c:pt idx="0">
                  <c:v>3.8524003462773293E-2</c:v>
                </c:pt>
                <c:pt idx="1">
                  <c:v>4.1688982603905439E-2</c:v>
                </c:pt>
                <c:pt idx="2">
                  <c:v>4.4208370766131683E-2</c:v>
                </c:pt>
                <c:pt idx="3">
                  <c:v>4.6928542358040191E-2</c:v>
                </c:pt>
                <c:pt idx="4">
                  <c:v>5.0516590523790789E-2</c:v>
                </c:pt>
                <c:pt idx="5">
                  <c:v>5.4168403008819775E-2</c:v>
                </c:pt>
                <c:pt idx="6">
                  <c:v>5.8167313672842169E-2</c:v>
                </c:pt>
                <c:pt idx="7">
                  <c:v>6.2325269619425659E-2</c:v>
                </c:pt>
                <c:pt idx="8">
                  <c:v>6.6850151482688816E-2</c:v>
                </c:pt>
                <c:pt idx="9">
                  <c:v>7.2785261404994528E-2</c:v>
                </c:pt>
                <c:pt idx="10">
                  <c:v>7.9884791037786271E-2</c:v>
                </c:pt>
                <c:pt idx="11">
                  <c:v>9.0615321670336466E-2</c:v>
                </c:pt>
                <c:pt idx="12">
                  <c:v>0.10436610331525494</c:v>
                </c:pt>
                <c:pt idx="13">
                  <c:v>0.12130145771477667</c:v>
                </c:pt>
                <c:pt idx="14">
                  <c:v>0.14065424470936413</c:v>
                </c:pt>
                <c:pt idx="15">
                  <c:v>0.1635183847735999</c:v>
                </c:pt>
                <c:pt idx="16">
                  <c:v>0.18481465611824235</c:v>
                </c:pt>
                <c:pt idx="17">
                  <c:v>0.20263787218891993</c:v>
                </c:pt>
                <c:pt idx="18">
                  <c:v>0.21302626968568236</c:v>
                </c:pt>
                <c:pt idx="19">
                  <c:v>0.20712107443068603</c:v>
                </c:pt>
              </c:numCache>
            </c:numRef>
          </c:xVal>
          <c:yVal>
            <c:numRef>
              <c:f>traps_SP23!$U$157:$U$176</c:f>
              <c:numCache>
                <c:formatCode>General</c:formatCode>
                <c:ptCount val="20"/>
                <c:pt idx="0">
                  <c:v>9.9709006799277231E-3</c:v>
                </c:pt>
                <c:pt idx="1">
                  <c:v>1.1803372240912888E-2</c:v>
                </c:pt>
                <c:pt idx="2">
                  <c:v>1.4736247739885768E-2</c:v>
                </c:pt>
                <c:pt idx="3">
                  <c:v>1.7598896803235491E-2</c:v>
                </c:pt>
                <c:pt idx="4">
                  <c:v>2.0733684163118188E-2</c:v>
                </c:pt>
                <c:pt idx="5">
                  <c:v>2.4191521140992021E-2</c:v>
                </c:pt>
                <c:pt idx="6">
                  <c:v>2.7770426881216108E-2</c:v>
                </c:pt>
                <c:pt idx="7">
                  <c:v>3.1174885191879921E-2</c:v>
                </c:pt>
                <c:pt idx="8">
                  <c:v>3.5172061085085755E-2</c:v>
                </c:pt>
                <c:pt idx="9">
                  <c:v>3.9936212050144519E-2</c:v>
                </c:pt>
                <c:pt idx="10">
                  <c:v>4.4989819617454997E-2</c:v>
                </c:pt>
                <c:pt idx="11">
                  <c:v>5.2342316441323235E-2</c:v>
                </c:pt>
                <c:pt idx="12">
                  <c:v>6.1350309030067024E-2</c:v>
                </c:pt>
                <c:pt idx="13">
                  <c:v>7.2576803140186996E-2</c:v>
                </c:pt>
                <c:pt idx="14">
                  <c:v>8.6030391535852388E-2</c:v>
                </c:pt>
                <c:pt idx="15">
                  <c:v>0.10193749803919051</c:v>
                </c:pt>
                <c:pt idx="16">
                  <c:v>0.11710419023561</c:v>
                </c:pt>
                <c:pt idx="17">
                  <c:v>0.13355102744981667</c:v>
                </c:pt>
                <c:pt idx="18">
                  <c:v>0.15064575785477016</c:v>
                </c:pt>
                <c:pt idx="19">
                  <c:v>0.16513150279712335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A-4367-BFCC-D60F426F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traps_SP23!$O$177:$O$189</c:f>
              <c:numCache>
                <c:formatCode>0.000</c:formatCode>
                <c:ptCount val="13"/>
                <c:pt idx="0">
                  <c:v>0.19546590303800948</c:v>
                </c:pt>
                <c:pt idx="1">
                  <c:v>0.16791457967301673</c:v>
                </c:pt>
                <c:pt idx="2">
                  <c:v>0.1395551818458147</c:v>
                </c:pt>
                <c:pt idx="3">
                  <c:v>0.10994751189785935</c:v>
                </c:pt>
                <c:pt idx="4">
                  <c:v>8.6983056791609281E-2</c:v>
                </c:pt>
                <c:pt idx="5">
                  <c:v>6.8018269672106224E-2</c:v>
                </c:pt>
                <c:pt idx="6">
                  <c:v>5.2771051765828018E-2</c:v>
                </c:pt>
                <c:pt idx="7">
                  <c:v>3.8958069587371906E-2</c:v>
                </c:pt>
                <c:pt idx="8">
                  <c:v>3.0088036592938145E-2</c:v>
                </c:pt>
                <c:pt idx="9">
                  <c:v>2.4201638252065161E-2</c:v>
                </c:pt>
                <c:pt idx="10">
                  <c:v>2.0561320614650515E-2</c:v>
                </c:pt>
                <c:pt idx="11">
                  <c:v>1.7132393176870968E-2</c:v>
                </c:pt>
                <c:pt idx="12">
                  <c:v>1.5463886125187815E-2</c:v>
                </c:pt>
              </c:numCache>
            </c:numRef>
          </c:xVal>
          <c:yVal>
            <c:numRef>
              <c:f>traps_SP23!$U$177:$U$189</c:f>
              <c:numCache>
                <c:formatCode>General</c:formatCode>
                <c:ptCount val="13"/>
                <c:pt idx="0">
                  <c:v>0.17735936627380508</c:v>
                </c:pt>
                <c:pt idx="1">
                  <c:v>0.17979158530385148</c:v>
                </c:pt>
                <c:pt idx="2">
                  <c:v>0.1762137759056488</c:v>
                </c:pt>
                <c:pt idx="3">
                  <c:v>0.15975660414696682</c:v>
                </c:pt>
                <c:pt idx="4">
                  <c:v>0.1399411519057232</c:v>
                </c:pt>
                <c:pt idx="5">
                  <c:v>0.11645710203253409</c:v>
                </c:pt>
                <c:pt idx="6">
                  <c:v>9.395799735788278E-2</c:v>
                </c:pt>
                <c:pt idx="7">
                  <c:v>7.1615767952692061E-2</c:v>
                </c:pt>
                <c:pt idx="8">
                  <c:v>5.5443822298828979E-2</c:v>
                </c:pt>
                <c:pt idx="9">
                  <c:v>4.3115796872834705E-2</c:v>
                </c:pt>
                <c:pt idx="10">
                  <c:v>3.4841137109704982E-2</c:v>
                </c:pt>
                <c:pt idx="11">
                  <c:v>2.7875682538202627E-2</c:v>
                </c:pt>
                <c:pt idx="12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7-4B6F-89ED-F8D3ECC9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traps_SP23!$Q$146:$Q$156</c:f>
              <c:numCache>
                <c:formatCode>0.000</c:formatCode>
                <c:ptCount val="11"/>
                <c:pt idx="0">
                  <c:v>4.2860626207680604E-3</c:v>
                </c:pt>
                <c:pt idx="1">
                  <c:v>4.5649115279789935E-3</c:v>
                </c:pt>
                <c:pt idx="2">
                  <c:v>5.0015616003729769E-3</c:v>
                </c:pt>
                <c:pt idx="3">
                  <c:v>5.659133304023227E-3</c:v>
                </c:pt>
                <c:pt idx="4">
                  <c:v>6.5586667942874894E-3</c:v>
                </c:pt>
                <c:pt idx="5">
                  <c:v>7.7840552977131976E-3</c:v>
                </c:pt>
                <c:pt idx="6">
                  <c:v>9.7300022734206158E-3</c:v>
                </c:pt>
                <c:pt idx="7">
                  <c:v>1.3559310548529276E-2</c:v>
                </c:pt>
                <c:pt idx="8">
                  <c:v>1.9835272219904877E-2</c:v>
                </c:pt>
                <c:pt idx="9">
                  <c:v>2.4901959747977473E-2</c:v>
                </c:pt>
                <c:pt idx="10">
                  <c:v>2.9121981569063687E-2</c:v>
                </c:pt>
              </c:numCache>
            </c:numRef>
          </c:xVal>
          <c:yVal>
            <c:numRef>
              <c:f>traps_SP23!$W$146:$W$156</c:f>
              <c:numCache>
                <c:formatCode>General</c:formatCode>
                <c:ptCount val="11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4983-A0A6-A3D08AEA0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traps_SP23!$Q$157:$Q$176</c:f>
              <c:numCache>
                <c:formatCode>0.000</c:formatCode>
                <c:ptCount val="20"/>
                <c:pt idx="0">
                  <c:v>3.3385019582957698E-2</c:v>
                </c:pt>
                <c:pt idx="1">
                  <c:v>3.6537988855568283E-2</c:v>
                </c:pt>
                <c:pt idx="2">
                  <c:v>3.916955515561435E-2</c:v>
                </c:pt>
                <c:pt idx="3">
                  <c:v>4.1599654794244302E-2</c:v>
                </c:pt>
                <c:pt idx="4">
                  <c:v>4.4770022310304393E-2</c:v>
                </c:pt>
                <c:pt idx="5">
                  <c:v>4.7989969125154006E-2</c:v>
                </c:pt>
                <c:pt idx="6">
                  <c:v>5.1625562919342283E-2</c:v>
                </c:pt>
                <c:pt idx="7">
                  <c:v>5.5420379728626942E-2</c:v>
                </c:pt>
                <c:pt idx="8">
                  <c:v>5.944712421466776E-2</c:v>
                </c:pt>
                <c:pt idx="9">
                  <c:v>6.4864162575120288E-2</c:v>
                </c:pt>
                <c:pt idx="10">
                  <c:v>7.1033520292354879E-2</c:v>
                </c:pt>
                <c:pt idx="11">
                  <c:v>8.0128975468999289E-2</c:v>
                </c:pt>
                <c:pt idx="12">
                  <c:v>9.2045662217655394E-2</c:v>
                </c:pt>
                <c:pt idx="13">
                  <c:v>0.1066827707670025</c:v>
                </c:pt>
                <c:pt idx="14">
                  <c:v>0.12371471349876265</c:v>
                </c:pt>
                <c:pt idx="15">
                  <c:v>0.14327675974079174</c:v>
                </c:pt>
                <c:pt idx="16">
                  <c:v>0.16113050045537086</c:v>
                </c:pt>
                <c:pt idx="17">
                  <c:v>0.17649787199669914</c:v>
                </c:pt>
                <c:pt idx="18">
                  <c:v>0.18584679457673012</c:v>
                </c:pt>
                <c:pt idx="19">
                  <c:v>0.18223617709658796</c:v>
                </c:pt>
              </c:numCache>
            </c:numRef>
          </c:xVal>
          <c:yVal>
            <c:numRef>
              <c:f>traps_SP23!$W$157:$W$176</c:f>
              <c:numCache>
                <c:formatCode>General</c:formatCode>
                <c:ptCount val="20"/>
                <c:pt idx="0">
                  <c:v>7.2989566139185259E-3</c:v>
                </c:pt>
                <c:pt idx="1">
                  <c:v>8.2657801780590331E-3</c:v>
                </c:pt>
                <c:pt idx="2">
                  <c:v>1.0816572732362235E-2</c:v>
                </c:pt>
                <c:pt idx="3">
                  <c:v>1.2813407704041341E-2</c:v>
                </c:pt>
                <c:pt idx="4">
                  <c:v>1.55279543828707E-2</c:v>
                </c:pt>
                <c:pt idx="5">
                  <c:v>1.8691777017046624E-2</c:v>
                </c:pt>
                <c:pt idx="6">
                  <c:v>2.2276156498425796E-2</c:v>
                </c:pt>
                <c:pt idx="7">
                  <c:v>2.5726854955434676E-2</c:v>
                </c:pt>
                <c:pt idx="8">
                  <c:v>2.8361638984426063E-2</c:v>
                </c:pt>
                <c:pt idx="9">
                  <c:v>3.1281543875867845E-2</c:v>
                </c:pt>
                <c:pt idx="10">
                  <c:v>3.5733899719778653E-2</c:v>
                </c:pt>
                <c:pt idx="11">
                  <c:v>4.180962246538273E-2</c:v>
                </c:pt>
                <c:pt idx="12">
                  <c:v>4.6405609957105867E-2</c:v>
                </c:pt>
                <c:pt idx="13">
                  <c:v>5.2196736705344485E-2</c:v>
                </c:pt>
                <c:pt idx="14">
                  <c:v>6.1855025630353624E-2</c:v>
                </c:pt>
                <c:pt idx="15">
                  <c:v>7.5725868834843349E-2</c:v>
                </c:pt>
                <c:pt idx="16">
                  <c:v>8.9258291043735616E-2</c:v>
                </c:pt>
                <c:pt idx="17">
                  <c:v>0.10519754971281844</c:v>
                </c:pt>
                <c:pt idx="18">
                  <c:v>0.11634369762745593</c:v>
                </c:pt>
                <c:pt idx="19">
                  <c:v>0.12815911220970538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2-4651-A85E-2B773EEC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7 -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Qs_SM23!$AV$52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Qs_SM23!$AV$53:$AV$96</c:f>
              <c:numCache>
                <c:formatCode>General</c:formatCode>
                <c:ptCount val="44"/>
                <c:pt idx="0">
                  <c:v>3.7516896572255184E-4</c:v>
                </c:pt>
                <c:pt idx="1">
                  <c:v>4.0807825817403931E-4</c:v>
                </c:pt>
                <c:pt idx="2">
                  <c:v>4.5415177290205423E-4</c:v>
                </c:pt>
                <c:pt idx="3">
                  <c:v>5.2655310056320829E-4</c:v>
                </c:pt>
                <c:pt idx="4">
                  <c:v>6.121180188809744E-4</c:v>
                </c:pt>
                <c:pt idx="5">
                  <c:v>7.1084652785535242E-4</c:v>
                </c:pt>
                <c:pt idx="6">
                  <c:v>8.7539425335262093E-4</c:v>
                </c:pt>
                <c:pt idx="7">
                  <c:v>1.2308175172802971E-3</c:v>
                </c:pt>
                <c:pt idx="8">
                  <c:v>1.9021720099259829E-3</c:v>
                </c:pt>
                <c:pt idx="9">
                  <c:v>2.5077079176686933E-3</c:v>
                </c:pt>
                <c:pt idx="10">
                  <c:v>3.0934981236165286E-3</c:v>
                </c:pt>
                <c:pt idx="11">
                  <c:v>3.8899095697896469E-3</c:v>
                </c:pt>
                <c:pt idx="12">
                  <c:v>4.5283547699838458E-3</c:v>
                </c:pt>
                <c:pt idx="13">
                  <c:v>5.337929806813576E-3</c:v>
                </c:pt>
                <c:pt idx="14">
                  <c:v>6.2264876508228081E-3</c:v>
                </c:pt>
                <c:pt idx="15">
                  <c:v>7.4573051681031061E-3</c:v>
                </c:pt>
                <c:pt idx="16">
                  <c:v>8.8592518903990187E-3</c:v>
                </c:pt>
                <c:pt idx="17">
                  <c:v>1.0261199244314848E-2</c:v>
                </c:pt>
                <c:pt idx="18">
                  <c:v>1.1557835346498123E-2</c:v>
                </c:pt>
                <c:pt idx="19">
                  <c:v>1.3091420501839817E-2</c:v>
                </c:pt>
                <c:pt idx="20">
                  <c:v>1.4835626897406794E-2</c:v>
                </c:pt>
                <c:pt idx="21">
                  <c:v>1.6533760409865671E-2</c:v>
                </c:pt>
                <c:pt idx="22">
                  <c:v>1.9008558403462963E-2</c:v>
                </c:pt>
                <c:pt idx="23">
                  <c:v>2.199674590696685E-2</c:v>
                </c:pt>
                <c:pt idx="24">
                  <c:v>2.5649707055217991E-2</c:v>
                </c:pt>
                <c:pt idx="25">
                  <c:v>3.016489760292531E-2</c:v>
                </c:pt>
                <c:pt idx="26">
                  <c:v>3.5463336006149135E-2</c:v>
                </c:pt>
                <c:pt idx="27">
                  <c:v>3.9892961635538682E-2</c:v>
                </c:pt>
                <c:pt idx="28">
                  <c:v>4.330239161949314E-2</c:v>
                </c:pt>
                <c:pt idx="29">
                  <c:v>4.5921992268412738E-2</c:v>
                </c:pt>
                <c:pt idx="30">
                  <c:v>4.6185268502884382E-2</c:v>
                </c:pt>
                <c:pt idx="31">
                  <c:v>4.4487135622045419E-2</c:v>
                </c:pt>
                <c:pt idx="32">
                  <c:v>4.0610390274532303E-2</c:v>
                </c:pt>
                <c:pt idx="33">
                  <c:v>3.4870963689063034E-2</c:v>
                </c:pt>
                <c:pt idx="34">
                  <c:v>2.7874392405000243E-2</c:v>
                </c:pt>
                <c:pt idx="35">
                  <c:v>2.1450447736228683E-2</c:v>
                </c:pt>
                <c:pt idx="36">
                  <c:v>1.5316106483241986E-2</c:v>
                </c:pt>
                <c:pt idx="37">
                  <c:v>1.0406001268017242E-2</c:v>
                </c:pt>
                <c:pt idx="38">
                  <c:v>6.3581260838685896E-3</c:v>
                </c:pt>
                <c:pt idx="39">
                  <c:v>3.6200512241797368E-3</c:v>
                </c:pt>
                <c:pt idx="40">
                  <c:v>1.8692627174744954E-3</c:v>
                </c:pt>
                <c:pt idx="41">
                  <c:v>9.346313587372477E-4</c:v>
                </c:pt>
                <c:pt idx="42">
                  <c:v>5.1997098942494467E-4</c:v>
                </c:pt>
                <c:pt idx="43">
                  <c:v>4.2782395996891493E-4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A-4A01-B571-3F55E883B0DC}"/>
            </c:ext>
          </c:extLst>
        </c:ser>
        <c:ser>
          <c:idx val="1"/>
          <c:order val="1"/>
          <c:tx>
            <c:strRef>
              <c:f>Qs_SM23!$AW$52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Qs_SM23!$AW$53:$AW$96</c:f>
              <c:numCache>
                <c:formatCode>General</c:formatCode>
                <c:ptCount val="44"/>
                <c:pt idx="0">
                  <c:v>6.4221853488739442E-4</c:v>
                </c:pt>
                <c:pt idx="1">
                  <c:v>6.4221853488739442E-4</c:v>
                </c:pt>
                <c:pt idx="2">
                  <c:v>7.4925510040674151E-4</c:v>
                </c:pt>
                <c:pt idx="3">
                  <c:v>8.5629166592608849E-4</c:v>
                </c:pt>
                <c:pt idx="4">
                  <c:v>9.6332737321674759E-4</c:v>
                </c:pt>
                <c:pt idx="5">
                  <c:v>1.1774005042554418E-3</c:v>
                </c:pt>
                <c:pt idx="6">
                  <c:v>1.3914736352941359E-3</c:v>
                </c:pt>
                <c:pt idx="7">
                  <c:v>2.0336921701815305E-3</c:v>
                </c:pt>
                <c:pt idx="8">
                  <c:v>3.1040561089176249E-3</c:v>
                </c:pt>
                <c:pt idx="9">
                  <c:v>4.1744200476537202E-3</c:v>
                </c:pt>
                <c:pt idx="10">
                  <c:v>5.1377482790991554E-3</c:v>
                </c:pt>
                <c:pt idx="11">
                  <c:v>6.422185348873944E-3</c:v>
                </c:pt>
                <c:pt idx="12">
                  <c:v>7.4925492876100385E-3</c:v>
                </c:pt>
                <c:pt idx="13">
                  <c:v>8.8840229229041751E-3</c:v>
                </c:pt>
                <c:pt idx="14">
                  <c:v>1.0275495699969621E-2</c:v>
                </c:pt>
                <c:pt idx="15">
                  <c:v>1.2309187870151153E-2</c:v>
                </c:pt>
                <c:pt idx="16">
                  <c:v>1.4663988878662037E-2</c:v>
                </c:pt>
                <c:pt idx="17">
                  <c:v>1.7125826452692266E-2</c:v>
                </c:pt>
                <c:pt idx="18">
                  <c:v>1.9373590895683804E-2</c:v>
                </c:pt>
                <c:pt idx="19">
                  <c:v>2.2049501600752728E-2</c:v>
                </c:pt>
                <c:pt idx="20">
                  <c:v>2.536763084070905E-2</c:v>
                </c:pt>
                <c:pt idx="21">
                  <c:v>2.857872351514602E-2</c:v>
                </c:pt>
                <c:pt idx="22">
                  <c:v>3.3074252401129094E-2</c:v>
                </c:pt>
                <c:pt idx="23">
                  <c:v>3.8212000680228252E-2</c:v>
                </c:pt>
                <c:pt idx="24">
                  <c:v>4.4099003201505456E-2</c:v>
                </c:pt>
                <c:pt idx="25">
                  <c:v>5.0307115419340707E-2</c:v>
                </c:pt>
                <c:pt idx="26">
                  <c:v>5.6301154506137256E-2</c:v>
                </c:pt>
                <c:pt idx="27">
                  <c:v>5.8977065211206194E-2</c:v>
                </c:pt>
                <c:pt idx="28">
                  <c:v>5.9191138342244876E-2</c:v>
                </c:pt>
                <c:pt idx="29">
                  <c:v>5.844188324183814E-2</c:v>
                </c:pt>
                <c:pt idx="30">
                  <c:v>5.5016718294591163E-2</c:v>
                </c:pt>
                <c:pt idx="31">
                  <c:v>4.945082461164331E-2</c:v>
                </c:pt>
                <c:pt idx="32">
                  <c:v>4.3135675828288714E-2</c:v>
                </c:pt>
                <c:pt idx="33">
                  <c:v>3.5643126540678673E-2</c:v>
                </c:pt>
                <c:pt idx="34">
                  <c:v>2.7615395283700581E-2</c:v>
                </c:pt>
                <c:pt idx="35">
                  <c:v>2.0872101096497286E-2</c:v>
                </c:pt>
                <c:pt idx="36">
                  <c:v>1.4449915747623341E-2</c:v>
                </c:pt>
                <c:pt idx="37">
                  <c:v>9.6332771650822283E-3</c:v>
                </c:pt>
                <c:pt idx="38">
                  <c:v>5.5658936829478551E-3</c:v>
                </c:pt>
                <c:pt idx="39">
                  <c:v>2.8899829778789307E-3</c:v>
                </c:pt>
                <c:pt idx="40">
                  <c:v>1.2844370697747888E-3</c:v>
                </c:pt>
                <c:pt idx="41">
                  <c:v>5.3518196936804734E-4</c:v>
                </c:pt>
                <c:pt idx="42">
                  <c:v>2.1407313103869417E-4</c:v>
                </c:pt>
                <c:pt idx="43">
                  <c:v>2.1407313103869417E-4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A-4A01-B571-3F55E883B0DC}"/>
            </c:ext>
          </c:extLst>
        </c:ser>
        <c:ser>
          <c:idx val="2"/>
          <c:order val="2"/>
          <c:tx>
            <c:strRef>
              <c:f>Qs_SM23!$AX$52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Qs_SM23!$AX$53:$AX$96</c:f>
              <c:numCache>
                <c:formatCode>General</c:formatCode>
                <c:ptCount val="44"/>
                <c:pt idx="0">
                  <c:v>3.3388069303647391E-4</c:v>
                </c:pt>
                <c:pt idx="1">
                  <c:v>4.0065673747695119E-4</c:v>
                </c:pt>
                <c:pt idx="2">
                  <c:v>4.0065673747695119E-4</c:v>
                </c:pt>
                <c:pt idx="3">
                  <c:v>4.6743278191742848E-4</c:v>
                </c:pt>
                <c:pt idx="4">
                  <c:v>6.0098534163247042E-4</c:v>
                </c:pt>
                <c:pt idx="5">
                  <c:v>6.6776138607294781E-4</c:v>
                </c:pt>
                <c:pt idx="6">
                  <c:v>8.680899902284671E-4</c:v>
                </c:pt>
                <c:pt idx="7">
                  <c:v>1.2019706832649408E-3</c:v>
                </c:pt>
                <c:pt idx="8">
                  <c:v>1.8697315985038013E-3</c:v>
                </c:pt>
                <c:pt idx="9">
                  <c:v>2.4707169401362718E-3</c:v>
                </c:pt>
                <c:pt idx="10">
                  <c:v>3.0049262373282653E-3</c:v>
                </c:pt>
                <c:pt idx="11">
                  <c:v>3.8062397122821672E-3</c:v>
                </c:pt>
                <c:pt idx="12">
                  <c:v>4.4740010983551149E-3</c:v>
                </c:pt>
                <c:pt idx="13">
                  <c:v>5.40886713302406E-3</c:v>
                </c:pt>
                <c:pt idx="14">
                  <c:v>6.4105092121334809E-3</c:v>
                </c:pt>
                <c:pt idx="15">
                  <c:v>7.8128080287198538E-3</c:v>
                </c:pt>
                <c:pt idx="16">
                  <c:v>9.6157635827831787E-3</c:v>
                </c:pt>
                <c:pt idx="17">
                  <c:v>1.1485495652121067E-2</c:v>
                </c:pt>
                <c:pt idx="18">
                  <c:v>1.3154899117303437E-2</c:v>
                </c:pt>
                <c:pt idx="19">
                  <c:v>1.5024630715807239E-2</c:v>
                </c:pt>
                <c:pt idx="20">
                  <c:v>1.7027914874026082E-2</c:v>
                </c:pt>
                <c:pt idx="21">
                  <c:v>1.863054229476797E-2</c:v>
                </c:pt>
                <c:pt idx="22">
                  <c:v>2.0900930630748726E-2</c:v>
                </c:pt>
                <c:pt idx="23">
                  <c:v>2.3438424086159561E-2</c:v>
                </c:pt>
                <c:pt idx="24">
                  <c:v>2.6243021719332311E-2</c:v>
                </c:pt>
                <c:pt idx="25">
                  <c:v>2.9247947956660574E-2</c:v>
                </c:pt>
                <c:pt idx="26">
                  <c:v>3.1985769545392846E-2</c:v>
                </c:pt>
                <c:pt idx="27">
                  <c:v>3.278708302034674E-2</c:v>
                </c:pt>
                <c:pt idx="28">
                  <c:v>3.2052545589833323E-2</c:v>
                </c:pt>
                <c:pt idx="29">
                  <c:v>3.0783798862127901E-2</c:v>
                </c:pt>
                <c:pt idx="30">
                  <c:v>2.7979201228955156E-2</c:v>
                </c:pt>
                <c:pt idx="31">
                  <c:v>2.4106185472232512E-2</c:v>
                </c:pt>
                <c:pt idx="32">
                  <c:v>2.0032841111354345E-2</c:v>
                </c:pt>
                <c:pt idx="33">
                  <c:v>1.5692392101880184E-2</c:v>
                </c:pt>
                <c:pt idx="34">
                  <c:v>1.1418719136846504E-2</c:v>
                </c:pt>
                <c:pt idx="35">
                  <c:v>8.1466887217563275E-3</c:v>
                </c:pt>
                <c:pt idx="36">
                  <c:v>5.2085385288685396E-3</c:v>
                </c:pt>
                <c:pt idx="37">
                  <c:v>3.1384783262092199E-3</c:v>
                </c:pt>
                <c:pt idx="38">
                  <c:v>1.6026274207418922E-3</c:v>
                </c:pt>
                <c:pt idx="39">
                  <c:v>7.345374305134251E-4</c:v>
                </c:pt>
                <c:pt idx="40">
                  <c:v>2.6710464859599657E-4</c:v>
                </c:pt>
                <c:pt idx="41">
                  <c:v>6.6776044440477298E-5</c:v>
                </c:pt>
                <c:pt idx="42">
                  <c:v>6.6776044440477298E-5</c:v>
                </c:pt>
                <c:pt idx="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1A-4A01-B571-3F55E883B0DC}"/>
            </c:ext>
          </c:extLst>
        </c:ser>
        <c:ser>
          <c:idx val="3"/>
          <c:order val="3"/>
          <c:tx>
            <c:strRef>
              <c:f>Qs_SM23!$AY$52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Qs_SM23!$AY$53:$AY$96</c:f>
              <c:numCache>
                <c:formatCode>General</c:formatCode>
                <c:ptCount val="44"/>
                <c:pt idx="0">
                  <c:v>1.9531037074420403E-4</c:v>
                </c:pt>
                <c:pt idx="1">
                  <c:v>2.0926132554046459E-4</c:v>
                </c:pt>
                <c:pt idx="2">
                  <c:v>2.3251251734710633E-4</c:v>
                </c:pt>
                <c:pt idx="3">
                  <c:v>2.6506424580447369E-4</c:v>
                </c:pt>
                <c:pt idx="4">
                  <c:v>3.0691651091256661E-4</c:v>
                </c:pt>
                <c:pt idx="5">
                  <c:v>3.6271943117657568E-4</c:v>
                </c:pt>
                <c:pt idx="6">
                  <c:v>4.371234247420359E-4</c:v>
                </c:pt>
                <c:pt idx="7">
                  <c:v>6.0918260367959828E-4</c:v>
                </c:pt>
                <c:pt idx="8">
                  <c:v>9.2539965124289038E-4</c:v>
                </c:pt>
                <c:pt idx="9">
                  <c:v>1.1904635974070196E-3</c:v>
                </c:pt>
                <c:pt idx="10">
                  <c:v>1.4369270695503865E-3</c:v>
                </c:pt>
                <c:pt idx="11">
                  <c:v>1.7949960825814272E-3</c:v>
                </c:pt>
                <c:pt idx="12">
                  <c:v>2.0693608650366267E-3</c:v>
                </c:pt>
                <c:pt idx="13">
                  <c:v>2.46928214317576E-3</c:v>
                </c:pt>
                <c:pt idx="14">
                  <c:v>2.9110559860633309E-3</c:v>
                </c:pt>
                <c:pt idx="15">
                  <c:v>3.5713910918614032E-3</c:v>
                </c:pt>
                <c:pt idx="16">
                  <c:v>4.4223867495388333E-3</c:v>
                </c:pt>
                <c:pt idx="17">
                  <c:v>5.3896386658898168E-3</c:v>
                </c:pt>
                <c:pt idx="18">
                  <c:v>6.3847918925526324E-3</c:v>
                </c:pt>
                <c:pt idx="19">
                  <c:v>7.533403524491904E-3</c:v>
                </c:pt>
                <c:pt idx="20">
                  <c:v>8.7936209969591925E-3</c:v>
                </c:pt>
                <c:pt idx="21">
                  <c:v>9.8864294089941098E-3</c:v>
                </c:pt>
                <c:pt idx="22">
                  <c:v>1.1272203676785679E-2</c:v>
                </c:pt>
                <c:pt idx="23">
                  <c:v>1.2760283248454539E-2</c:v>
                </c:pt>
                <c:pt idx="24">
                  <c:v>1.4471574800819781E-2</c:v>
                </c:pt>
                <c:pt idx="25">
                  <c:v>1.6550236202507132E-2</c:v>
                </c:pt>
                <c:pt idx="26">
                  <c:v>1.8968365543924077E-2</c:v>
                </c:pt>
                <c:pt idx="27">
                  <c:v>2.0777312581301763E-2</c:v>
                </c:pt>
                <c:pt idx="28">
                  <c:v>2.1977076715359506E-2</c:v>
                </c:pt>
                <c:pt idx="29">
                  <c:v>2.2581609200533911E-2</c:v>
                </c:pt>
                <c:pt idx="30">
                  <c:v>2.1851519920035228E-2</c:v>
                </c:pt>
                <c:pt idx="31">
                  <c:v>2.0196031287933996E-2</c:v>
                </c:pt>
                <c:pt idx="32">
                  <c:v>1.7359379595076468E-2</c:v>
                </c:pt>
                <c:pt idx="33">
                  <c:v>1.3876343151936442E-2</c:v>
                </c:pt>
                <c:pt idx="34">
                  <c:v>1.0160794191449309E-2</c:v>
                </c:pt>
                <c:pt idx="35">
                  <c:v>6.9614227677748637E-3</c:v>
                </c:pt>
                <c:pt idx="36">
                  <c:v>4.2828792990586379E-3</c:v>
                </c:pt>
                <c:pt idx="37">
                  <c:v>2.3855776129595744E-3</c:v>
                </c:pt>
                <c:pt idx="38">
                  <c:v>1.1207100219870945E-3</c:v>
                </c:pt>
                <c:pt idx="39">
                  <c:v>4.6037461654867767E-4</c:v>
                </c:pt>
                <c:pt idx="40">
                  <c:v>1.5810852378164611E-4</c:v>
                </c:pt>
                <c:pt idx="41">
                  <c:v>5.1152801758818503E-5</c:v>
                </c:pt>
                <c:pt idx="42">
                  <c:v>1.8607665389028605E-5</c:v>
                </c:pt>
                <c:pt idx="43">
                  <c:v>9.2888506772928623E-6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1A-4A01-B571-3F55E883B0DC}"/>
            </c:ext>
          </c:extLst>
        </c:ser>
        <c:ser>
          <c:idx val="4"/>
          <c:order val="4"/>
          <c:tx>
            <c:strRef>
              <c:f>Qs_SM23!$AZ$52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Qs_SM23!$AZ$53:$AZ$96</c:f>
              <c:numCache>
                <c:formatCode>General</c:formatCode>
                <c:ptCount val="44"/>
                <c:pt idx="0">
                  <c:v>1.4538835563657521E-4</c:v>
                </c:pt>
                <c:pt idx="1">
                  <c:v>1.5992726796188242E-4</c:v>
                </c:pt>
                <c:pt idx="2">
                  <c:v>1.7931239910490347E-4</c:v>
                </c:pt>
                <c:pt idx="3">
                  <c:v>2.0838996788335225E-4</c:v>
                </c:pt>
                <c:pt idx="4">
                  <c:v>2.4716023016939441E-4</c:v>
                </c:pt>
                <c:pt idx="5">
                  <c:v>2.9077671127315043E-4</c:v>
                </c:pt>
                <c:pt idx="6">
                  <c:v>3.5377832351992744E-4</c:v>
                </c:pt>
                <c:pt idx="7">
                  <c:v>4.9432046033878881E-4</c:v>
                </c:pt>
                <c:pt idx="8">
                  <c:v>7.6571178459675245E-4</c:v>
                </c:pt>
                <c:pt idx="9">
                  <c:v>1.0031795771307192E-3</c:v>
                </c:pt>
                <c:pt idx="10">
                  <c:v>1.2309546761570924E-3</c:v>
                </c:pt>
                <c:pt idx="11">
                  <c:v>1.5944254373124475E-3</c:v>
                </c:pt>
                <c:pt idx="12">
                  <c:v>1.8561243239349837E-3</c:v>
                </c:pt>
                <c:pt idx="13">
                  <c:v>2.2583656032485466E-3</c:v>
                </c:pt>
                <c:pt idx="14">
                  <c:v>2.6702990643253715E-3</c:v>
                </c:pt>
                <c:pt idx="15">
                  <c:v>3.2663913991969793E-3</c:v>
                </c:pt>
                <c:pt idx="16">
                  <c:v>3.9739477903646689E-3</c:v>
                </c:pt>
                <c:pt idx="17">
                  <c:v>4.6960433497298306E-3</c:v>
                </c:pt>
                <c:pt idx="18">
                  <c:v>5.369675953301358E-3</c:v>
                </c:pt>
                <c:pt idx="19">
                  <c:v>6.18869691250946E-3</c:v>
                </c:pt>
                <c:pt idx="20">
                  <c:v>7.1724913584971569E-3</c:v>
                </c:pt>
                <c:pt idx="21">
                  <c:v>8.170824460937998E-3</c:v>
                </c:pt>
                <c:pt idx="22">
                  <c:v>9.5568599303670915E-3</c:v>
                </c:pt>
                <c:pt idx="23">
                  <c:v>1.1117361580083376E-2</c:v>
                </c:pt>
                <c:pt idx="24">
                  <c:v>1.2881406722993134E-2</c:v>
                </c:pt>
                <c:pt idx="25">
                  <c:v>1.4882919402564695E-2</c:v>
                </c:pt>
                <c:pt idx="26">
                  <c:v>1.704920556891585E-2</c:v>
                </c:pt>
                <c:pt idx="27">
                  <c:v>1.8551551825203072E-2</c:v>
                </c:pt>
                <c:pt idx="28">
                  <c:v>1.9414189265514931E-2</c:v>
                </c:pt>
                <c:pt idx="29">
                  <c:v>1.9598347883437544E-2</c:v>
                </c:pt>
                <c:pt idx="30">
                  <c:v>1.8600014525124543E-2</c:v>
                </c:pt>
                <c:pt idx="31">
                  <c:v>1.6884432338008418E-2</c:v>
                </c:pt>
                <c:pt idx="32">
                  <c:v>1.4151131405564104E-2</c:v>
                </c:pt>
                <c:pt idx="33">
                  <c:v>1.1068898624289742E-2</c:v>
                </c:pt>
                <c:pt idx="34">
                  <c:v>7.9333569242761963E-3</c:v>
                </c:pt>
                <c:pt idx="35">
                  <c:v>5.3745221721190712E-3</c:v>
                </c:pt>
                <c:pt idx="36">
                  <c:v>3.2954689679754283E-3</c:v>
                </c:pt>
                <c:pt idx="37">
                  <c:v>1.822200536338821E-3</c:v>
                </c:pt>
                <c:pt idx="38">
                  <c:v>8.5294500267643018E-4</c:v>
                </c:pt>
                <c:pt idx="39">
                  <c:v>3.4893210470221363E-4</c:v>
                </c:pt>
                <c:pt idx="40">
                  <c:v>1.2115700567584027E-4</c:v>
                </c:pt>
                <c:pt idx="41">
                  <c:v>3.8770262286042138E-5</c:v>
                </c:pt>
                <c:pt idx="42">
                  <c:v>1.4533539009828232E-5</c:v>
                </c:pt>
                <c:pt idx="43">
                  <c:v>9.6975550787410217E-6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1A-4A01-B571-3F55E883B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traps_SP23!$Q$177:$Q$189</c:f>
              <c:numCache>
                <c:formatCode>0.000</c:formatCode>
                <c:ptCount val="13"/>
                <c:pt idx="0">
                  <c:v>0.17373900072633028</c:v>
                </c:pt>
                <c:pt idx="1">
                  <c:v>0.15265155659419391</c:v>
                </c:pt>
                <c:pt idx="2">
                  <c:v>0.13082329500895862</c:v>
                </c:pt>
                <c:pt idx="3">
                  <c:v>0.10559691463600655</c:v>
                </c:pt>
                <c:pt idx="4">
                  <c:v>8.6286605741670602E-2</c:v>
                </c:pt>
                <c:pt idx="5">
                  <c:v>6.86261255311999E-2</c:v>
                </c:pt>
                <c:pt idx="6">
                  <c:v>5.3835807358410662E-2</c:v>
                </c:pt>
                <c:pt idx="7">
                  <c:v>4.0610703116634311E-2</c:v>
                </c:pt>
                <c:pt idx="8">
                  <c:v>3.1193907523957697E-2</c:v>
                </c:pt>
                <c:pt idx="9">
                  <c:v>2.4393394349471322E-2</c:v>
                </c:pt>
                <c:pt idx="10">
                  <c:v>2.1305990124362961E-2</c:v>
                </c:pt>
                <c:pt idx="11">
                  <c:v>1.8396276455766851E-2</c:v>
                </c:pt>
                <c:pt idx="12">
                  <c:v>1.4731920923362136E-2</c:v>
                </c:pt>
              </c:numCache>
            </c:numRef>
          </c:xVal>
          <c:yVal>
            <c:numRef>
              <c:f>traps_SP23!$W$177:$W$189</c:f>
              <c:numCache>
                <c:formatCode>General</c:formatCode>
                <c:ptCount val="13"/>
                <c:pt idx="0">
                  <c:v>0.14835209416949491</c:v>
                </c:pt>
                <c:pt idx="1">
                  <c:v>0.14691791863719028</c:v>
                </c:pt>
                <c:pt idx="2">
                  <c:v>0.13957949548479864</c:v>
                </c:pt>
                <c:pt idx="3">
                  <c:v>0.11486579720481643</c:v>
                </c:pt>
                <c:pt idx="4">
                  <c:v>9.3181230426853445E-2</c:v>
                </c:pt>
                <c:pt idx="5">
                  <c:v>7.110505976137374E-2</c:v>
                </c:pt>
                <c:pt idx="6">
                  <c:v>6.2137899671877037E-2</c:v>
                </c:pt>
                <c:pt idx="7">
                  <c:v>4.7565813996798413E-2</c:v>
                </c:pt>
                <c:pt idx="8">
                  <c:v>3.4398603771147798E-2</c:v>
                </c:pt>
                <c:pt idx="9">
                  <c:v>2.4184324932574448E-2</c:v>
                </c:pt>
                <c:pt idx="10">
                  <c:v>1.6535187586228933E-2</c:v>
                </c:pt>
                <c:pt idx="11">
                  <c:v>1.1703268494632518E-2</c:v>
                </c:pt>
                <c:pt idx="12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0-4A6C-91FA-FB4C76717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traps_SP23!$AD$52:$AD$95</c:f>
              <c:numCache>
                <c:formatCode>0.000</c:formatCode>
                <c:ptCount val="44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  <c:pt idx="11">
                  <c:v>0.83570658994292135</c:v>
                </c:pt>
                <c:pt idx="12">
                  <c:v>0.90359765590340901</c:v>
                </c:pt>
                <c:pt idx="13">
                  <c:v>0.95824331528490692</c:v>
                </c:pt>
                <c:pt idx="14">
                  <c:v>1.0164925570514449</c:v>
                </c:pt>
                <c:pt idx="15">
                  <c:v>1.0937855183299232</c:v>
                </c:pt>
                <c:pt idx="16">
                  <c:v>1.1727853226051841</c:v>
                </c:pt>
                <c:pt idx="17">
                  <c:v>1.2596150417411704</c:v>
                </c:pt>
                <c:pt idx="18">
                  <c:v>1.3505529989576237</c:v>
                </c:pt>
                <c:pt idx="19">
                  <c:v>1.449618686515872</c:v>
                </c:pt>
                <c:pt idx="20">
                  <c:v>1.5796076222326756</c:v>
                </c:pt>
                <c:pt idx="21">
                  <c:v>1.7350626192115033</c:v>
                </c:pt>
                <c:pt idx="22">
                  <c:v>1.9701747608841678</c:v>
                </c:pt>
                <c:pt idx="23">
                  <c:v>2.2749884628197559</c:v>
                </c:pt>
                <c:pt idx="24">
                  <c:v>2.6532604338703414</c:v>
                </c:pt>
                <c:pt idx="25">
                  <c:v>3.0906733586256725</c:v>
                </c:pt>
                <c:pt idx="26">
                  <c:v>3.6095405637915916</c:v>
                </c:pt>
                <c:pt idx="27">
                  <c:v>4.0945496117320399</c:v>
                </c:pt>
                <c:pt idx="28">
                  <c:v>4.5016439050727008</c:v>
                </c:pt>
                <c:pt idx="29">
                  <c:v>4.7457190667793441</c:v>
                </c:pt>
                <c:pt idx="30">
                  <c:v>4.6294628000424609</c:v>
                </c:pt>
                <c:pt idx="31">
                  <c:v>4.3826885700307852</c:v>
                </c:pt>
                <c:pt idx="32">
                  <c:v>3.7927944198881383</c:v>
                </c:pt>
                <c:pt idx="33">
                  <c:v>3.1866432865599812</c:v>
                </c:pt>
                <c:pt idx="34">
                  <c:v>2.5453799287966392</c:v>
                </c:pt>
                <c:pt idx="35">
                  <c:v>2.0433324847469168</c:v>
                </c:pt>
                <c:pt idx="36">
                  <c:v>1.6267641514151887</c:v>
                </c:pt>
                <c:pt idx="37">
                  <c:v>1.2931980974789532</c:v>
                </c:pt>
                <c:pt idx="38">
                  <c:v>0.98138958098632167</c:v>
                </c:pt>
                <c:pt idx="39">
                  <c:v>0.77572907046379047</c:v>
                </c:pt>
                <c:pt idx="40">
                  <c:v>0.63178122529214209</c:v>
                </c:pt>
                <c:pt idx="41">
                  <c:v>0.53611874497479917</c:v>
                </c:pt>
                <c:pt idx="42">
                  <c:v>0.44745198696068006</c:v>
                </c:pt>
                <c:pt idx="43">
                  <c:v>0.40882791743674701</c:v>
                </c:pt>
              </c:numCache>
            </c:numRef>
          </c:xVal>
          <c:yVal>
            <c:numRef>
              <c:f>traps_SP23!$AJ$52:$AJ$95</c:f>
              <c:numCache>
                <c:formatCode>General</c:formatCode>
                <c:ptCount val="44"/>
                <c:pt idx="0">
                  <c:v>3.7707948312841168E-2</c:v>
                </c:pt>
                <c:pt idx="1">
                  <c:v>4.1156869205243772E-2</c:v>
                </c:pt>
                <c:pt idx="2">
                  <c:v>4.6491201856227966E-2</c:v>
                </c:pt>
                <c:pt idx="3">
                  <c:v>5.4629198598520459E-2</c:v>
                </c:pt>
                <c:pt idx="4">
                  <c:v>6.5825129577115588E-2</c:v>
                </c:pt>
                <c:pt idx="5">
                  <c:v>7.8751804705583059E-2</c:v>
                </c:pt>
                <c:pt idx="6">
                  <c:v>9.5870199868728898E-2</c:v>
                </c:pt>
                <c:pt idx="7">
                  <c:v>0.13160828097781818</c:v>
                </c:pt>
                <c:pt idx="8">
                  <c:v>0.19990918365505861</c:v>
                </c:pt>
                <c:pt idx="9">
                  <c:v>0.26045489526150883</c:v>
                </c:pt>
                <c:pt idx="10">
                  <c:v>0.32460850272814556</c:v>
                </c:pt>
                <c:pt idx="11">
                  <c:v>0.41877782855696438</c:v>
                </c:pt>
                <c:pt idx="12">
                  <c:v>0.49574163411834127</c:v>
                </c:pt>
                <c:pt idx="13">
                  <c:v>0.61892240507520224</c:v>
                </c:pt>
                <c:pt idx="14">
                  <c:v>0.73915366573589059</c:v>
                </c:pt>
                <c:pt idx="15">
                  <c:v>0.87081473485096395</c:v>
                </c:pt>
                <c:pt idx="16">
                  <c:v>1.0160438879216649</c:v>
                </c:pt>
                <c:pt idx="17">
                  <c:v>1.1663579290110766</c:v>
                </c:pt>
                <c:pt idx="18">
                  <c:v>1.3093451780589567</c:v>
                </c:pt>
                <c:pt idx="19">
                  <c:v>1.4772265655736017</c:v>
                </c:pt>
                <c:pt idx="20">
                  <c:v>1.6773209061060699</c:v>
                </c:pt>
                <c:pt idx="21">
                  <c:v>1.8895724239331098</c:v>
                </c:pt>
                <c:pt idx="22">
                  <c:v>2.1983772905355758</c:v>
                </c:pt>
                <c:pt idx="23">
                  <c:v>2.576712979262815</c:v>
                </c:pt>
                <c:pt idx="24">
                  <c:v>3.0482257318878538</c:v>
                </c:pt>
                <c:pt idx="25">
                  <c:v>3.6132764445058005</c:v>
                </c:pt>
                <c:pt idx="26">
                  <c:v>4.2813749176460014</c:v>
                </c:pt>
                <c:pt idx="27">
                  <c:v>4.9183759898956199</c:v>
                </c:pt>
                <c:pt idx="28">
                  <c:v>5.6091431528923001</c:v>
                </c:pt>
                <c:pt idx="29">
                  <c:v>6.3271218299003467</c:v>
                </c:pt>
                <c:pt idx="30">
                  <c:v>6.9355231174791809</c:v>
                </c:pt>
                <c:pt idx="31">
                  <c:v>7.4490933834998136</c:v>
                </c:pt>
                <c:pt idx="32">
                  <c:v>7.5512465827617614</c:v>
                </c:pt>
                <c:pt idx="33">
                  <c:v>7.4009785880372494</c:v>
                </c:pt>
                <c:pt idx="34">
                  <c:v>6.7097773741726066</c:v>
                </c:pt>
                <c:pt idx="35">
                  <c:v>5.8775283800403741</c:v>
                </c:pt>
                <c:pt idx="36">
                  <c:v>4.891198285366432</c:v>
                </c:pt>
                <c:pt idx="37">
                  <c:v>3.9462358890310769</c:v>
                </c:pt>
                <c:pt idx="38">
                  <c:v>3.0078622540130668</c:v>
                </c:pt>
                <c:pt idx="39">
                  <c:v>2.3286405365508172</c:v>
                </c:pt>
                <c:pt idx="40">
                  <c:v>1.8108634686590577</c:v>
                </c:pt>
                <c:pt idx="41">
                  <c:v>1.4633277586076092</c:v>
                </c:pt>
                <c:pt idx="42">
                  <c:v>1.1707786666045104</c:v>
                </c:pt>
                <c:pt idx="43">
                  <c:v>1.0002745611990598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3-465D-9A7F-ED5CC8F01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SP -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traps_SP23!$R$99:$R$142</c:f>
              <c:numCache>
                <c:formatCode>0.000</c:formatCode>
                <c:ptCount val="44"/>
                <c:pt idx="0">
                  <c:v>5.2201057775045231E-2</c:v>
                </c:pt>
                <c:pt idx="1">
                  <c:v>5.5337251070043524E-2</c:v>
                </c:pt>
                <c:pt idx="2">
                  <c:v>6.0357868647357843E-2</c:v>
                </c:pt>
                <c:pt idx="3">
                  <c:v>6.7652668606650118E-2</c:v>
                </c:pt>
                <c:pt idx="4">
                  <c:v>7.7928135166945189E-2</c:v>
                </c:pt>
                <c:pt idx="5">
                  <c:v>9.194948323168646E-2</c:v>
                </c:pt>
                <c:pt idx="6">
                  <c:v>0.11448529520495668</c:v>
                </c:pt>
                <c:pt idx="7">
                  <c:v>0.1588364260800354</c:v>
                </c:pt>
                <c:pt idx="8">
                  <c:v>0.23040930278288996</c:v>
                </c:pt>
                <c:pt idx="9">
                  <c:v>0.28631943841264568</c:v>
                </c:pt>
                <c:pt idx="10">
                  <c:v>0.33061027957260425</c:v>
                </c:pt>
                <c:pt idx="11">
                  <c:v>0.373418548389642</c:v>
                </c:pt>
                <c:pt idx="12">
                  <c:v>0.40332986465654375</c:v>
                </c:pt>
                <c:pt idx="13">
                  <c:v>0.42774286609132661</c:v>
                </c:pt>
                <c:pt idx="14">
                  <c:v>0.45335004875496288</c:v>
                </c:pt>
                <c:pt idx="15">
                  <c:v>0.48758643204443375</c:v>
                </c:pt>
                <c:pt idx="16">
                  <c:v>0.52276448649934704</c:v>
                </c:pt>
                <c:pt idx="17">
                  <c:v>0.56160727766706431</c:v>
                </c:pt>
                <c:pt idx="18">
                  <c:v>0.60264976352451571</c:v>
                </c:pt>
                <c:pt idx="19">
                  <c:v>0.64741686872360626</c:v>
                </c:pt>
                <c:pt idx="20">
                  <c:v>0.70618448537274126</c:v>
                </c:pt>
                <c:pt idx="21">
                  <c:v>0.77644512675806787</c:v>
                </c:pt>
                <c:pt idx="22">
                  <c:v>0.88279090084013045</c:v>
                </c:pt>
                <c:pt idx="23">
                  <c:v>1.0225952230366961</c:v>
                </c:pt>
                <c:pt idx="24">
                  <c:v>1.197642941293021</c:v>
                </c:pt>
                <c:pt idx="25">
                  <c:v>1.4028224221133037</c:v>
                </c:pt>
                <c:pt idx="26">
                  <c:v>1.6473199465083939</c:v>
                </c:pt>
                <c:pt idx="27">
                  <c:v>1.8767737383131309</c:v>
                </c:pt>
                <c:pt idx="28">
                  <c:v>2.0699894388056621</c:v>
                </c:pt>
                <c:pt idx="29">
                  <c:v>2.1894038305511563</c:v>
                </c:pt>
                <c:pt idx="30">
                  <c:v>2.1440099068742282</c:v>
                </c:pt>
                <c:pt idx="31">
                  <c:v>2.0370977335746714</c:v>
                </c:pt>
                <c:pt idx="32">
                  <c:v>1.7778194638119371</c:v>
                </c:pt>
                <c:pt idx="33">
                  <c:v>1.5119811044102061</c:v>
                </c:pt>
                <c:pt idx="34">
                  <c:v>1.2260097860223267</c:v>
                </c:pt>
                <c:pt idx="35">
                  <c:v>0.99953580324760516</c:v>
                </c:pt>
                <c:pt idx="36">
                  <c:v>0.8105449153499138</c:v>
                </c:pt>
                <c:pt idx="37">
                  <c:v>0.65994547628901701</c:v>
                </c:pt>
                <c:pt idx="38">
                  <c:v>0.51389274593785861</c:v>
                </c:pt>
                <c:pt idx="39">
                  <c:v>0.41467263134853272</c:v>
                </c:pt>
                <c:pt idx="40">
                  <c:v>0.34136156626736019</c:v>
                </c:pt>
                <c:pt idx="41">
                  <c:v>0.28938289759899305</c:v>
                </c:pt>
                <c:pt idx="42">
                  <c:v>0.24186326883822842</c:v>
                </c:pt>
                <c:pt idx="43">
                  <c:v>0.22326128393449324</c:v>
                </c:pt>
              </c:numCache>
            </c:numRef>
          </c:xVal>
          <c:yVal>
            <c:numRef>
              <c:f>traps_SP23!$X$99:$X$142</c:f>
              <c:numCache>
                <c:formatCode>General</c:formatCode>
                <c:ptCount val="44"/>
                <c:pt idx="0">
                  <c:v>3.7707948312841168E-2</c:v>
                </c:pt>
                <c:pt idx="1">
                  <c:v>4.1156869205243772E-2</c:v>
                </c:pt>
                <c:pt idx="2">
                  <c:v>4.6491201856227966E-2</c:v>
                </c:pt>
                <c:pt idx="3">
                  <c:v>5.4629198598520459E-2</c:v>
                </c:pt>
                <c:pt idx="4">
                  <c:v>6.5825129577115588E-2</c:v>
                </c:pt>
                <c:pt idx="5">
                  <c:v>7.8751804705583059E-2</c:v>
                </c:pt>
                <c:pt idx="6">
                  <c:v>9.5870199868728898E-2</c:v>
                </c:pt>
                <c:pt idx="7">
                  <c:v>0.13160828097781818</c:v>
                </c:pt>
                <c:pt idx="8">
                  <c:v>0.19990918365505861</c:v>
                </c:pt>
                <c:pt idx="9">
                  <c:v>0.26045489526150883</c:v>
                </c:pt>
                <c:pt idx="10">
                  <c:v>0.32460850272814556</c:v>
                </c:pt>
                <c:pt idx="11">
                  <c:v>0.41877782855696438</c:v>
                </c:pt>
                <c:pt idx="12">
                  <c:v>0.49574163411834127</c:v>
                </c:pt>
                <c:pt idx="13">
                  <c:v>0.61892240507520224</c:v>
                </c:pt>
                <c:pt idx="14">
                  <c:v>0.73915366573589059</c:v>
                </c:pt>
                <c:pt idx="15">
                  <c:v>0.87081473485096395</c:v>
                </c:pt>
                <c:pt idx="16">
                  <c:v>1.0160438879216649</c:v>
                </c:pt>
                <c:pt idx="17">
                  <c:v>1.1663579290110766</c:v>
                </c:pt>
                <c:pt idx="18">
                  <c:v>1.3093451780589567</c:v>
                </c:pt>
                <c:pt idx="19">
                  <c:v>1.4772265655736017</c:v>
                </c:pt>
                <c:pt idx="20">
                  <c:v>1.6773209061060699</c:v>
                </c:pt>
                <c:pt idx="21">
                  <c:v>1.8895724239331098</c:v>
                </c:pt>
                <c:pt idx="22">
                  <c:v>2.1983772905355758</c:v>
                </c:pt>
                <c:pt idx="23">
                  <c:v>2.576712979262815</c:v>
                </c:pt>
                <c:pt idx="24">
                  <c:v>3.0482257318878538</c:v>
                </c:pt>
                <c:pt idx="25">
                  <c:v>3.6132764445058005</c:v>
                </c:pt>
                <c:pt idx="26">
                  <c:v>4.2813749176460014</c:v>
                </c:pt>
                <c:pt idx="27">
                  <c:v>4.9183759898956199</c:v>
                </c:pt>
                <c:pt idx="28">
                  <c:v>5.6091431528923001</c:v>
                </c:pt>
                <c:pt idx="29">
                  <c:v>6.3271218299003467</c:v>
                </c:pt>
                <c:pt idx="30">
                  <c:v>6.9355231174791809</c:v>
                </c:pt>
                <c:pt idx="31">
                  <c:v>7.4490933834998136</c:v>
                </c:pt>
                <c:pt idx="32">
                  <c:v>7.5512465827617614</c:v>
                </c:pt>
                <c:pt idx="33">
                  <c:v>7.4009785880372494</c:v>
                </c:pt>
                <c:pt idx="34">
                  <c:v>6.7097773741726066</c:v>
                </c:pt>
                <c:pt idx="35">
                  <c:v>5.8775283800403741</c:v>
                </c:pt>
                <c:pt idx="36">
                  <c:v>4.891198285366432</c:v>
                </c:pt>
                <c:pt idx="37">
                  <c:v>3.9462358890310769</c:v>
                </c:pt>
                <c:pt idx="38">
                  <c:v>3.0078622540130668</c:v>
                </c:pt>
                <c:pt idx="39">
                  <c:v>2.3286405365508172</c:v>
                </c:pt>
                <c:pt idx="40">
                  <c:v>1.8108634686590577</c:v>
                </c:pt>
                <c:pt idx="41">
                  <c:v>1.4633277586076092</c:v>
                </c:pt>
                <c:pt idx="42">
                  <c:v>1.1707786666045104</c:v>
                </c:pt>
                <c:pt idx="43">
                  <c:v>1.0002745611990598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C-4E5E-BDC4-618ACD237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traps_SP23!$S$146:$S$189</c:f>
              <c:numCache>
                <c:formatCode>0.000</c:formatCode>
                <c:ptCount val="44"/>
                <c:pt idx="0">
                  <c:v>6.4147001928791567E-2</c:v>
                </c:pt>
                <c:pt idx="1">
                  <c:v>6.8124069908599053E-2</c:v>
                </c:pt>
                <c:pt idx="2">
                  <c:v>7.4409511443486245E-2</c:v>
                </c:pt>
                <c:pt idx="3">
                  <c:v>8.3632021140793975E-2</c:v>
                </c:pt>
                <c:pt idx="4">
                  <c:v>9.6478790224837227E-2</c:v>
                </c:pt>
                <c:pt idx="5">
                  <c:v>0.11373166047503415</c:v>
                </c:pt>
                <c:pt idx="6">
                  <c:v>0.14125362187980325</c:v>
                </c:pt>
                <c:pt idx="7">
                  <c:v>0.19581825988809104</c:v>
                </c:pt>
                <c:pt idx="8">
                  <c:v>0.28439756688838913</c:v>
                </c:pt>
                <c:pt idx="9">
                  <c:v>0.35403024442182318</c:v>
                </c:pt>
                <c:pt idx="10">
                  <c:v>0.40930968882370067</c:v>
                </c:pt>
                <c:pt idx="11">
                  <c:v>0.46228804155327952</c:v>
                </c:pt>
                <c:pt idx="12">
                  <c:v>0.50026779124686527</c:v>
                </c:pt>
                <c:pt idx="13">
                  <c:v>0.53050044919358019</c:v>
                </c:pt>
                <c:pt idx="14">
                  <c:v>0.56314250829648227</c:v>
                </c:pt>
                <c:pt idx="15">
                  <c:v>0.60619908628548946</c:v>
                </c:pt>
                <c:pt idx="16">
                  <c:v>0.65002083610583727</c:v>
                </c:pt>
                <c:pt idx="17">
                  <c:v>0.69800776407410603</c:v>
                </c:pt>
                <c:pt idx="18">
                  <c:v>0.74790323543310788</c:v>
                </c:pt>
                <c:pt idx="19">
                  <c:v>0.80220181779226585</c:v>
                </c:pt>
                <c:pt idx="20">
                  <c:v>0.87342313685993433</c:v>
                </c:pt>
                <c:pt idx="21">
                  <c:v>0.95861749245343519</c:v>
                </c:pt>
                <c:pt idx="22">
                  <c:v>1.0873838600440375</c:v>
                </c:pt>
                <c:pt idx="23">
                  <c:v>1.2523932397830593</c:v>
                </c:pt>
                <c:pt idx="24">
                  <c:v>1.45561749257732</c:v>
                </c:pt>
                <c:pt idx="25">
                  <c:v>1.6878509365123697</c:v>
                </c:pt>
                <c:pt idx="26">
                  <c:v>1.9622206172831986</c:v>
                </c:pt>
                <c:pt idx="27">
                  <c:v>2.2177758734189084</c:v>
                </c:pt>
                <c:pt idx="28">
                  <c:v>2.4316544662670392</c:v>
                </c:pt>
                <c:pt idx="29">
                  <c:v>2.5563152362281882</c:v>
                </c:pt>
                <c:pt idx="30">
                  <c:v>2.4854528931682323</c:v>
                </c:pt>
                <c:pt idx="31">
                  <c:v>2.3455908364561138</c:v>
                </c:pt>
                <c:pt idx="32">
                  <c:v>2.0149749560762009</c:v>
                </c:pt>
                <c:pt idx="33">
                  <c:v>1.6746621821497762</c:v>
                </c:pt>
                <c:pt idx="34">
                  <c:v>1.3193701427743123</c:v>
                </c:pt>
                <c:pt idx="35">
                  <c:v>1.0437966814993114</c:v>
                </c:pt>
                <c:pt idx="36">
                  <c:v>0.81621923606527469</c:v>
                </c:pt>
                <c:pt idx="37">
                  <c:v>0.63325262118993619</c:v>
                </c:pt>
                <c:pt idx="38">
                  <c:v>0.46749683504846284</c:v>
                </c:pt>
                <c:pt idx="39">
                  <c:v>0.36105643911525775</c:v>
                </c:pt>
                <c:pt idx="40">
                  <c:v>0.29041965902478195</c:v>
                </c:pt>
                <c:pt idx="41">
                  <c:v>0.24673584737580617</c:v>
                </c:pt>
                <c:pt idx="42">
                  <c:v>0.20558871812245161</c:v>
                </c:pt>
                <c:pt idx="43">
                  <c:v>0.18556663350225377</c:v>
                </c:pt>
              </c:numCache>
            </c:numRef>
          </c:xVal>
          <c:yVal>
            <c:numRef>
              <c:f>traps_SP23!$Y$146:$Y$189</c:f>
              <c:numCache>
                <c:formatCode>General</c:formatCode>
                <c:ptCount val="44"/>
                <c:pt idx="0">
                  <c:v>3.7707948312841168E-2</c:v>
                </c:pt>
                <c:pt idx="1">
                  <c:v>4.1156869205243772E-2</c:v>
                </c:pt>
                <c:pt idx="2">
                  <c:v>4.6491201856227966E-2</c:v>
                </c:pt>
                <c:pt idx="3">
                  <c:v>5.4629198598520459E-2</c:v>
                </c:pt>
                <c:pt idx="4">
                  <c:v>6.5825129577115588E-2</c:v>
                </c:pt>
                <c:pt idx="5">
                  <c:v>7.8751804705583059E-2</c:v>
                </c:pt>
                <c:pt idx="6">
                  <c:v>9.5870199868728898E-2</c:v>
                </c:pt>
                <c:pt idx="7">
                  <c:v>0.13160828097781818</c:v>
                </c:pt>
                <c:pt idx="8">
                  <c:v>0.19990918365505861</c:v>
                </c:pt>
                <c:pt idx="9">
                  <c:v>0.26045489526150883</c:v>
                </c:pt>
                <c:pt idx="10">
                  <c:v>0.32460850272814556</c:v>
                </c:pt>
                <c:pt idx="11">
                  <c:v>0.41877782855696438</c:v>
                </c:pt>
                <c:pt idx="12">
                  <c:v>0.49574163411834127</c:v>
                </c:pt>
                <c:pt idx="13">
                  <c:v>0.61892240507520224</c:v>
                </c:pt>
                <c:pt idx="14">
                  <c:v>0.73915366573589059</c:v>
                </c:pt>
                <c:pt idx="15">
                  <c:v>0.87081473485096395</c:v>
                </c:pt>
                <c:pt idx="16">
                  <c:v>1.0160438879216649</c:v>
                </c:pt>
                <c:pt idx="17">
                  <c:v>1.1663579290110766</c:v>
                </c:pt>
                <c:pt idx="18">
                  <c:v>1.3093451780589567</c:v>
                </c:pt>
                <c:pt idx="19">
                  <c:v>1.4772265655736017</c:v>
                </c:pt>
                <c:pt idx="20">
                  <c:v>1.6773209061060699</c:v>
                </c:pt>
                <c:pt idx="21">
                  <c:v>1.8895724239331098</c:v>
                </c:pt>
                <c:pt idx="22">
                  <c:v>2.1983772905355758</c:v>
                </c:pt>
                <c:pt idx="23">
                  <c:v>2.576712979262815</c:v>
                </c:pt>
                <c:pt idx="24">
                  <c:v>3.0482257318878538</c:v>
                </c:pt>
                <c:pt idx="25">
                  <c:v>3.6132764445058005</c:v>
                </c:pt>
                <c:pt idx="26">
                  <c:v>4.2813749176460014</c:v>
                </c:pt>
                <c:pt idx="27">
                  <c:v>4.9183759898956199</c:v>
                </c:pt>
                <c:pt idx="28">
                  <c:v>5.6091431528923001</c:v>
                </c:pt>
                <c:pt idx="29">
                  <c:v>6.3271218299003467</c:v>
                </c:pt>
                <c:pt idx="30">
                  <c:v>6.9355231174791809</c:v>
                </c:pt>
                <c:pt idx="31">
                  <c:v>7.4490933834998136</c:v>
                </c:pt>
                <c:pt idx="32">
                  <c:v>7.5512465827617614</c:v>
                </c:pt>
                <c:pt idx="33">
                  <c:v>7.4009785880372494</c:v>
                </c:pt>
                <c:pt idx="34">
                  <c:v>6.7097773741726066</c:v>
                </c:pt>
                <c:pt idx="35">
                  <c:v>5.8775283800403741</c:v>
                </c:pt>
                <c:pt idx="36">
                  <c:v>4.891198285366432</c:v>
                </c:pt>
                <c:pt idx="37">
                  <c:v>3.9462358890310769</c:v>
                </c:pt>
                <c:pt idx="38">
                  <c:v>3.0078622540130668</c:v>
                </c:pt>
                <c:pt idx="39">
                  <c:v>2.3286405365508172</c:v>
                </c:pt>
                <c:pt idx="40">
                  <c:v>1.8108634686590577</c:v>
                </c:pt>
                <c:pt idx="41">
                  <c:v>1.4633277586076092</c:v>
                </c:pt>
                <c:pt idx="42">
                  <c:v>1.1707786666045104</c:v>
                </c:pt>
                <c:pt idx="43">
                  <c:v>1.0002745611990598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A-464A-A242-B733B2436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traps_SP23!$AJ$52:$AJ$95</c:f>
              <c:numCache>
                <c:formatCode>General</c:formatCode>
                <c:ptCount val="44"/>
                <c:pt idx="0">
                  <c:v>3.7707948312841168E-2</c:v>
                </c:pt>
                <c:pt idx="1">
                  <c:v>4.1156869205243772E-2</c:v>
                </c:pt>
                <c:pt idx="2">
                  <c:v>4.6491201856227966E-2</c:v>
                </c:pt>
                <c:pt idx="3">
                  <c:v>5.4629198598520459E-2</c:v>
                </c:pt>
                <c:pt idx="4">
                  <c:v>6.5825129577115588E-2</c:v>
                </c:pt>
                <c:pt idx="5">
                  <c:v>7.8751804705583059E-2</c:v>
                </c:pt>
                <c:pt idx="6">
                  <c:v>9.5870199868728898E-2</c:v>
                </c:pt>
                <c:pt idx="7">
                  <c:v>0.13160828097781818</c:v>
                </c:pt>
                <c:pt idx="8">
                  <c:v>0.19990918365505861</c:v>
                </c:pt>
                <c:pt idx="9">
                  <c:v>0.26045489526150883</c:v>
                </c:pt>
                <c:pt idx="10">
                  <c:v>0.32460850272814556</c:v>
                </c:pt>
                <c:pt idx="11">
                  <c:v>0.41877782855696438</c:v>
                </c:pt>
                <c:pt idx="12">
                  <c:v>0.49574163411834127</c:v>
                </c:pt>
                <c:pt idx="13">
                  <c:v>0.61892240507520224</c:v>
                </c:pt>
                <c:pt idx="14">
                  <c:v>0.73915366573589059</c:v>
                </c:pt>
                <c:pt idx="15">
                  <c:v>0.87081473485096395</c:v>
                </c:pt>
                <c:pt idx="16">
                  <c:v>1.0160438879216649</c:v>
                </c:pt>
                <c:pt idx="17">
                  <c:v>1.1663579290110766</c:v>
                </c:pt>
                <c:pt idx="18">
                  <c:v>1.3093451780589567</c:v>
                </c:pt>
                <c:pt idx="19">
                  <c:v>1.4772265655736017</c:v>
                </c:pt>
                <c:pt idx="20">
                  <c:v>1.6773209061060699</c:v>
                </c:pt>
                <c:pt idx="21">
                  <c:v>1.8895724239331098</c:v>
                </c:pt>
                <c:pt idx="22">
                  <c:v>2.1983772905355758</c:v>
                </c:pt>
                <c:pt idx="23">
                  <c:v>2.576712979262815</c:v>
                </c:pt>
                <c:pt idx="24">
                  <c:v>3.0482257318878538</c:v>
                </c:pt>
                <c:pt idx="25">
                  <c:v>3.6132764445058005</c:v>
                </c:pt>
                <c:pt idx="26">
                  <c:v>4.2813749176460014</c:v>
                </c:pt>
                <c:pt idx="27">
                  <c:v>4.9183759898956199</c:v>
                </c:pt>
                <c:pt idx="28">
                  <c:v>5.6091431528923001</c:v>
                </c:pt>
                <c:pt idx="29">
                  <c:v>6.3271218299003467</c:v>
                </c:pt>
                <c:pt idx="30">
                  <c:v>6.9355231174791809</c:v>
                </c:pt>
                <c:pt idx="31">
                  <c:v>7.4490933834998136</c:v>
                </c:pt>
                <c:pt idx="32">
                  <c:v>7.5512465827617614</c:v>
                </c:pt>
                <c:pt idx="33">
                  <c:v>7.4009785880372494</c:v>
                </c:pt>
                <c:pt idx="34">
                  <c:v>6.7097773741726066</c:v>
                </c:pt>
                <c:pt idx="35">
                  <c:v>5.8775283800403741</c:v>
                </c:pt>
                <c:pt idx="36">
                  <c:v>4.891198285366432</c:v>
                </c:pt>
                <c:pt idx="37">
                  <c:v>3.9462358890310769</c:v>
                </c:pt>
                <c:pt idx="38">
                  <c:v>3.0078622540130668</c:v>
                </c:pt>
                <c:pt idx="39">
                  <c:v>2.3286405365508172</c:v>
                </c:pt>
                <c:pt idx="40">
                  <c:v>1.8108634686590577</c:v>
                </c:pt>
                <c:pt idx="41">
                  <c:v>1.4633277586076092</c:v>
                </c:pt>
                <c:pt idx="42">
                  <c:v>1.1707786666045104</c:v>
                </c:pt>
                <c:pt idx="43">
                  <c:v>1.0002745611990598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6-4C4D-8412-6FEC9B7EE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010096"/>
        <c:axId val="897009616"/>
      </c:scatterChart>
      <c:valAx>
        <c:axId val="89701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09616"/>
        <c:crosses val="autoZero"/>
        <c:crossBetween val="midCat"/>
      </c:valAx>
      <c:valAx>
        <c:axId val="8970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1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ST4 -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Qs_SM23!$B$2</c:f>
              <c:strCache>
                <c:ptCount val="1"/>
                <c:pt idx="0">
                  <c:v>ST4-D2</c:v>
                </c:pt>
              </c:strCache>
            </c:strRef>
          </c:tx>
          <c:spPr>
            <a:ln w="19050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Qs_SM23!$B$3:$B$46</c:f>
              <c:numCache>
                <c:formatCode>General</c:formatCode>
                <c:ptCount val="44"/>
                <c:pt idx="0">
                  <c:v>7.4891200000000002E-4</c:v>
                </c:pt>
                <c:pt idx="1">
                  <c:v>7.8949300000000005E-4</c:v>
                </c:pt>
                <c:pt idx="2">
                  <c:v>8.5220999999999995E-4</c:v>
                </c:pt>
                <c:pt idx="3">
                  <c:v>9.3706200000000001E-4</c:v>
                </c:pt>
                <c:pt idx="4">
                  <c:v>1.0366710000000001E-3</c:v>
                </c:pt>
                <c:pt idx="5">
                  <c:v>1.1657939999999999E-3</c:v>
                </c:pt>
                <c:pt idx="6">
                  <c:v>1.4055929999999999E-3</c:v>
                </c:pt>
                <c:pt idx="7">
                  <c:v>1.9774219999999999E-3</c:v>
                </c:pt>
                <c:pt idx="8">
                  <c:v>2.9808899999999999E-3</c:v>
                </c:pt>
                <c:pt idx="9">
                  <c:v>3.8220319999999999E-3</c:v>
                </c:pt>
                <c:pt idx="10">
                  <c:v>4.6336600000000004E-3</c:v>
                </c:pt>
                <c:pt idx="11">
                  <c:v>5.6002359999999998E-3</c:v>
                </c:pt>
                <c:pt idx="12">
                  <c:v>6.5483659999999999E-3</c:v>
                </c:pt>
                <c:pt idx="13">
                  <c:v>7.5739689999999998E-3</c:v>
                </c:pt>
                <c:pt idx="14">
                  <c:v>8.9205340000000008E-3</c:v>
                </c:pt>
                <c:pt idx="15">
                  <c:v>1.0809414999999999E-2</c:v>
                </c:pt>
                <c:pt idx="16">
                  <c:v>1.3052461E-2</c:v>
                </c:pt>
                <c:pt idx="17">
                  <c:v>1.5406183E-2</c:v>
                </c:pt>
                <c:pt idx="18">
                  <c:v>1.7708255999999999E-2</c:v>
                </c:pt>
                <c:pt idx="19">
                  <c:v>2.0475172E-2</c:v>
                </c:pt>
                <c:pt idx="20">
                  <c:v>2.3459751000000001E-2</c:v>
                </c:pt>
                <c:pt idx="21">
                  <c:v>2.6392681000000001E-2</c:v>
                </c:pt>
                <c:pt idx="22">
                  <c:v>3.0709067999999999E-2</c:v>
                </c:pt>
                <c:pt idx="23">
                  <c:v>3.5423890999999999E-2</c:v>
                </c:pt>
                <c:pt idx="24">
                  <c:v>4.0810153000000002E-2</c:v>
                </c:pt>
                <c:pt idx="25">
                  <c:v>4.5871763000000003E-2</c:v>
                </c:pt>
                <c:pt idx="26">
                  <c:v>5.1427727999999999E-2</c:v>
                </c:pt>
                <c:pt idx="27">
                  <c:v>5.6334390999999998E-2</c:v>
                </c:pt>
                <c:pt idx="28">
                  <c:v>6.0975429999999997E-2</c:v>
                </c:pt>
                <c:pt idx="29">
                  <c:v>6.5092599000000001E-2</c:v>
                </c:pt>
                <c:pt idx="30">
                  <c:v>6.6343244999999995E-2</c:v>
                </c:pt>
                <c:pt idx="31">
                  <c:v>6.6158783999999998E-2</c:v>
                </c:pt>
                <c:pt idx="32">
                  <c:v>6.0787279999999999E-2</c:v>
                </c:pt>
                <c:pt idx="33">
                  <c:v>5.3438353000000001E-2</c:v>
                </c:pt>
                <c:pt idx="34">
                  <c:v>4.361396E-2</c:v>
                </c:pt>
                <c:pt idx="35">
                  <c:v>3.5682137000000003E-2</c:v>
                </c:pt>
                <c:pt idx="36">
                  <c:v>2.7964288E-2</c:v>
                </c:pt>
                <c:pt idx="37">
                  <c:v>2.1331071E-2</c:v>
                </c:pt>
                <c:pt idx="38">
                  <c:v>1.5380359E-2</c:v>
                </c:pt>
                <c:pt idx="39">
                  <c:v>1.1846086E-2</c:v>
                </c:pt>
                <c:pt idx="40">
                  <c:v>1.0108463E-2</c:v>
                </c:pt>
                <c:pt idx="41">
                  <c:v>9.0828599999999999E-3</c:v>
                </c:pt>
                <c:pt idx="42">
                  <c:v>7.8986200000000003E-3</c:v>
                </c:pt>
                <c:pt idx="43">
                  <c:v>7.4227110000000002E-3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6-4ABD-AB8D-E1E61E4EA426}"/>
            </c:ext>
          </c:extLst>
        </c:ser>
        <c:ser>
          <c:idx val="1"/>
          <c:order val="1"/>
          <c:tx>
            <c:strRef>
              <c:f>Qs_SM23!$C$2</c:f>
              <c:strCache>
                <c:ptCount val="1"/>
                <c:pt idx="0">
                  <c:v>ST4-D3</c:v>
                </c:pt>
              </c:strCache>
            </c:strRef>
          </c:tx>
          <c:spPr>
            <a:ln w="1905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Qs_SM23!$C$3:$C$46</c:f>
              <c:numCache>
                <c:formatCode>General</c:formatCode>
                <c:ptCount val="44"/>
                <c:pt idx="0">
                  <c:v>8.4966900000000005E-4</c:v>
                </c:pt>
                <c:pt idx="1">
                  <c:v>8.9776299999999999E-4</c:v>
                </c:pt>
                <c:pt idx="2">
                  <c:v>9.7391299999999997E-4</c:v>
                </c:pt>
                <c:pt idx="3">
                  <c:v>1.0741100000000001E-3</c:v>
                </c:pt>
                <c:pt idx="4">
                  <c:v>1.198354E-3</c:v>
                </c:pt>
                <c:pt idx="5">
                  <c:v>1.3506530000000001E-3</c:v>
                </c:pt>
                <c:pt idx="6">
                  <c:v>1.635212E-3</c:v>
                </c:pt>
                <c:pt idx="7">
                  <c:v>2.3005180000000001E-3</c:v>
                </c:pt>
                <c:pt idx="8">
                  <c:v>3.4708170000000002E-3</c:v>
                </c:pt>
                <c:pt idx="9">
                  <c:v>4.4687770000000002E-3</c:v>
                </c:pt>
                <c:pt idx="10">
                  <c:v>5.4426889999999997E-3</c:v>
                </c:pt>
                <c:pt idx="11">
                  <c:v>6.5648929999999996E-3</c:v>
                </c:pt>
                <c:pt idx="12">
                  <c:v>7.6550339999999998E-3</c:v>
                </c:pt>
                <c:pt idx="13">
                  <c:v>8.7972780000000004E-3</c:v>
                </c:pt>
                <c:pt idx="14">
                  <c:v>1.028019E-2</c:v>
                </c:pt>
                <c:pt idx="15">
                  <c:v>1.2324205E-2</c:v>
                </c:pt>
                <c:pt idx="16">
                  <c:v>1.4740951E-2</c:v>
                </c:pt>
                <c:pt idx="17">
                  <c:v>1.732202E-2</c:v>
                </c:pt>
                <c:pt idx="18">
                  <c:v>1.9846979000000001E-2</c:v>
                </c:pt>
                <c:pt idx="19">
                  <c:v>2.2768718E-2</c:v>
                </c:pt>
                <c:pt idx="20">
                  <c:v>2.5846762999999998E-2</c:v>
                </c:pt>
                <c:pt idx="21">
                  <c:v>2.8904769E-2</c:v>
                </c:pt>
                <c:pt idx="22">
                  <c:v>3.3449695000000002E-2</c:v>
                </c:pt>
                <c:pt idx="23">
                  <c:v>3.8471558000000003E-2</c:v>
                </c:pt>
                <c:pt idx="24">
                  <c:v>4.3966350000000001E-2</c:v>
                </c:pt>
                <c:pt idx="25">
                  <c:v>4.8900039999999999E-2</c:v>
                </c:pt>
                <c:pt idx="26">
                  <c:v>5.4234517000000003E-2</c:v>
                </c:pt>
                <c:pt idx="27">
                  <c:v>5.8546986000000002E-2</c:v>
                </c:pt>
                <c:pt idx="28">
                  <c:v>6.2490732E-2</c:v>
                </c:pt>
                <c:pt idx="29">
                  <c:v>6.5200052999999994E-2</c:v>
                </c:pt>
                <c:pt idx="30">
                  <c:v>6.4502683000000005E-2</c:v>
                </c:pt>
                <c:pt idx="31">
                  <c:v>6.2338432999999999E-2</c:v>
                </c:pt>
                <c:pt idx="32">
                  <c:v>5.6070122E-2</c:v>
                </c:pt>
                <c:pt idx="33">
                  <c:v>4.9292810999999999E-2</c:v>
                </c:pt>
                <c:pt idx="34">
                  <c:v>4.0162879999999998E-2</c:v>
                </c:pt>
                <c:pt idx="35">
                  <c:v>3.2042932000000003E-2</c:v>
                </c:pt>
                <c:pt idx="36">
                  <c:v>2.4576267999999998E-2</c:v>
                </c:pt>
                <c:pt idx="37">
                  <c:v>1.8520373999999999E-2</c:v>
                </c:pt>
                <c:pt idx="38">
                  <c:v>1.3145818E-2</c:v>
                </c:pt>
                <c:pt idx="39">
                  <c:v>9.8753950000000004E-3</c:v>
                </c:pt>
                <c:pt idx="40">
                  <c:v>7.9596330000000007E-3</c:v>
                </c:pt>
                <c:pt idx="41">
                  <c:v>6.7091770000000002E-3</c:v>
                </c:pt>
                <c:pt idx="42">
                  <c:v>5.6350669999999997E-3</c:v>
                </c:pt>
                <c:pt idx="43">
                  <c:v>5.1942009999999999E-3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6-4ABD-AB8D-E1E61E4EA426}"/>
            </c:ext>
          </c:extLst>
        </c:ser>
        <c:ser>
          <c:idx val="2"/>
          <c:order val="2"/>
          <c:tx>
            <c:strRef>
              <c:f>Qs_SM23!$D$2</c:f>
              <c:strCache>
                <c:ptCount val="1"/>
                <c:pt idx="0">
                  <c:v>ST4-D4</c:v>
                </c:pt>
              </c:strCache>
            </c:strRef>
          </c:tx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Qs_SM23!$D$3:$D$46</c:f>
              <c:numCache>
                <c:formatCode>General</c:formatCode>
                <c:ptCount val="44"/>
                <c:pt idx="0">
                  <c:v>7.8413400000000002E-4</c:v>
                </c:pt>
                <c:pt idx="1">
                  <c:v>8.2905900000000005E-4</c:v>
                </c:pt>
                <c:pt idx="2">
                  <c:v>8.9848700000000001E-4</c:v>
                </c:pt>
                <c:pt idx="3">
                  <c:v>9.9650400000000005E-4</c:v>
                </c:pt>
                <c:pt idx="4">
                  <c:v>1.1149409999999999E-3</c:v>
                </c:pt>
                <c:pt idx="5">
                  <c:v>1.253798E-3</c:v>
                </c:pt>
                <c:pt idx="6">
                  <c:v>1.507008E-3</c:v>
                </c:pt>
                <c:pt idx="7">
                  <c:v>2.111445E-3</c:v>
                </c:pt>
                <c:pt idx="8">
                  <c:v>3.1773779999999998E-3</c:v>
                </c:pt>
                <c:pt idx="9">
                  <c:v>4.0595290000000001E-3</c:v>
                </c:pt>
                <c:pt idx="10">
                  <c:v>4.8967560000000004E-3</c:v>
                </c:pt>
                <c:pt idx="11">
                  <c:v>5.8605869999999996E-3</c:v>
                </c:pt>
                <c:pt idx="12">
                  <c:v>6.824419E-3</c:v>
                </c:pt>
                <c:pt idx="13">
                  <c:v>7.8617640000000003E-3</c:v>
                </c:pt>
                <c:pt idx="14">
                  <c:v>9.2503350000000002E-3</c:v>
                </c:pt>
                <c:pt idx="15">
                  <c:v>1.1206587E-2</c:v>
                </c:pt>
                <c:pt idx="16">
                  <c:v>1.3542653999999999E-2</c:v>
                </c:pt>
                <c:pt idx="17">
                  <c:v>1.6009410000000002E-2</c:v>
                </c:pt>
                <c:pt idx="18">
                  <c:v>1.8431241000000001E-2</c:v>
                </c:pt>
                <c:pt idx="19">
                  <c:v>2.1343157000000001E-2</c:v>
                </c:pt>
                <c:pt idx="20">
                  <c:v>2.4389845E-2</c:v>
                </c:pt>
                <c:pt idx="21">
                  <c:v>2.7436533999999999E-2</c:v>
                </c:pt>
                <c:pt idx="22">
                  <c:v>3.2018818999999997E-2</c:v>
                </c:pt>
                <c:pt idx="23">
                  <c:v>3.7029927999999997E-2</c:v>
                </c:pt>
                <c:pt idx="24">
                  <c:v>4.2580129000000001E-2</c:v>
                </c:pt>
                <c:pt idx="25">
                  <c:v>4.7505472999999999E-2</c:v>
                </c:pt>
                <c:pt idx="26">
                  <c:v>5.2581926000000001E-2</c:v>
                </c:pt>
                <c:pt idx="27">
                  <c:v>5.6808900000000002E-2</c:v>
                </c:pt>
                <c:pt idx="28">
                  <c:v>6.0476361999999999E-2</c:v>
                </c:pt>
                <c:pt idx="29">
                  <c:v>6.3102395000000006E-2</c:v>
                </c:pt>
                <c:pt idx="30">
                  <c:v>6.3359688999999997E-2</c:v>
                </c:pt>
                <c:pt idx="31">
                  <c:v>6.2011957999999999E-2</c:v>
                </c:pt>
                <c:pt idx="32">
                  <c:v>5.6743555000000001E-2</c:v>
                </c:pt>
                <c:pt idx="33">
                  <c:v>5.0131505999999999E-2</c:v>
                </c:pt>
                <c:pt idx="34">
                  <c:v>4.1612213000000002E-2</c:v>
                </c:pt>
                <c:pt idx="35">
                  <c:v>3.4885810000000003E-2</c:v>
                </c:pt>
                <c:pt idx="36">
                  <c:v>2.7963373999999999E-2</c:v>
                </c:pt>
                <c:pt idx="37">
                  <c:v>2.1710719999999999E-2</c:v>
                </c:pt>
                <c:pt idx="38">
                  <c:v>1.6005326E-2</c:v>
                </c:pt>
                <c:pt idx="39">
                  <c:v>1.2415460999999999E-2</c:v>
                </c:pt>
                <c:pt idx="40">
                  <c:v>1.0847192E-2</c:v>
                </c:pt>
                <c:pt idx="41">
                  <c:v>9.8547719999999995E-3</c:v>
                </c:pt>
                <c:pt idx="42">
                  <c:v>8.5968899999999994E-3</c:v>
                </c:pt>
                <c:pt idx="43">
                  <c:v>7.9720329999999999E-3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6-4ABD-AB8D-E1E61E4EA426}"/>
            </c:ext>
          </c:extLst>
        </c:ser>
        <c:ser>
          <c:idx val="3"/>
          <c:order val="3"/>
          <c:tx>
            <c:strRef>
              <c:f>Qs_SM23!$E$2</c:f>
              <c:strCache>
                <c:ptCount val="1"/>
                <c:pt idx="0">
                  <c:v>ST4-D5</c:v>
                </c:pt>
              </c:strCache>
            </c:strRef>
          </c:tx>
          <c:spPr>
            <a:ln w="19050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Qs_SM23!$E$3:$E$46</c:f>
              <c:numCache>
                <c:formatCode>General</c:formatCode>
                <c:ptCount val="44"/>
                <c:pt idx="0">
                  <c:v>6.3451200000000005E-4</c:v>
                </c:pt>
                <c:pt idx="1">
                  <c:v>6.5594899999999996E-4</c:v>
                </c:pt>
                <c:pt idx="2">
                  <c:v>6.9453400000000002E-4</c:v>
                </c:pt>
                <c:pt idx="3">
                  <c:v>7.4169299999999997E-4</c:v>
                </c:pt>
                <c:pt idx="4">
                  <c:v>8.0171500000000004E-4</c:v>
                </c:pt>
                <c:pt idx="5">
                  <c:v>8.8317300000000001E-4</c:v>
                </c:pt>
                <c:pt idx="6">
                  <c:v>1.054662E-3</c:v>
                </c:pt>
                <c:pt idx="7">
                  <c:v>1.4662379999999999E-3</c:v>
                </c:pt>
                <c:pt idx="8">
                  <c:v>2.1521969999999998E-3</c:v>
                </c:pt>
                <c:pt idx="9">
                  <c:v>2.6881029999999998E-3</c:v>
                </c:pt>
                <c:pt idx="10">
                  <c:v>3.1768489999999998E-3</c:v>
                </c:pt>
                <c:pt idx="11">
                  <c:v>3.7513400000000001E-3</c:v>
                </c:pt>
                <c:pt idx="12">
                  <c:v>4.2572349999999998E-3</c:v>
                </c:pt>
                <c:pt idx="13">
                  <c:v>4.866024E-3</c:v>
                </c:pt>
                <c:pt idx="14">
                  <c:v>5.6377279999999998E-3</c:v>
                </c:pt>
                <c:pt idx="15">
                  <c:v>6.7867099999999996E-3</c:v>
                </c:pt>
                <c:pt idx="16">
                  <c:v>8.2100750000000007E-3</c:v>
                </c:pt>
                <c:pt idx="17">
                  <c:v>9.8349409999999998E-3</c:v>
                </c:pt>
                <c:pt idx="18">
                  <c:v>1.1588424E-2</c:v>
                </c:pt>
                <c:pt idx="19">
                  <c:v>1.3762058000000001E-2</c:v>
                </c:pt>
                <c:pt idx="20">
                  <c:v>1.6381565000000001E-2</c:v>
                </c:pt>
                <c:pt idx="21">
                  <c:v>1.9511253999999999E-2</c:v>
                </c:pt>
                <c:pt idx="22">
                  <c:v>2.4291533000000001E-2</c:v>
                </c:pt>
                <c:pt idx="23">
                  <c:v>3.0486602000000002E-2</c:v>
                </c:pt>
                <c:pt idx="24">
                  <c:v>3.8383708000000002E-2</c:v>
                </c:pt>
                <c:pt idx="25">
                  <c:v>4.6936762999999999E-2</c:v>
                </c:pt>
                <c:pt idx="26">
                  <c:v>5.6385852E-2</c:v>
                </c:pt>
                <c:pt idx="27">
                  <c:v>6.4368702999999999E-2</c:v>
                </c:pt>
                <c:pt idx="28">
                  <c:v>7.0735263000000007E-2</c:v>
                </c:pt>
                <c:pt idx="29">
                  <c:v>7.4765272999999993E-2</c:v>
                </c:pt>
                <c:pt idx="30">
                  <c:v>7.4512326000000004E-2</c:v>
                </c:pt>
                <c:pt idx="31">
                  <c:v>7.1048232000000003E-2</c:v>
                </c:pt>
                <c:pt idx="32">
                  <c:v>6.3772776000000003E-2</c:v>
                </c:pt>
                <c:pt idx="33">
                  <c:v>5.5202571999999998E-2</c:v>
                </c:pt>
                <c:pt idx="34">
                  <c:v>4.4870311000000003E-2</c:v>
                </c:pt>
                <c:pt idx="35">
                  <c:v>3.7363344E-2</c:v>
                </c:pt>
                <c:pt idx="36">
                  <c:v>2.9547695999999998E-2</c:v>
                </c:pt>
                <c:pt idx="37">
                  <c:v>2.3305466E-2</c:v>
                </c:pt>
                <c:pt idx="38">
                  <c:v>1.7371919E-2</c:v>
                </c:pt>
                <c:pt idx="39">
                  <c:v>1.372776E-2</c:v>
                </c:pt>
                <c:pt idx="40">
                  <c:v>1.1991425999999999E-2</c:v>
                </c:pt>
                <c:pt idx="41">
                  <c:v>1.106538E-2</c:v>
                </c:pt>
                <c:pt idx="42">
                  <c:v>1.0105038E-2</c:v>
                </c:pt>
                <c:pt idx="43">
                  <c:v>1.0255090999999999E-2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16-4ABD-AB8D-E1E61E4EA426}"/>
            </c:ext>
          </c:extLst>
        </c:ser>
        <c:ser>
          <c:idx val="4"/>
          <c:order val="4"/>
          <c:tx>
            <c:strRef>
              <c:f>Qs_SM23!$F$2</c:f>
              <c:strCache>
                <c:ptCount val="1"/>
                <c:pt idx="0">
                  <c:v>ST4-D6</c:v>
                </c:pt>
              </c:strCache>
            </c:strRef>
          </c:tx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0000"/>
                </a:schemeClr>
              </a:solidFill>
              <a:ln w="9525">
                <a:solidFill>
                  <a:schemeClr val="accent5">
                    <a:tint val="7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Qs_SM23!$F$3:$F$46</c:f>
              <c:numCache>
                <c:formatCode>General</c:formatCode>
                <c:ptCount val="44"/>
                <c:pt idx="0">
                  <c:v>7.04862E-4</c:v>
                </c:pt>
                <c:pt idx="1">
                  <c:v>7.5624100000000005E-4</c:v>
                </c:pt>
                <c:pt idx="2">
                  <c:v>8.34916E-4</c:v>
                </c:pt>
                <c:pt idx="3">
                  <c:v>9.4730900000000002E-4</c:v>
                </c:pt>
                <c:pt idx="4">
                  <c:v>1.085391E-3</c:v>
                </c:pt>
                <c:pt idx="5">
                  <c:v>1.2443459999999999E-3</c:v>
                </c:pt>
                <c:pt idx="6">
                  <c:v>1.5012440000000001E-3</c:v>
                </c:pt>
                <c:pt idx="7">
                  <c:v>2.1001349999999999E-3</c:v>
                </c:pt>
                <c:pt idx="8">
                  <c:v>3.190343E-3</c:v>
                </c:pt>
                <c:pt idx="9">
                  <c:v>4.1135679999999997E-3</c:v>
                </c:pt>
                <c:pt idx="10">
                  <c:v>4.9870189999999997E-3</c:v>
                </c:pt>
                <c:pt idx="11">
                  <c:v>6.0483259999999997E-3</c:v>
                </c:pt>
                <c:pt idx="12">
                  <c:v>7.0823370000000002E-3</c:v>
                </c:pt>
                <c:pt idx="13">
                  <c:v>8.2945710000000006E-3</c:v>
                </c:pt>
                <c:pt idx="14">
                  <c:v>9.9001790000000003E-3</c:v>
                </c:pt>
                <c:pt idx="15">
                  <c:v>1.2234732999999999E-2</c:v>
                </c:pt>
                <c:pt idx="16">
                  <c:v>1.5023675E-2</c:v>
                </c:pt>
                <c:pt idx="17">
                  <c:v>1.7830278000000001E-2</c:v>
                </c:pt>
                <c:pt idx="18">
                  <c:v>2.0429757E-2</c:v>
                </c:pt>
                <c:pt idx="19">
                  <c:v>2.3579960000000001E-2</c:v>
                </c:pt>
                <c:pt idx="20">
                  <c:v>2.6657910999999999E-2</c:v>
                </c:pt>
                <c:pt idx="21">
                  <c:v>2.9435612999999999E-2</c:v>
                </c:pt>
                <c:pt idx="22">
                  <c:v>3.3663179000000001E-2</c:v>
                </c:pt>
                <c:pt idx="23">
                  <c:v>3.7836153999999997E-2</c:v>
                </c:pt>
                <c:pt idx="24">
                  <c:v>4.2091015000000002E-2</c:v>
                </c:pt>
                <c:pt idx="25">
                  <c:v>4.5082262999999997E-2</c:v>
                </c:pt>
                <c:pt idx="26">
                  <c:v>4.7815007999999999E-2</c:v>
                </c:pt>
                <c:pt idx="27">
                  <c:v>5.0006663E-2</c:v>
                </c:pt>
                <c:pt idx="28">
                  <c:v>5.197835E-2</c:v>
                </c:pt>
                <c:pt idx="29">
                  <c:v>5.3893839999999998E-2</c:v>
                </c:pt>
                <c:pt idx="30">
                  <c:v>5.5208832999999999E-2</c:v>
                </c:pt>
                <c:pt idx="31">
                  <c:v>5.5852682000000001E-2</c:v>
                </c:pt>
                <c:pt idx="32">
                  <c:v>5.2999517000000003E-2</c:v>
                </c:pt>
                <c:pt idx="33">
                  <c:v>4.8497392E-2</c:v>
                </c:pt>
                <c:pt idx="34">
                  <c:v>4.2177718000000003E-2</c:v>
                </c:pt>
                <c:pt idx="35">
                  <c:v>3.7946940999999998E-2</c:v>
                </c:pt>
                <c:pt idx="36">
                  <c:v>3.2234187999999997E-2</c:v>
                </c:pt>
                <c:pt idx="37">
                  <c:v>2.5315621999999999E-2</c:v>
                </c:pt>
                <c:pt idx="38">
                  <c:v>1.8647532000000001E-2</c:v>
                </c:pt>
                <c:pt idx="39">
                  <c:v>1.4672047000000001E-2</c:v>
                </c:pt>
                <c:pt idx="40">
                  <c:v>1.4654385000000001E-2</c:v>
                </c:pt>
                <c:pt idx="41">
                  <c:v>1.5423470999999999E-2</c:v>
                </c:pt>
                <c:pt idx="42">
                  <c:v>1.4269039000000001E-2</c:v>
                </c:pt>
                <c:pt idx="43">
                  <c:v>1.1751444999999999E-2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16-4ABD-AB8D-E1E61E4EA426}"/>
            </c:ext>
          </c:extLst>
        </c:ser>
        <c:ser>
          <c:idx val="5"/>
          <c:order val="5"/>
          <c:tx>
            <c:strRef>
              <c:f>Qs_SM23!$G$2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0000"/>
                </a:schemeClr>
              </a:solidFill>
              <a:ln w="9525">
                <a:solidFill>
                  <a:schemeClr val="accent5">
                    <a:tint val="5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Qs_SM23!$G$3:$G$46</c:f>
              <c:numCache>
                <c:formatCode>General</c:formatCode>
                <c:ptCount val="44"/>
                <c:pt idx="0">
                  <c:v>7.0002300000000003E-4</c:v>
                </c:pt>
                <c:pt idx="1">
                  <c:v>7.4629600000000003E-4</c:v>
                </c:pt>
                <c:pt idx="2">
                  <c:v>8.1392499999999996E-4</c:v>
                </c:pt>
                <c:pt idx="3">
                  <c:v>9.0765699999999997E-4</c:v>
                </c:pt>
                <c:pt idx="4">
                  <c:v>1.0227459999999999E-3</c:v>
                </c:pt>
                <c:pt idx="5">
                  <c:v>1.165124E-3</c:v>
                </c:pt>
                <c:pt idx="6">
                  <c:v>1.411912E-3</c:v>
                </c:pt>
                <c:pt idx="7">
                  <c:v>1.9802359999999998E-3</c:v>
                </c:pt>
                <c:pt idx="8">
                  <c:v>2.9780660000000001E-3</c:v>
                </c:pt>
                <c:pt idx="9">
                  <c:v>3.8133479999999998E-3</c:v>
                </c:pt>
                <c:pt idx="10">
                  <c:v>4.6296460000000003E-3</c:v>
                </c:pt>
                <c:pt idx="11">
                  <c:v>5.5883219999999997E-3</c:v>
                </c:pt>
                <c:pt idx="12">
                  <c:v>6.4805549999999998E-3</c:v>
                </c:pt>
                <c:pt idx="13">
                  <c:v>7.448723E-3</c:v>
                </c:pt>
                <c:pt idx="14">
                  <c:v>8.6992739999999999E-3</c:v>
                </c:pt>
                <c:pt idx="15">
                  <c:v>1.0454078E-2</c:v>
                </c:pt>
                <c:pt idx="16">
                  <c:v>1.2492451E-2</c:v>
                </c:pt>
                <c:pt idx="17">
                  <c:v>1.4577097000000001E-2</c:v>
                </c:pt>
                <c:pt idx="18">
                  <c:v>1.6518179000000001E-2</c:v>
                </c:pt>
                <c:pt idx="19">
                  <c:v>1.8752320999999999E-2</c:v>
                </c:pt>
                <c:pt idx="20">
                  <c:v>2.1092059999999999E-2</c:v>
                </c:pt>
                <c:pt idx="21">
                  <c:v>2.3417561999999999E-2</c:v>
                </c:pt>
                <c:pt idx="22">
                  <c:v>2.6936662E-2</c:v>
                </c:pt>
                <c:pt idx="23">
                  <c:v>3.0771366000000001E-2</c:v>
                </c:pt>
                <c:pt idx="24">
                  <c:v>3.5141172999999998E-2</c:v>
                </c:pt>
                <c:pt idx="25">
                  <c:v>3.9401824000000002E-2</c:v>
                </c:pt>
                <c:pt idx="26">
                  <c:v>4.4396906E-2</c:v>
                </c:pt>
                <c:pt idx="27">
                  <c:v>4.8980280000000001E-2</c:v>
                </c:pt>
                <c:pt idx="28">
                  <c:v>5.3887562E-2</c:v>
                </c:pt>
                <c:pt idx="29">
                  <c:v>5.8906373999999997E-2</c:v>
                </c:pt>
                <c:pt idx="30">
                  <c:v>6.1751553000000001E-2</c:v>
                </c:pt>
                <c:pt idx="31">
                  <c:v>6.4304859000000006E-2</c:v>
                </c:pt>
                <c:pt idx="32">
                  <c:v>6.2635481000000007E-2</c:v>
                </c:pt>
                <c:pt idx="33">
                  <c:v>5.9442663E-2</c:v>
                </c:pt>
                <c:pt idx="34">
                  <c:v>5.2289373E-2</c:v>
                </c:pt>
                <c:pt idx="35">
                  <c:v>4.4934382000000002E-2</c:v>
                </c:pt>
                <c:pt idx="36">
                  <c:v>3.6975472000000002E-2</c:v>
                </c:pt>
                <c:pt idx="37">
                  <c:v>2.9594378000000001E-2</c:v>
                </c:pt>
                <c:pt idx="38">
                  <c:v>2.1898866999999999E-2</c:v>
                </c:pt>
                <c:pt idx="39">
                  <c:v>1.7113791999999999E-2</c:v>
                </c:pt>
                <c:pt idx="40">
                  <c:v>1.4148778000000001E-2</c:v>
                </c:pt>
                <c:pt idx="41">
                  <c:v>1.2113964E-2</c:v>
                </c:pt>
                <c:pt idx="42">
                  <c:v>9.9225349999999997E-3</c:v>
                </c:pt>
                <c:pt idx="43">
                  <c:v>8.7621569999999996E-3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16-4ABD-AB8D-E1E61E4E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ST4 -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Qs_SM23!$S$2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Qs_SM23!$S$3:$S$46</c:f>
              <c:numCache>
                <c:formatCode>General</c:formatCode>
                <c:ptCount val="44"/>
                <c:pt idx="0">
                  <c:v>5.7718099999999996E-4</c:v>
                </c:pt>
                <c:pt idx="1">
                  <c:v>6.1993599999999997E-4</c:v>
                </c:pt>
                <c:pt idx="2">
                  <c:v>6.8101299999999995E-4</c:v>
                </c:pt>
                <c:pt idx="3">
                  <c:v>7.6652100000000004E-4</c:v>
                </c:pt>
                <c:pt idx="4">
                  <c:v>8.7035300000000003E-4</c:v>
                </c:pt>
                <c:pt idx="5">
                  <c:v>9.9250800000000002E-4</c:v>
                </c:pt>
                <c:pt idx="6">
                  <c:v>1.191009E-3</c:v>
                </c:pt>
                <c:pt idx="7">
                  <c:v>1.6613050000000001E-3</c:v>
                </c:pt>
                <c:pt idx="8">
                  <c:v>2.5072269999999999E-3</c:v>
                </c:pt>
                <c:pt idx="9">
                  <c:v>3.2248870000000001E-3</c:v>
                </c:pt>
                <c:pt idx="10">
                  <c:v>3.9333850000000002E-3</c:v>
                </c:pt>
                <c:pt idx="11">
                  <c:v>4.8006840000000004E-3</c:v>
                </c:pt>
                <c:pt idx="12">
                  <c:v>5.606906E-3</c:v>
                </c:pt>
                <c:pt idx="13">
                  <c:v>6.5016900000000001E-3</c:v>
                </c:pt>
                <c:pt idx="14">
                  <c:v>7.6377299999999997E-3</c:v>
                </c:pt>
                <c:pt idx="15">
                  <c:v>9.2165800000000003E-3</c:v>
                </c:pt>
                <c:pt idx="16">
                  <c:v>1.1039741E-2</c:v>
                </c:pt>
                <c:pt idx="17">
                  <c:v>1.2872063E-2</c:v>
                </c:pt>
                <c:pt idx="18">
                  <c:v>1.4536422E-2</c:v>
                </c:pt>
                <c:pt idx="19">
                  <c:v>1.6454252999999999E-2</c:v>
                </c:pt>
                <c:pt idx="20">
                  <c:v>1.8509508000000001E-2</c:v>
                </c:pt>
                <c:pt idx="21">
                  <c:v>2.0610570000000002E-2</c:v>
                </c:pt>
                <c:pt idx="22">
                  <c:v>2.3859887999999999E-2</c:v>
                </c:pt>
                <c:pt idx="23">
                  <c:v>2.7710819000000001E-2</c:v>
                </c:pt>
                <c:pt idx="24">
                  <c:v>3.2340486000000002E-2</c:v>
                </c:pt>
                <c:pt idx="25">
                  <c:v>3.7122847E-2</c:v>
                </c:pt>
                <c:pt idx="26">
                  <c:v>4.28061E-2</c:v>
                </c:pt>
                <c:pt idx="27">
                  <c:v>4.7994624999999999E-2</c:v>
                </c:pt>
                <c:pt idx="28">
                  <c:v>5.3128180999999997E-2</c:v>
                </c:pt>
                <c:pt idx="29">
                  <c:v>5.7476892000000002E-2</c:v>
                </c:pt>
                <c:pt idx="30">
                  <c:v>5.9052688999999998E-2</c:v>
                </c:pt>
                <c:pt idx="31">
                  <c:v>5.9889449999999997E-2</c:v>
                </c:pt>
                <c:pt idx="32">
                  <c:v>5.7568507999999997E-2</c:v>
                </c:pt>
                <c:pt idx="33">
                  <c:v>5.4960503000000001E-2</c:v>
                </c:pt>
                <c:pt idx="34">
                  <c:v>5.0147603999999998E-2</c:v>
                </c:pt>
                <c:pt idx="35">
                  <c:v>4.5972962999999999E-2</c:v>
                </c:pt>
                <c:pt idx="36">
                  <c:v>4.1196709999999997E-2</c:v>
                </c:pt>
                <c:pt idx="37">
                  <c:v>3.6438779999999997E-2</c:v>
                </c:pt>
                <c:pt idx="38">
                  <c:v>2.9787451E-2</c:v>
                </c:pt>
                <c:pt idx="39">
                  <c:v>2.5359339000000002E-2</c:v>
                </c:pt>
                <c:pt idx="40">
                  <c:v>2.2247445000000001E-2</c:v>
                </c:pt>
                <c:pt idx="41">
                  <c:v>1.9706624999999998E-2</c:v>
                </c:pt>
                <c:pt idx="42">
                  <c:v>1.6359583E-2</c:v>
                </c:pt>
                <c:pt idx="43">
                  <c:v>1.4060019E-2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4-40BF-88C5-BDB3E210042D}"/>
            </c:ext>
          </c:extLst>
        </c:ser>
        <c:ser>
          <c:idx val="1"/>
          <c:order val="1"/>
          <c:tx>
            <c:strRef>
              <c:f>Qs_SM23!$T$2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Qs_SM23!$T$3:$T$46</c:f>
              <c:numCache>
                <c:formatCode>General</c:formatCode>
                <c:ptCount val="44"/>
                <c:pt idx="0">
                  <c:v>8.1469099999999998E-4</c:v>
                </c:pt>
                <c:pt idx="1">
                  <c:v>8.7258799999999999E-4</c:v>
                </c:pt>
                <c:pt idx="2">
                  <c:v>9.59434E-4</c:v>
                </c:pt>
                <c:pt idx="3">
                  <c:v>1.0876340000000001E-3</c:v>
                </c:pt>
                <c:pt idx="4">
                  <c:v>1.236511E-3</c:v>
                </c:pt>
                <c:pt idx="5">
                  <c:v>1.4143370000000001E-3</c:v>
                </c:pt>
                <c:pt idx="6">
                  <c:v>1.716228E-3</c:v>
                </c:pt>
                <c:pt idx="7">
                  <c:v>2.4151260000000001E-3</c:v>
                </c:pt>
                <c:pt idx="8">
                  <c:v>3.680586E-3</c:v>
                </c:pt>
                <c:pt idx="9">
                  <c:v>4.7516779999999996E-3</c:v>
                </c:pt>
                <c:pt idx="10">
                  <c:v>5.802092E-3</c:v>
                </c:pt>
                <c:pt idx="11">
                  <c:v>7.0137899999999998E-3</c:v>
                </c:pt>
                <c:pt idx="12">
                  <c:v>8.1882699999999992E-3</c:v>
                </c:pt>
                <c:pt idx="13">
                  <c:v>9.4082390000000005E-3</c:v>
                </c:pt>
                <c:pt idx="14">
                  <c:v>1.1012809E-2</c:v>
                </c:pt>
                <c:pt idx="15">
                  <c:v>1.3229431E-2</c:v>
                </c:pt>
                <c:pt idx="16">
                  <c:v>1.5801705999999999E-2</c:v>
                </c:pt>
                <c:pt idx="17">
                  <c:v>1.8431876999999999E-2</c:v>
                </c:pt>
                <c:pt idx="18">
                  <c:v>2.0830461000000002E-2</c:v>
                </c:pt>
                <c:pt idx="19">
                  <c:v>2.3555749000000001E-2</c:v>
                </c:pt>
                <c:pt idx="20">
                  <c:v>2.6363747E-2</c:v>
                </c:pt>
                <c:pt idx="21">
                  <c:v>2.9006324999999999E-2</c:v>
                </c:pt>
                <c:pt idx="22">
                  <c:v>3.2885414000000002E-2</c:v>
                </c:pt>
                <c:pt idx="23">
                  <c:v>3.6896839000000001E-2</c:v>
                </c:pt>
                <c:pt idx="24">
                  <c:v>4.1036464000000002E-2</c:v>
                </c:pt>
                <c:pt idx="25">
                  <c:v>4.4208385000000003E-2</c:v>
                </c:pt>
                <c:pt idx="26">
                  <c:v>4.7661518E-2</c:v>
                </c:pt>
                <c:pt idx="27">
                  <c:v>5.0614258000000002E-2</c:v>
                </c:pt>
                <c:pt idx="28">
                  <c:v>5.3786179000000003E-2</c:v>
                </c:pt>
                <c:pt idx="29">
                  <c:v>5.6337775999999999E-2</c:v>
                </c:pt>
                <c:pt idx="30">
                  <c:v>5.6689292000000002E-2</c:v>
                </c:pt>
                <c:pt idx="31">
                  <c:v>5.7193821999999998E-2</c:v>
                </c:pt>
                <c:pt idx="32">
                  <c:v>5.4038443999999998E-2</c:v>
                </c:pt>
                <c:pt idx="33">
                  <c:v>5.0750729000000001E-2</c:v>
                </c:pt>
                <c:pt idx="34">
                  <c:v>4.4382075E-2</c:v>
                </c:pt>
                <c:pt idx="35">
                  <c:v>3.8017557E-2</c:v>
                </c:pt>
                <c:pt idx="36">
                  <c:v>3.1475212000000002E-2</c:v>
                </c:pt>
                <c:pt idx="37">
                  <c:v>2.5123099999999999E-2</c:v>
                </c:pt>
                <c:pt idx="38">
                  <c:v>1.8522858E-2</c:v>
                </c:pt>
                <c:pt idx="39">
                  <c:v>1.4453535999999999E-2</c:v>
                </c:pt>
                <c:pt idx="40">
                  <c:v>1.2212101E-2</c:v>
                </c:pt>
                <c:pt idx="41">
                  <c:v>1.0574447000000001E-2</c:v>
                </c:pt>
                <c:pt idx="42">
                  <c:v>8.5191090000000004E-3</c:v>
                </c:pt>
                <c:pt idx="43">
                  <c:v>7.0261969999999997E-3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4-40BF-88C5-BDB3E210042D}"/>
            </c:ext>
          </c:extLst>
        </c:ser>
        <c:ser>
          <c:idx val="2"/>
          <c:order val="2"/>
          <c:tx>
            <c:strRef>
              <c:f>Qs_SM23!$U$2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Qs_SM23!$U$3:$U$46</c:f>
              <c:numCache>
                <c:formatCode>General</c:formatCode>
                <c:ptCount val="44"/>
                <c:pt idx="0">
                  <c:v>1.002984E-3</c:v>
                </c:pt>
                <c:pt idx="1">
                  <c:v>1.084989E-3</c:v>
                </c:pt>
                <c:pt idx="2">
                  <c:v>1.223766E-3</c:v>
                </c:pt>
                <c:pt idx="3">
                  <c:v>1.419317E-3</c:v>
                </c:pt>
                <c:pt idx="4">
                  <c:v>1.6653309999999999E-3</c:v>
                </c:pt>
                <c:pt idx="5">
                  <c:v>1.9555029999999999E-3</c:v>
                </c:pt>
                <c:pt idx="6">
                  <c:v>2.384452E-3</c:v>
                </c:pt>
                <c:pt idx="7">
                  <c:v>3.3622029999999998E-3</c:v>
                </c:pt>
                <c:pt idx="8">
                  <c:v>5.1726200000000002E-3</c:v>
                </c:pt>
                <c:pt idx="9">
                  <c:v>6.737023E-3</c:v>
                </c:pt>
                <c:pt idx="10">
                  <c:v>8.2509599999999999E-3</c:v>
                </c:pt>
                <c:pt idx="11">
                  <c:v>1.0004605E-2</c:v>
                </c:pt>
                <c:pt idx="12">
                  <c:v>1.1682552000000001E-2</c:v>
                </c:pt>
                <c:pt idx="13">
                  <c:v>1.3392039999999999E-2</c:v>
                </c:pt>
                <c:pt idx="14">
                  <c:v>1.5650331E-2</c:v>
                </c:pt>
                <c:pt idx="15">
                  <c:v>1.8741286999999999E-2</c:v>
                </c:pt>
                <c:pt idx="16">
                  <c:v>2.2248575999999999E-2</c:v>
                </c:pt>
                <c:pt idx="17">
                  <c:v>2.5617087E-2</c:v>
                </c:pt>
                <c:pt idx="18">
                  <c:v>2.8405256E-2</c:v>
                </c:pt>
                <c:pt idx="19">
                  <c:v>3.1445747000000003E-2</c:v>
                </c:pt>
                <c:pt idx="20">
                  <c:v>3.4379001999999999E-2</c:v>
                </c:pt>
                <c:pt idx="21">
                  <c:v>3.6820225999999998E-2</c:v>
                </c:pt>
                <c:pt idx="22">
                  <c:v>4.0516757E-2</c:v>
                </c:pt>
                <c:pt idx="23">
                  <c:v>4.3954658000000001E-2</c:v>
                </c:pt>
                <c:pt idx="24">
                  <c:v>4.7070846E-2</c:v>
                </c:pt>
                <c:pt idx="25">
                  <c:v>4.8641556000000002E-2</c:v>
                </c:pt>
                <c:pt idx="26">
                  <c:v>5.0092413000000002E-2</c:v>
                </c:pt>
                <c:pt idx="27">
                  <c:v>5.0779993000000002E-2</c:v>
                </c:pt>
                <c:pt idx="28">
                  <c:v>5.1473880999999999E-2</c:v>
                </c:pt>
                <c:pt idx="29">
                  <c:v>5.1322487999999999E-2</c:v>
                </c:pt>
                <c:pt idx="30">
                  <c:v>4.9083121E-2</c:v>
                </c:pt>
                <c:pt idx="31">
                  <c:v>4.7039306000000003E-2</c:v>
                </c:pt>
                <c:pt idx="32">
                  <c:v>4.2314558000000002E-2</c:v>
                </c:pt>
                <c:pt idx="33">
                  <c:v>3.8252159000000001E-2</c:v>
                </c:pt>
                <c:pt idx="34">
                  <c:v>3.2436115000000001E-2</c:v>
                </c:pt>
                <c:pt idx="35">
                  <c:v>2.7263494999999999E-2</c:v>
                </c:pt>
                <c:pt idx="36">
                  <c:v>2.2362120999999999E-2</c:v>
                </c:pt>
                <c:pt idx="37">
                  <c:v>1.7738303E-2</c:v>
                </c:pt>
                <c:pt idx="38">
                  <c:v>1.2994632000000001E-2</c:v>
                </c:pt>
                <c:pt idx="39">
                  <c:v>1.0509251000000001E-2</c:v>
                </c:pt>
                <c:pt idx="40">
                  <c:v>1.0004605E-2</c:v>
                </c:pt>
                <c:pt idx="41">
                  <c:v>9.6892009999999997E-3</c:v>
                </c:pt>
                <c:pt idx="42">
                  <c:v>7.9923289999999994E-3</c:v>
                </c:pt>
                <c:pt idx="43">
                  <c:v>5.8728169999999998E-3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44-40BF-88C5-BDB3E210042D}"/>
            </c:ext>
          </c:extLst>
        </c:ser>
        <c:ser>
          <c:idx val="3"/>
          <c:order val="3"/>
          <c:tx>
            <c:strRef>
              <c:f>Qs_SM23!$V$2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Qs_SM23!$V$3:$V$46</c:f>
              <c:numCache>
                <c:formatCode>General</c:formatCode>
                <c:ptCount val="44"/>
                <c:pt idx="0">
                  <c:v>7.3072600000000001E-4</c:v>
                </c:pt>
                <c:pt idx="1">
                  <c:v>7.9413599999999997E-4</c:v>
                </c:pt>
                <c:pt idx="2">
                  <c:v>8.8774100000000005E-4</c:v>
                </c:pt>
                <c:pt idx="3">
                  <c:v>1.0266400000000001E-3</c:v>
                </c:pt>
                <c:pt idx="4">
                  <c:v>1.1987530000000001E-3</c:v>
                </c:pt>
                <c:pt idx="5">
                  <c:v>1.3995520000000001E-3</c:v>
                </c:pt>
                <c:pt idx="6">
                  <c:v>1.704524E-3</c:v>
                </c:pt>
                <c:pt idx="7">
                  <c:v>2.4080740000000001E-3</c:v>
                </c:pt>
                <c:pt idx="8">
                  <c:v>3.7094910000000001E-3</c:v>
                </c:pt>
                <c:pt idx="9">
                  <c:v>4.8387949999999999E-3</c:v>
                </c:pt>
                <c:pt idx="10">
                  <c:v>5.9439419999999998E-3</c:v>
                </c:pt>
                <c:pt idx="11">
                  <c:v>7.2544180000000003E-3</c:v>
                </c:pt>
                <c:pt idx="12">
                  <c:v>8.5045030000000001E-3</c:v>
                </c:pt>
                <c:pt idx="13">
                  <c:v>9.8346049999999997E-3</c:v>
                </c:pt>
                <c:pt idx="14">
                  <c:v>1.1543659E-2</c:v>
                </c:pt>
                <c:pt idx="15">
                  <c:v>1.3906440000000001E-2</c:v>
                </c:pt>
                <c:pt idx="16">
                  <c:v>1.6572684000000001E-2</c:v>
                </c:pt>
                <c:pt idx="17">
                  <c:v>1.9110597999999999E-2</c:v>
                </c:pt>
                <c:pt idx="18">
                  <c:v>2.1200112E-2</c:v>
                </c:pt>
                <c:pt idx="19">
                  <c:v>2.3507032000000001E-2</c:v>
                </c:pt>
                <c:pt idx="20">
                  <c:v>2.5776207999999998E-2</c:v>
                </c:pt>
                <c:pt idx="21">
                  <c:v>2.7763058E-2</c:v>
                </c:pt>
                <c:pt idx="22">
                  <c:v>3.0796173999999999E-2</c:v>
                </c:pt>
                <c:pt idx="23">
                  <c:v>3.3741725E-2</c:v>
                </c:pt>
                <c:pt idx="24">
                  <c:v>3.6731057999999997E-2</c:v>
                </c:pt>
                <c:pt idx="25">
                  <c:v>3.8800945000000003E-2</c:v>
                </c:pt>
                <c:pt idx="26">
                  <c:v>4.1317722000000001E-2</c:v>
                </c:pt>
                <c:pt idx="27">
                  <c:v>4.4005102999999997E-2</c:v>
                </c:pt>
                <c:pt idx="28">
                  <c:v>4.7616459E-2</c:v>
                </c:pt>
                <c:pt idx="29">
                  <c:v>5.1242914000000001E-2</c:v>
                </c:pt>
                <c:pt idx="30">
                  <c:v>5.3604184999999999E-2</c:v>
                </c:pt>
                <c:pt idx="31">
                  <c:v>5.7025311000000002E-2</c:v>
                </c:pt>
                <c:pt idx="32">
                  <c:v>5.6274958E-2</c:v>
                </c:pt>
                <c:pt idx="33">
                  <c:v>5.5370609000000001E-2</c:v>
                </c:pt>
                <c:pt idx="34">
                  <c:v>5.0329506000000003E-2</c:v>
                </c:pt>
                <c:pt idx="35">
                  <c:v>4.4361406999999999E-2</c:v>
                </c:pt>
                <c:pt idx="36">
                  <c:v>3.7460274000000002E-2</c:v>
                </c:pt>
                <c:pt idx="37">
                  <c:v>2.9384545000000001E-2</c:v>
                </c:pt>
                <c:pt idx="38">
                  <c:v>2.0695849999999998E-2</c:v>
                </c:pt>
                <c:pt idx="39">
                  <c:v>1.5967268E-2</c:v>
                </c:pt>
                <c:pt idx="40">
                  <c:v>1.4424289E-2</c:v>
                </c:pt>
                <c:pt idx="41">
                  <c:v>1.3365943999999999E-2</c:v>
                </c:pt>
                <c:pt idx="42">
                  <c:v>1.0482294E-2</c:v>
                </c:pt>
                <c:pt idx="43">
                  <c:v>7.3857669999999997E-3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44-40BF-88C5-BDB3E210042D}"/>
            </c:ext>
          </c:extLst>
        </c:ser>
        <c:ser>
          <c:idx val="4"/>
          <c:order val="4"/>
          <c:tx>
            <c:strRef>
              <c:f>Qs_SM23!$W$2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Qs_SM23!$W$3:$W$46</c:f>
              <c:numCache>
                <c:formatCode>General</c:formatCode>
                <c:ptCount val="44"/>
                <c:pt idx="0">
                  <c:v>8.4924000000000002E-4</c:v>
                </c:pt>
                <c:pt idx="1">
                  <c:v>9.3011999999999999E-4</c:v>
                </c:pt>
                <c:pt idx="2">
                  <c:v>1.0615500000000001E-3</c:v>
                </c:pt>
                <c:pt idx="3">
                  <c:v>1.2536400000000001E-3</c:v>
                </c:pt>
                <c:pt idx="4">
                  <c:v>1.49628E-3</c:v>
                </c:pt>
                <c:pt idx="5">
                  <c:v>1.7793590000000001E-3</c:v>
                </c:pt>
                <c:pt idx="6">
                  <c:v>2.183759E-3</c:v>
                </c:pt>
                <c:pt idx="7">
                  <c:v>3.0734389999999999E-3</c:v>
                </c:pt>
                <c:pt idx="8">
                  <c:v>4.7415879999999997E-3</c:v>
                </c:pt>
                <c:pt idx="9">
                  <c:v>6.2075380000000003E-3</c:v>
                </c:pt>
                <c:pt idx="10">
                  <c:v>7.6128280000000003E-3</c:v>
                </c:pt>
                <c:pt idx="11">
                  <c:v>9.2809769999999993E-3</c:v>
                </c:pt>
                <c:pt idx="12">
                  <c:v>1.0827807E-2</c:v>
                </c:pt>
                <c:pt idx="13">
                  <c:v>1.2415076000000001E-2</c:v>
                </c:pt>
                <c:pt idx="14">
                  <c:v>1.4467404999999999E-2</c:v>
                </c:pt>
                <c:pt idx="15">
                  <c:v>1.7257763999999998E-2</c:v>
                </c:pt>
                <c:pt idx="16">
                  <c:v>2.0300874E-2</c:v>
                </c:pt>
                <c:pt idx="17">
                  <c:v>2.3091232999999999E-2</c:v>
                </c:pt>
                <c:pt idx="18">
                  <c:v>2.5376091999999999E-2</c:v>
                </c:pt>
                <c:pt idx="19">
                  <c:v>2.8004691000000002E-2</c:v>
                </c:pt>
                <c:pt idx="20">
                  <c:v>3.0390650000000002E-2</c:v>
                </c:pt>
                <c:pt idx="21">
                  <c:v>3.2483419999999999E-2</c:v>
                </c:pt>
                <c:pt idx="22">
                  <c:v>3.5951148000000002E-2</c:v>
                </c:pt>
                <c:pt idx="23">
                  <c:v>3.9105466999999998E-2</c:v>
                </c:pt>
                <c:pt idx="24">
                  <c:v>4.1956487000000001E-2</c:v>
                </c:pt>
                <c:pt idx="25">
                  <c:v>4.3250565999999997E-2</c:v>
                </c:pt>
                <c:pt idx="26">
                  <c:v>4.4403105999999998E-2</c:v>
                </c:pt>
                <c:pt idx="27">
                  <c:v>4.5505095000000002E-2</c:v>
                </c:pt>
                <c:pt idx="28">
                  <c:v>4.7335004999999999E-2</c:v>
                </c:pt>
                <c:pt idx="29">
                  <c:v>4.8436994999999997E-2</c:v>
                </c:pt>
                <c:pt idx="30">
                  <c:v>4.8153914999999999E-2</c:v>
                </c:pt>
                <c:pt idx="31">
                  <c:v>4.8376334999999999E-2</c:v>
                </c:pt>
                <c:pt idx="32">
                  <c:v>4.5555644999999999E-2</c:v>
                </c:pt>
                <c:pt idx="33">
                  <c:v>4.3442656000000003E-2</c:v>
                </c:pt>
                <c:pt idx="34">
                  <c:v>3.8792057999999997E-2</c:v>
                </c:pt>
                <c:pt idx="35">
                  <c:v>3.4070689000000001E-2</c:v>
                </c:pt>
                <c:pt idx="36">
                  <c:v>2.9076351E-2</c:v>
                </c:pt>
                <c:pt idx="37">
                  <c:v>2.3101343E-2</c:v>
                </c:pt>
                <c:pt idx="38">
                  <c:v>1.6570285000000001E-2</c:v>
                </c:pt>
                <c:pt idx="39">
                  <c:v>1.3658606E-2</c:v>
                </c:pt>
                <c:pt idx="40">
                  <c:v>1.4983015000000001E-2</c:v>
                </c:pt>
                <c:pt idx="41">
                  <c:v>1.7267873999999999E-2</c:v>
                </c:pt>
                <c:pt idx="42">
                  <c:v>1.5569395E-2</c:v>
                </c:pt>
                <c:pt idx="43">
                  <c:v>1.0382967E-2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44-40BF-88C5-BDB3E210042D}"/>
            </c:ext>
          </c:extLst>
        </c:ser>
        <c:ser>
          <c:idx val="5"/>
          <c:order val="5"/>
          <c:tx>
            <c:strRef>
              <c:f>Qs_SM23!$X$2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0000"/>
                </a:schemeClr>
              </a:solidFill>
              <a:ln w="9525">
                <a:solidFill>
                  <a:schemeClr val="accent5">
                    <a:tint val="5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Qs_SM23!$X$3:$X$46</c:f>
              <c:numCache>
                <c:formatCode>General</c:formatCode>
                <c:ptCount val="44"/>
                <c:pt idx="0">
                  <c:v>6.9724200000000004E-4</c:v>
                </c:pt>
                <c:pt idx="1">
                  <c:v>7.5257899999999997E-4</c:v>
                </c:pt>
                <c:pt idx="2">
                  <c:v>8.5218499999999999E-4</c:v>
                </c:pt>
                <c:pt idx="3">
                  <c:v>9.9606E-4</c:v>
                </c:pt>
                <c:pt idx="4">
                  <c:v>1.1731370000000001E-3</c:v>
                </c:pt>
                <c:pt idx="5">
                  <c:v>1.3834170000000001E-3</c:v>
                </c:pt>
                <c:pt idx="6">
                  <c:v>1.6711670000000001E-3</c:v>
                </c:pt>
                <c:pt idx="7">
                  <c:v>2.3462750000000001E-3</c:v>
                </c:pt>
                <c:pt idx="8">
                  <c:v>3.5858159999999999E-3</c:v>
                </c:pt>
                <c:pt idx="9">
                  <c:v>4.6593470000000003E-3</c:v>
                </c:pt>
                <c:pt idx="10">
                  <c:v>5.7107440000000002E-3</c:v>
                </c:pt>
                <c:pt idx="11">
                  <c:v>6.9945550000000004E-3</c:v>
                </c:pt>
                <c:pt idx="12">
                  <c:v>8.2008940000000002E-3</c:v>
                </c:pt>
                <c:pt idx="13">
                  <c:v>9.5732439999999999E-3</c:v>
                </c:pt>
                <c:pt idx="14">
                  <c:v>1.133295E-2</c:v>
                </c:pt>
                <c:pt idx="15">
                  <c:v>1.3867368999999999E-2</c:v>
                </c:pt>
                <c:pt idx="16">
                  <c:v>1.6800211999999998E-2</c:v>
                </c:pt>
                <c:pt idx="17">
                  <c:v>1.9710920999999999E-2</c:v>
                </c:pt>
                <c:pt idx="18">
                  <c:v>2.2267474999999998E-2</c:v>
                </c:pt>
                <c:pt idx="19">
                  <c:v>2.5233520999999998E-2</c:v>
                </c:pt>
                <c:pt idx="20">
                  <c:v>2.8122095E-2</c:v>
                </c:pt>
                <c:pt idx="21">
                  <c:v>3.0933197999999999E-2</c:v>
                </c:pt>
                <c:pt idx="22">
                  <c:v>3.5304794E-2</c:v>
                </c:pt>
                <c:pt idx="23">
                  <c:v>3.9742794999999997E-2</c:v>
                </c:pt>
                <c:pt idx="24">
                  <c:v>4.4136527000000002E-2</c:v>
                </c:pt>
                <c:pt idx="25">
                  <c:v>4.6482800999999997E-2</c:v>
                </c:pt>
                <c:pt idx="26">
                  <c:v>4.8198237999999997E-2</c:v>
                </c:pt>
                <c:pt idx="27">
                  <c:v>4.9791934000000003E-2</c:v>
                </c:pt>
                <c:pt idx="28">
                  <c:v>5.221568E-2</c:v>
                </c:pt>
                <c:pt idx="29">
                  <c:v>5.3200672999999997E-2</c:v>
                </c:pt>
                <c:pt idx="30">
                  <c:v>5.2713709999999997E-2</c:v>
                </c:pt>
                <c:pt idx="31">
                  <c:v>5.2293152000000002E-2</c:v>
                </c:pt>
                <c:pt idx="32">
                  <c:v>4.8829075999999999E-2</c:v>
                </c:pt>
                <c:pt idx="33">
                  <c:v>4.6361061000000002E-2</c:v>
                </c:pt>
                <c:pt idx="34">
                  <c:v>4.0893798000000002E-2</c:v>
                </c:pt>
                <c:pt idx="35">
                  <c:v>3.5404400000000003E-2</c:v>
                </c:pt>
                <c:pt idx="36">
                  <c:v>2.9394838E-2</c:v>
                </c:pt>
                <c:pt idx="37">
                  <c:v>2.3163929E-2</c:v>
                </c:pt>
                <c:pt idx="38">
                  <c:v>1.6457125E-2</c:v>
                </c:pt>
                <c:pt idx="39">
                  <c:v>1.3314002E-2</c:v>
                </c:pt>
                <c:pt idx="40">
                  <c:v>1.4619948000000001E-2</c:v>
                </c:pt>
                <c:pt idx="41">
                  <c:v>1.6767009999999999E-2</c:v>
                </c:pt>
                <c:pt idx="42">
                  <c:v>1.4675284E-2</c:v>
                </c:pt>
                <c:pt idx="43">
                  <c:v>9.1748200000000002E-3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44-40BF-88C5-BDB3E210042D}"/>
            </c:ext>
          </c:extLst>
        </c:ser>
        <c:ser>
          <c:idx val="6"/>
          <c:order val="6"/>
          <c:tx>
            <c:strRef>
              <c:f>Qs_SM23!$Y$2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1000"/>
                </a:schemeClr>
              </a:solidFill>
              <a:ln w="9525">
                <a:solidFill>
                  <a:schemeClr val="accent5">
                    <a:tint val="81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Qs_SM23!$Y$3:$Y$46</c:f>
              <c:numCache>
                <c:formatCode>General</c:formatCode>
                <c:ptCount val="44"/>
                <c:pt idx="0">
                  <c:v>5.4398000000000001E-4</c:v>
                </c:pt>
                <c:pt idx="1">
                  <c:v>5.79456E-4</c:v>
                </c:pt>
                <c:pt idx="2">
                  <c:v>6.5041000000000003E-4</c:v>
                </c:pt>
                <c:pt idx="3">
                  <c:v>7.3318999999999999E-4</c:v>
                </c:pt>
                <c:pt idx="4">
                  <c:v>8.5144599999999995E-4</c:v>
                </c:pt>
                <c:pt idx="5">
                  <c:v>9.8152799999999996E-4</c:v>
                </c:pt>
                <c:pt idx="6">
                  <c:v>1.206216E-3</c:v>
                </c:pt>
                <c:pt idx="7">
                  <c:v>1.6792409999999999E-3</c:v>
                </c:pt>
                <c:pt idx="8">
                  <c:v>2.5543390000000001E-3</c:v>
                </c:pt>
                <c:pt idx="9">
                  <c:v>3.287529E-3</c:v>
                </c:pt>
                <c:pt idx="10">
                  <c:v>4.0443700000000003E-3</c:v>
                </c:pt>
                <c:pt idx="11">
                  <c:v>4.9904210000000001E-3</c:v>
                </c:pt>
                <c:pt idx="12">
                  <c:v>5.8063910000000002E-3</c:v>
                </c:pt>
                <c:pt idx="13">
                  <c:v>6.7879189999999999E-3</c:v>
                </c:pt>
                <c:pt idx="14">
                  <c:v>7.9350059999999997E-3</c:v>
                </c:pt>
                <c:pt idx="15">
                  <c:v>9.6024219999999993E-3</c:v>
                </c:pt>
                <c:pt idx="16">
                  <c:v>1.1553653000000001E-2</c:v>
                </c:pt>
                <c:pt idx="17">
                  <c:v>1.3587663E-2</c:v>
                </c:pt>
                <c:pt idx="18">
                  <c:v>1.5515243E-2</c:v>
                </c:pt>
                <c:pt idx="19">
                  <c:v>1.7809418E-2</c:v>
                </c:pt>
                <c:pt idx="20">
                  <c:v>2.0411058999999999E-2</c:v>
                </c:pt>
                <c:pt idx="21">
                  <c:v>2.2835316000000001E-2</c:v>
                </c:pt>
                <c:pt idx="22">
                  <c:v>2.6087368E-2</c:v>
                </c:pt>
                <c:pt idx="23">
                  <c:v>2.9327593999999998E-2</c:v>
                </c:pt>
                <c:pt idx="24">
                  <c:v>3.2354958000000003E-2</c:v>
                </c:pt>
                <c:pt idx="25">
                  <c:v>3.4885645999999999E-2</c:v>
                </c:pt>
                <c:pt idx="26">
                  <c:v>3.7581892999999998E-2</c:v>
                </c:pt>
                <c:pt idx="27">
                  <c:v>4.0455524E-2</c:v>
                </c:pt>
                <c:pt idx="28">
                  <c:v>4.4570846999999997E-2</c:v>
                </c:pt>
                <c:pt idx="29">
                  <c:v>4.7882027000000001E-2</c:v>
                </c:pt>
                <c:pt idx="30">
                  <c:v>5.0318109999999999E-2</c:v>
                </c:pt>
                <c:pt idx="31">
                  <c:v>5.455169E-2</c:v>
                </c:pt>
                <c:pt idx="32">
                  <c:v>5.4977413000000003E-2</c:v>
                </c:pt>
                <c:pt idx="33">
                  <c:v>5.6053547000000002E-2</c:v>
                </c:pt>
                <c:pt idx="34">
                  <c:v>5.4468910000000002E-2</c:v>
                </c:pt>
                <c:pt idx="35">
                  <c:v>5.1997350999999997E-2</c:v>
                </c:pt>
                <c:pt idx="36">
                  <c:v>4.9596745999999997E-2</c:v>
                </c:pt>
                <c:pt idx="37">
                  <c:v>4.5540549999999999E-2</c:v>
                </c:pt>
                <c:pt idx="38">
                  <c:v>3.8764457000000002E-2</c:v>
                </c:pt>
                <c:pt idx="39">
                  <c:v>3.1598117000000002E-2</c:v>
                </c:pt>
                <c:pt idx="40">
                  <c:v>2.3592156999999999E-2</c:v>
                </c:pt>
                <c:pt idx="41">
                  <c:v>1.728909E-2</c:v>
                </c:pt>
                <c:pt idx="42">
                  <c:v>1.2913602E-2</c:v>
                </c:pt>
                <c:pt idx="43">
                  <c:v>1.1234361E-2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44-40BF-88C5-BDB3E210042D}"/>
            </c:ext>
          </c:extLst>
        </c:ser>
        <c:ser>
          <c:idx val="7"/>
          <c:order val="7"/>
          <c:tx>
            <c:strRef>
              <c:f>Qs_SM23!$Z$2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9000"/>
                </a:schemeClr>
              </a:solidFill>
              <a:ln w="9525">
                <a:solidFill>
                  <a:schemeClr val="accent5">
                    <a:tint val="69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Qs_SM23!$Z$3:$Z$46</c:f>
              <c:numCache>
                <c:formatCode>General</c:formatCode>
                <c:ptCount val="44"/>
                <c:pt idx="0">
                  <c:v>6.4395900000000005E-4</c:v>
                </c:pt>
                <c:pt idx="1">
                  <c:v>7.1174400000000005E-4</c:v>
                </c:pt>
                <c:pt idx="2">
                  <c:v>7.9647500000000005E-4</c:v>
                </c:pt>
                <c:pt idx="3">
                  <c:v>9.4899199999999996E-4</c:v>
                </c:pt>
                <c:pt idx="4">
                  <c:v>1.152347E-3</c:v>
                </c:pt>
                <c:pt idx="5">
                  <c:v>1.3726490000000001E-3</c:v>
                </c:pt>
                <c:pt idx="6">
                  <c:v>1.6946280000000001E-3</c:v>
                </c:pt>
                <c:pt idx="7">
                  <c:v>2.3555329999999999E-3</c:v>
                </c:pt>
                <c:pt idx="8">
                  <c:v>3.5926109999999999E-3</c:v>
                </c:pt>
                <c:pt idx="9">
                  <c:v>4.6771729999999997E-3</c:v>
                </c:pt>
                <c:pt idx="10">
                  <c:v>5.7278429999999998E-3</c:v>
                </c:pt>
                <c:pt idx="11">
                  <c:v>7.1004909999999996E-3</c:v>
                </c:pt>
                <c:pt idx="12">
                  <c:v>8.1850529999999994E-3</c:v>
                </c:pt>
                <c:pt idx="13">
                  <c:v>9.5407559999999992E-3</c:v>
                </c:pt>
                <c:pt idx="14">
                  <c:v>1.1048975000000001E-2</c:v>
                </c:pt>
                <c:pt idx="15">
                  <c:v>1.3251990999999999E-2</c:v>
                </c:pt>
                <c:pt idx="16">
                  <c:v>1.5726147999999999E-2</c:v>
                </c:pt>
                <c:pt idx="17">
                  <c:v>1.8200305E-2</c:v>
                </c:pt>
                <c:pt idx="18">
                  <c:v>2.0386375000000002E-2</c:v>
                </c:pt>
                <c:pt idx="19">
                  <c:v>2.2911371E-2</c:v>
                </c:pt>
                <c:pt idx="20">
                  <c:v>2.5656668000000001E-2</c:v>
                </c:pt>
                <c:pt idx="21">
                  <c:v>2.7961362E-2</c:v>
                </c:pt>
                <c:pt idx="22">
                  <c:v>3.1062532E-2</c:v>
                </c:pt>
                <c:pt idx="23">
                  <c:v>3.3943398999999999E-2</c:v>
                </c:pt>
                <c:pt idx="24">
                  <c:v>3.6451448999999997E-2</c:v>
                </c:pt>
                <c:pt idx="25">
                  <c:v>3.8230807999999998E-2</c:v>
                </c:pt>
                <c:pt idx="26">
                  <c:v>3.9908489999999998E-2</c:v>
                </c:pt>
                <c:pt idx="27">
                  <c:v>4.1450602000000003E-2</c:v>
                </c:pt>
                <c:pt idx="28">
                  <c:v>4.3924759000000001E-2</c:v>
                </c:pt>
                <c:pt idx="29">
                  <c:v>4.6263344999999997E-2</c:v>
                </c:pt>
                <c:pt idx="30">
                  <c:v>4.7991866000000001E-2</c:v>
                </c:pt>
                <c:pt idx="31">
                  <c:v>5.1245552E-2</c:v>
                </c:pt>
                <c:pt idx="32">
                  <c:v>5.1669209000000001E-2</c:v>
                </c:pt>
                <c:pt idx="33">
                  <c:v>5.2347060000000001E-2</c:v>
                </c:pt>
                <c:pt idx="34">
                  <c:v>4.9771225000000002E-2</c:v>
                </c:pt>
                <c:pt idx="35">
                  <c:v>4.6026097000000002E-2</c:v>
                </c:pt>
                <c:pt idx="36">
                  <c:v>4.1348924000000002E-2</c:v>
                </c:pt>
                <c:pt idx="37">
                  <c:v>3.5722759E-2</c:v>
                </c:pt>
                <c:pt idx="38">
                  <c:v>2.9096763000000001E-2</c:v>
                </c:pt>
                <c:pt idx="39">
                  <c:v>2.3606168E-2</c:v>
                </c:pt>
                <c:pt idx="40">
                  <c:v>1.8471445999999999E-2</c:v>
                </c:pt>
                <c:pt idx="41">
                  <c:v>1.4370446E-2</c:v>
                </c:pt>
                <c:pt idx="42">
                  <c:v>1.1743772E-2</c:v>
                </c:pt>
                <c:pt idx="43">
                  <c:v>1.1743772E-2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44-40BF-88C5-BDB3E210042D}"/>
            </c:ext>
          </c:extLst>
        </c:ser>
        <c:ser>
          <c:idx val="8"/>
          <c:order val="8"/>
          <c:tx>
            <c:strRef>
              <c:f>Qs_SM23!$AA$2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6000"/>
                </a:schemeClr>
              </a:solidFill>
              <a:ln w="9525">
                <a:solidFill>
                  <a:schemeClr val="accent5">
                    <a:tint val="56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Qs_SM23!$AA$3:$AA$46</c:f>
              <c:numCache>
                <c:formatCode>General</c:formatCode>
                <c:ptCount val="44"/>
                <c:pt idx="0">
                  <c:v>7.0694499999999995E-4</c:v>
                </c:pt>
                <c:pt idx="1">
                  <c:v>7.9589899999999998E-4</c:v>
                </c:pt>
                <c:pt idx="2">
                  <c:v>9.3167E-4</c:v>
                </c:pt>
                <c:pt idx="3">
                  <c:v>1.142349E-3</c:v>
                </c:pt>
                <c:pt idx="4">
                  <c:v>1.4232540000000001E-3</c:v>
                </c:pt>
                <c:pt idx="5">
                  <c:v>1.727569E-3</c:v>
                </c:pt>
                <c:pt idx="6">
                  <c:v>2.1161539999999999E-3</c:v>
                </c:pt>
                <c:pt idx="7">
                  <c:v>2.9682340000000002E-3</c:v>
                </c:pt>
                <c:pt idx="8">
                  <c:v>4.6396220000000004E-3</c:v>
                </c:pt>
                <c:pt idx="9">
                  <c:v>6.1424660000000001E-3</c:v>
                </c:pt>
                <c:pt idx="10">
                  <c:v>7.6827639999999999E-3</c:v>
                </c:pt>
                <c:pt idx="11">
                  <c:v>9.7942370000000008E-3</c:v>
                </c:pt>
                <c:pt idx="12">
                  <c:v>1.1540531999999999E-2</c:v>
                </c:pt>
                <c:pt idx="13">
                  <c:v>1.3661368E-2</c:v>
                </c:pt>
                <c:pt idx="14">
                  <c:v>1.5946065999999998E-2</c:v>
                </c:pt>
                <c:pt idx="15">
                  <c:v>1.9101571000000001E-2</c:v>
                </c:pt>
                <c:pt idx="16">
                  <c:v>2.2449027E-2</c:v>
                </c:pt>
                <c:pt idx="17">
                  <c:v>2.5379808E-2</c:v>
                </c:pt>
                <c:pt idx="18">
                  <c:v>2.7514688999999998E-2</c:v>
                </c:pt>
                <c:pt idx="19">
                  <c:v>2.9925793999999999E-2</c:v>
                </c:pt>
                <c:pt idx="20">
                  <c:v>3.2374353000000002E-2</c:v>
                </c:pt>
                <c:pt idx="21">
                  <c:v>3.4134694E-2</c:v>
                </c:pt>
                <c:pt idx="22">
                  <c:v>3.6864159000000001E-2</c:v>
                </c:pt>
                <c:pt idx="23">
                  <c:v>3.939699E-2</c:v>
                </c:pt>
                <c:pt idx="24">
                  <c:v>4.1672323999999997E-2</c:v>
                </c:pt>
                <c:pt idx="25">
                  <c:v>4.3334348000000002E-2</c:v>
                </c:pt>
                <c:pt idx="26">
                  <c:v>4.4930827E-2</c:v>
                </c:pt>
                <c:pt idx="27">
                  <c:v>4.6152765999999998E-2</c:v>
                </c:pt>
                <c:pt idx="28">
                  <c:v>4.7973968999999998E-2</c:v>
                </c:pt>
                <c:pt idx="29">
                  <c:v>4.8957138999999997E-2</c:v>
                </c:pt>
                <c:pt idx="30">
                  <c:v>4.8760505000000003E-2</c:v>
                </c:pt>
                <c:pt idx="31">
                  <c:v>4.9851354E-2</c:v>
                </c:pt>
                <c:pt idx="32">
                  <c:v>4.7164024999999998E-2</c:v>
                </c:pt>
                <c:pt idx="33">
                  <c:v>4.4514151000000002E-2</c:v>
                </c:pt>
                <c:pt idx="34">
                  <c:v>3.9799621E-2</c:v>
                </c:pt>
                <c:pt idx="35">
                  <c:v>3.471055E-2</c:v>
                </c:pt>
                <c:pt idx="36">
                  <c:v>2.9836840999999999E-2</c:v>
                </c:pt>
                <c:pt idx="37">
                  <c:v>2.4537091E-2</c:v>
                </c:pt>
                <c:pt idx="38">
                  <c:v>1.8876845999999999E-2</c:v>
                </c:pt>
                <c:pt idx="39">
                  <c:v>1.4419813E-2</c:v>
                </c:pt>
                <c:pt idx="40">
                  <c:v>1.0182823000000001E-2</c:v>
                </c:pt>
                <c:pt idx="41">
                  <c:v>6.8775019999999997E-3</c:v>
                </c:pt>
                <c:pt idx="42">
                  <c:v>4.8175290000000001E-3</c:v>
                </c:pt>
                <c:pt idx="43">
                  <c:v>4.2697630000000002E-3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E44-40BF-88C5-BDB3E210042D}"/>
            </c:ext>
          </c:extLst>
        </c:ser>
        <c:ser>
          <c:idx val="9"/>
          <c:order val="9"/>
          <c:tx>
            <c:strRef>
              <c:f>Qs_SM23!$AB$2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3000"/>
                </a:schemeClr>
              </a:solidFill>
              <a:ln w="9525">
                <a:solidFill>
                  <a:schemeClr val="accent5">
                    <a:tint val="4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Qs_SM23!$AB$3:$AB$46</c:f>
              <c:numCache>
                <c:formatCode>General</c:formatCode>
                <c:ptCount val="44"/>
                <c:pt idx="0">
                  <c:v>4.64609E-4</c:v>
                </c:pt>
                <c:pt idx="1">
                  <c:v>4.8906199999999996E-4</c:v>
                </c:pt>
                <c:pt idx="2">
                  <c:v>5.2370400000000005E-4</c:v>
                </c:pt>
                <c:pt idx="3">
                  <c:v>5.68535E-4</c:v>
                </c:pt>
                <c:pt idx="4">
                  <c:v>6.2355400000000001E-4</c:v>
                </c:pt>
                <c:pt idx="5">
                  <c:v>6.9487599999999998E-4</c:v>
                </c:pt>
                <c:pt idx="6">
                  <c:v>8.3344400000000003E-4</c:v>
                </c:pt>
                <c:pt idx="7">
                  <c:v>1.161523E-3</c:v>
                </c:pt>
                <c:pt idx="8">
                  <c:v>1.7117180000000001E-3</c:v>
                </c:pt>
                <c:pt idx="9">
                  <c:v>2.157988E-3</c:v>
                </c:pt>
                <c:pt idx="10">
                  <c:v>2.6083320000000001E-3</c:v>
                </c:pt>
                <c:pt idx="11">
                  <c:v>3.1992829999999998E-3</c:v>
                </c:pt>
                <c:pt idx="12">
                  <c:v>3.661854E-3</c:v>
                </c:pt>
                <c:pt idx="13">
                  <c:v>4.2752199999999997E-3</c:v>
                </c:pt>
                <c:pt idx="14">
                  <c:v>4.9211899999999998E-3</c:v>
                </c:pt>
                <c:pt idx="15">
                  <c:v>5.868748E-3</c:v>
                </c:pt>
                <c:pt idx="16">
                  <c:v>6.9793269999999996E-3</c:v>
                </c:pt>
                <c:pt idx="17">
                  <c:v>8.1897559999999994E-3</c:v>
                </c:pt>
                <c:pt idx="18">
                  <c:v>9.4246390000000003E-3</c:v>
                </c:pt>
                <c:pt idx="19">
                  <c:v>1.0920354E-2</c:v>
                </c:pt>
                <c:pt idx="20">
                  <c:v>1.2750262E-2</c:v>
                </c:pt>
                <c:pt idx="21">
                  <c:v>1.4779871E-2</c:v>
                </c:pt>
                <c:pt idx="22">
                  <c:v>1.7757037999999999E-2</c:v>
                </c:pt>
                <c:pt idx="23">
                  <c:v>2.1406666000000001E-2</c:v>
                </c:pt>
                <c:pt idx="24">
                  <c:v>2.5545354999999999E-2</c:v>
                </c:pt>
                <c:pt idx="25">
                  <c:v>2.9649403000000001E-2</c:v>
                </c:pt>
                <c:pt idx="26">
                  <c:v>3.4006134E-2</c:v>
                </c:pt>
                <c:pt idx="27">
                  <c:v>3.9076079999999999E-2</c:v>
                </c:pt>
                <c:pt idx="28">
                  <c:v>4.6279559999999997E-2</c:v>
                </c:pt>
                <c:pt idx="29">
                  <c:v>5.4102520000000001E-2</c:v>
                </c:pt>
                <c:pt idx="30">
                  <c:v>6.2355446000000002E-2</c:v>
                </c:pt>
                <c:pt idx="31">
                  <c:v>7.1050566999999995E-2</c:v>
                </c:pt>
                <c:pt idx="32">
                  <c:v>7.5653866E-2</c:v>
                </c:pt>
                <c:pt idx="33">
                  <c:v>7.9413532999999994E-2</c:v>
                </c:pt>
                <c:pt idx="34">
                  <c:v>7.4368039999999996E-2</c:v>
                </c:pt>
                <c:pt idx="35">
                  <c:v>6.6380021999999997E-2</c:v>
                </c:pt>
                <c:pt idx="36">
                  <c:v>5.5119361999999998E-2</c:v>
                </c:pt>
                <c:pt idx="37">
                  <c:v>4.4152139E-2</c:v>
                </c:pt>
                <c:pt idx="38">
                  <c:v>3.2783477999999998E-2</c:v>
                </c:pt>
                <c:pt idx="39">
                  <c:v>2.4039451E-2</c:v>
                </c:pt>
                <c:pt idx="40">
                  <c:v>1.7316881999999999E-2</c:v>
                </c:pt>
                <c:pt idx="41">
                  <c:v>1.2837886E-2</c:v>
                </c:pt>
                <c:pt idx="42">
                  <c:v>1.0099136999999999E-2</c:v>
                </c:pt>
                <c:pt idx="43">
                  <c:v>9.8016240000000001E-3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44-40BF-88C5-BDB3E210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26" Type="http://schemas.openxmlformats.org/officeDocument/2006/relationships/chart" Target="../charts/chart45.xml"/><Relationship Id="rId3" Type="http://schemas.openxmlformats.org/officeDocument/2006/relationships/chart" Target="../charts/chart22.xml"/><Relationship Id="rId21" Type="http://schemas.openxmlformats.org/officeDocument/2006/relationships/chart" Target="../charts/chart40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5" Type="http://schemas.openxmlformats.org/officeDocument/2006/relationships/chart" Target="../charts/chart44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20" Type="http://schemas.openxmlformats.org/officeDocument/2006/relationships/chart" Target="../charts/chart39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24" Type="http://schemas.openxmlformats.org/officeDocument/2006/relationships/chart" Target="../charts/chart43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23" Type="http://schemas.openxmlformats.org/officeDocument/2006/relationships/chart" Target="../charts/chart42.xml"/><Relationship Id="rId10" Type="http://schemas.openxmlformats.org/officeDocument/2006/relationships/chart" Target="../charts/chart29.xml"/><Relationship Id="rId19" Type="http://schemas.openxmlformats.org/officeDocument/2006/relationships/chart" Target="../charts/chart38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Relationship Id="rId22" Type="http://schemas.openxmlformats.org/officeDocument/2006/relationships/chart" Target="../charts/chart41.xml"/><Relationship Id="rId27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13" Type="http://schemas.openxmlformats.org/officeDocument/2006/relationships/chart" Target="../charts/chart59.xml"/><Relationship Id="rId18" Type="http://schemas.openxmlformats.org/officeDocument/2006/relationships/chart" Target="../charts/chart64.xml"/><Relationship Id="rId26" Type="http://schemas.openxmlformats.org/officeDocument/2006/relationships/chart" Target="../charts/chart72.xml"/><Relationship Id="rId3" Type="http://schemas.openxmlformats.org/officeDocument/2006/relationships/chart" Target="../charts/chart49.xml"/><Relationship Id="rId21" Type="http://schemas.openxmlformats.org/officeDocument/2006/relationships/chart" Target="../charts/chart67.xml"/><Relationship Id="rId7" Type="http://schemas.openxmlformats.org/officeDocument/2006/relationships/chart" Target="../charts/chart53.xml"/><Relationship Id="rId12" Type="http://schemas.openxmlformats.org/officeDocument/2006/relationships/chart" Target="../charts/chart58.xml"/><Relationship Id="rId17" Type="http://schemas.openxmlformats.org/officeDocument/2006/relationships/chart" Target="../charts/chart63.xml"/><Relationship Id="rId25" Type="http://schemas.openxmlformats.org/officeDocument/2006/relationships/chart" Target="../charts/chart71.xml"/><Relationship Id="rId2" Type="http://schemas.openxmlformats.org/officeDocument/2006/relationships/chart" Target="../charts/chart48.xml"/><Relationship Id="rId16" Type="http://schemas.openxmlformats.org/officeDocument/2006/relationships/chart" Target="../charts/chart62.xml"/><Relationship Id="rId20" Type="http://schemas.openxmlformats.org/officeDocument/2006/relationships/chart" Target="../charts/chart66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11" Type="http://schemas.openxmlformats.org/officeDocument/2006/relationships/chart" Target="../charts/chart57.xml"/><Relationship Id="rId24" Type="http://schemas.openxmlformats.org/officeDocument/2006/relationships/chart" Target="../charts/chart70.xml"/><Relationship Id="rId5" Type="http://schemas.openxmlformats.org/officeDocument/2006/relationships/chart" Target="../charts/chart51.xml"/><Relationship Id="rId15" Type="http://schemas.openxmlformats.org/officeDocument/2006/relationships/chart" Target="../charts/chart61.xml"/><Relationship Id="rId23" Type="http://schemas.openxmlformats.org/officeDocument/2006/relationships/chart" Target="../charts/chart69.xml"/><Relationship Id="rId28" Type="http://schemas.openxmlformats.org/officeDocument/2006/relationships/chart" Target="../charts/chart74.xml"/><Relationship Id="rId10" Type="http://schemas.openxmlformats.org/officeDocument/2006/relationships/chart" Target="../charts/chart56.xml"/><Relationship Id="rId19" Type="http://schemas.openxmlformats.org/officeDocument/2006/relationships/chart" Target="../charts/chart65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Relationship Id="rId14" Type="http://schemas.openxmlformats.org/officeDocument/2006/relationships/chart" Target="../charts/chart60.xml"/><Relationship Id="rId22" Type="http://schemas.openxmlformats.org/officeDocument/2006/relationships/chart" Target="../charts/chart68.xml"/><Relationship Id="rId27" Type="http://schemas.openxmlformats.org/officeDocument/2006/relationships/chart" Target="../charts/chart7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309561</xdr:colOff>
      <xdr:row>1</xdr:row>
      <xdr:rowOff>71501</xdr:rowOff>
    </xdr:from>
    <xdr:to>
      <xdr:col>62</xdr:col>
      <xdr:colOff>461097</xdr:colOff>
      <xdr:row>22</xdr:row>
      <xdr:rowOff>189265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59BDA-A2B0-4F31-64F0-4731F6DB6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84425</xdr:colOff>
      <xdr:row>1</xdr:row>
      <xdr:rowOff>33401</xdr:rowOff>
    </xdr:from>
    <xdr:to>
      <xdr:col>72</xdr:col>
      <xdr:colOff>599642</xdr:colOff>
      <xdr:row>22</xdr:row>
      <xdr:rowOff>154629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C20AD8-AAEC-448F-B51F-346AFF215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309562</xdr:colOff>
      <xdr:row>23</xdr:row>
      <xdr:rowOff>119991</xdr:rowOff>
    </xdr:from>
    <xdr:to>
      <xdr:col>62</xdr:col>
      <xdr:colOff>461098</xdr:colOff>
      <xdr:row>45</xdr:row>
      <xdr:rowOff>47255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469AC0-E85D-47CA-92CE-E7DE981D3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101744</xdr:colOff>
      <xdr:row>23</xdr:row>
      <xdr:rowOff>119991</xdr:rowOff>
    </xdr:from>
    <xdr:to>
      <xdr:col>72</xdr:col>
      <xdr:colOff>616961</xdr:colOff>
      <xdr:row>45</xdr:row>
      <xdr:rowOff>50719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095AB-2D2A-4D05-8371-B5A6E8E40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214313</xdr:colOff>
      <xdr:row>45</xdr:row>
      <xdr:rowOff>163285</xdr:rowOff>
    </xdr:from>
    <xdr:to>
      <xdr:col>67</xdr:col>
      <xdr:colOff>110405</xdr:colOff>
      <xdr:row>67</xdr:row>
      <xdr:rowOff>94013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29D75D-6E02-4D6D-A49E-80B53126D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452438</xdr:colOff>
      <xdr:row>68</xdr:row>
      <xdr:rowOff>119062</xdr:rowOff>
    </xdr:from>
    <xdr:to>
      <xdr:col>62</xdr:col>
      <xdr:colOff>603974</xdr:colOff>
      <xdr:row>90</xdr:row>
      <xdr:rowOff>46326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6940D5-DAC9-4050-AD4F-5333144F8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244620</xdr:colOff>
      <xdr:row>68</xdr:row>
      <xdr:rowOff>119062</xdr:rowOff>
    </xdr:from>
    <xdr:to>
      <xdr:col>73</xdr:col>
      <xdr:colOff>140712</xdr:colOff>
      <xdr:row>90</xdr:row>
      <xdr:rowOff>49790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B23358-27B9-4465-95B9-268E8BEBB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498230</xdr:colOff>
      <xdr:row>5</xdr:row>
      <xdr:rowOff>21981</xdr:rowOff>
    </xdr:from>
    <xdr:to>
      <xdr:col>69</xdr:col>
      <xdr:colOff>505557</xdr:colOff>
      <xdr:row>18</xdr:row>
      <xdr:rowOff>139212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BD6FF34-9192-712C-AE25-6D99F5E71703}"/>
            </a:ext>
          </a:extLst>
        </xdr:cNvPr>
        <xdr:cNvCxnSpPr/>
      </xdr:nvCxnSpPr>
      <xdr:spPr>
        <a:xfrm flipV="1">
          <a:off x="43016365" y="974481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315058</xdr:colOff>
      <xdr:row>28</xdr:row>
      <xdr:rowOff>95250</xdr:rowOff>
    </xdr:from>
    <xdr:to>
      <xdr:col>59</xdr:col>
      <xdr:colOff>322385</xdr:colOff>
      <xdr:row>42</xdr:row>
      <xdr:rowOff>21981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5191D7D-D20A-42FE-A36C-CB22801F9EC4}"/>
            </a:ext>
          </a:extLst>
        </xdr:cNvPr>
        <xdr:cNvCxnSpPr/>
      </xdr:nvCxnSpPr>
      <xdr:spPr>
        <a:xfrm flipV="1">
          <a:off x="36751846" y="5429250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555381</xdr:colOff>
      <xdr:row>27</xdr:row>
      <xdr:rowOff>93784</xdr:rowOff>
    </xdr:from>
    <xdr:to>
      <xdr:col>69</xdr:col>
      <xdr:colOff>562708</xdr:colOff>
      <xdr:row>41</xdr:row>
      <xdr:rowOff>20515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B5FBBDB-7561-4880-AA15-92593DB893C0}"/>
            </a:ext>
          </a:extLst>
        </xdr:cNvPr>
        <xdr:cNvCxnSpPr/>
      </xdr:nvCxnSpPr>
      <xdr:spPr>
        <a:xfrm flipV="1">
          <a:off x="43073516" y="5237284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428624</xdr:colOff>
      <xdr:row>2</xdr:row>
      <xdr:rowOff>2722</xdr:rowOff>
    </xdr:from>
    <xdr:to>
      <xdr:col>86</xdr:col>
      <xdr:colOff>114300</xdr:colOff>
      <xdr:row>22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DAD09A0-7379-03D6-69CD-E6551C27D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571500</xdr:colOff>
      <xdr:row>2</xdr:row>
      <xdr:rowOff>0</xdr:rowOff>
    </xdr:from>
    <xdr:to>
      <xdr:col>96</xdr:col>
      <xdr:colOff>257176</xdr:colOff>
      <xdr:row>22</xdr:row>
      <xdr:rowOff>35378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ADC2452-2086-4B13-9344-8801E7753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76</xdr:col>
      <xdr:colOff>476250</xdr:colOff>
      <xdr:row>22</xdr:row>
      <xdr:rowOff>166687</xdr:rowOff>
    </xdr:from>
    <xdr:to>
      <xdr:col>86</xdr:col>
      <xdr:colOff>161926</xdr:colOff>
      <xdr:row>43</xdr:row>
      <xdr:rowOff>11565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D02E9A6-CD79-49DE-B85C-2D5400D77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0</xdr:colOff>
      <xdr:row>22</xdr:row>
      <xdr:rowOff>95250</xdr:rowOff>
    </xdr:from>
    <xdr:to>
      <xdr:col>96</xdr:col>
      <xdr:colOff>304801</xdr:colOff>
      <xdr:row>42</xdr:row>
      <xdr:rowOff>130628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C688657-91E3-4F8C-B6CB-9E065991B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81</xdr:col>
      <xdr:colOff>309563</xdr:colOff>
      <xdr:row>44</xdr:row>
      <xdr:rowOff>166687</xdr:rowOff>
    </xdr:from>
    <xdr:to>
      <xdr:col>90</xdr:col>
      <xdr:colOff>614364</xdr:colOff>
      <xdr:row>65</xdr:row>
      <xdr:rowOff>11565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E0F64-7E0D-480A-935E-FD439205C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235323</xdr:colOff>
      <xdr:row>68</xdr:row>
      <xdr:rowOff>22411</xdr:rowOff>
    </xdr:from>
    <xdr:to>
      <xdr:col>87</xdr:col>
      <xdr:colOff>530599</xdr:colOff>
      <xdr:row>88</xdr:row>
      <xdr:rowOff>57789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0B6ED4-ADFC-444B-8B59-055AC391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88</xdr:col>
      <xdr:colOff>69272</xdr:colOff>
      <xdr:row>68</xdr:row>
      <xdr:rowOff>34637</xdr:rowOff>
    </xdr:from>
    <xdr:to>
      <xdr:col>97</xdr:col>
      <xdr:colOff>364548</xdr:colOff>
      <xdr:row>88</xdr:row>
      <xdr:rowOff>70015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760A0E9-4C8D-4C02-BCD3-BE3167D18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91</xdr:col>
      <xdr:colOff>304799</xdr:colOff>
      <xdr:row>45</xdr:row>
      <xdr:rowOff>6926</xdr:rowOff>
    </xdr:from>
    <xdr:to>
      <xdr:col>99</xdr:col>
      <xdr:colOff>-1</xdr:colOff>
      <xdr:row>65</xdr:row>
      <xdr:rowOff>6925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9CC6659-1821-3644-82EE-CBA9E4159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581702</xdr:colOff>
      <xdr:row>50</xdr:row>
      <xdr:rowOff>0</xdr:rowOff>
    </xdr:from>
    <xdr:to>
      <xdr:col>61</xdr:col>
      <xdr:colOff>266700</xdr:colOff>
      <xdr:row>94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BD108-CF76-4ED4-2768-2E17F9F18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0</xdr:colOff>
      <xdr:row>49</xdr:row>
      <xdr:rowOff>152400</xdr:rowOff>
    </xdr:from>
    <xdr:to>
      <xdr:col>77</xdr:col>
      <xdr:colOff>294598</xdr:colOff>
      <xdr:row>94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C9D23-7EC2-407A-9115-037D6EE4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69272</xdr:colOff>
      <xdr:row>2</xdr:row>
      <xdr:rowOff>103909</xdr:rowOff>
    </xdr:from>
    <xdr:to>
      <xdr:col>61</xdr:col>
      <xdr:colOff>259773</xdr:colOff>
      <xdr:row>47</xdr:row>
      <xdr:rowOff>72737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BB99CD-B5FC-E652-12D2-988A74063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38100</xdr:colOff>
      <xdr:row>2</xdr:row>
      <xdr:rowOff>114300</xdr:rowOff>
    </xdr:from>
    <xdr:to>
      <xdr:col>77</xdr:col>
      <xdr:colOff>228601</xdr:colOff>
      <xdr:row>47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93D4BD-4B4B-4D9C-978E-996A09B3A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34635</xdr:colOff>
      <xdr:row>50</xdr:row>
      <xdr:rowOff>65809</xdr:rowOff>
    </xdr:from>
    <xdr:to>
      <xdr:col>43</xdr:col>
      <xdr:colOff>190500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4315D-C9BD-A891-F7BE-694C125F8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259774</xdr:colOff>
      <xdr:row>50</xdr:row>
      <xdr:rowOff>86591</xdr:rowOff>
    </xdr:from>
    <xdr:to>
      <xdr:col>49</xdr:col>
      <xdr:colOff>415639</xdr:colOff>
      <xdr:row>67</xdr:row>
      <xdr:rowOff>20782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EA0F4-F038-4748-9895-29A776152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34637</xdr:colOff>
      <xdr:row>67</xdr:row>
      <xdr:rowOff>121227</xdr:rowOff>
    </xdr:from>
    <xdr:to>
      <xdr:col>41</xdr:col>
      <xdr:colOff>415636</xdr:colOff>
      <xdr:row>80</xdr:row>
      <xdr:rowOff>51954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2D33E6-75A1-43D9-8589-9A3E07B41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554182</xdr:colOff>
      <xdr:row>67</xdr:row>
      <xdr:rowOff>138546</xdr:rowOff>
    </xdr:from>
    <xdr:to>
      <xdr:col>46</xdr:col>
      <xdr:colOff>329046</xdr:colOff>
      <xdr:row>80</xdr:row>
      <xdr:rowOff>69273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377F01-6B04-45CE-9707-8FDDF56A2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450273</xdr:colOff>
      <xdr:row>67</xdr:row>
      <xdr:rowOff>173182</xdr:rowOff>
    </xdr:from>
    <xdr:to>
      <xdr:col>51</xdr:col>
      <xdr:colOff>225136</xdr:colOff>
      <xdr:row>80</xdr:row>
      <xdr:rowOff>103909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4B5D95-F5BF-4FCF-9B04-E3B9DE88F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17318</xdr:colOff>
      <xdr:row>81</xdr:row>
      <xdr:rowOff>103909</xdr:rowOff>
    </xdr:from>
    <xdr:to>
      <xdr:col>41</xdr:col>
      <xdr:colOff>398317</xdr:colOff>
      <xdr:row>94</xdr:row>
      <xdr:rowOff>34636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E6B003-982B-4A03-9513-57FDB6EDE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536863</xdr:colOff>
      <xdr:row>81</xdr:row>
      <xdr:rowOff>121228</xdr:rowOff>
    </xdr:from>
    <xdr:to>
      <xdr:col>46</xdr:col>
      <xdr:colOff>311727</xdr:colOff>
      <xdr:row>94</xdr:row>
      <xdr:rowOff>51955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05948A-7F7A-4F72-99B7-AF902220A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432954</xdr:colOff>
      <xdr:row>81</xdr:row>
      <xdr:rowOff>155864</xdr:rowOff>
    </xdr:from>
    <xdr:to>
      <xdr:col>51</xdr:col>
      <xdr:colOff>207817</xdr:colOff>
      <xdr:row>94</xdr:row>
      <xdr:rowOff>86591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2F55AC-F74F-4E60-A395-DDC36CE5E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47624</xdr:colOff>
      <xdr:row>98</xdr:row>
      <xdr:rowOff>0</xdr:rowOff>
    </xdr:from>
    <xdr:to>
      <xdr:col>30</xdr:col>
      <xdr:colOff>173180</xdr:colOff>
      <xdr:row>114</xdr:row>
      <xdr:rowOff>124691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2D95D2-B3DE-4676-AF4D-F4FD92A9F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242455</xdr:colOff>
      <xdr:row>98</xdr:row>
      <xdr:rowOff>20782</xdr:rowOff>
    </xdr:from>
    <xdr:to>
      <xdr:col>35</xdr:col>
      <xdr:colOff>238125</xdr:colOff>
      <xdr:row>114</xdr:row>
      <xdr:rowOff>145473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5AE0EF-0A5B-4A44-977B-10843ADC5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493569</xdr:colOff>
      <xdr:row>115</xdr:row>
      <xdr:rowOff>112568</xdr:rowOff>
    </xdr:from>
    <xdr:to>
      <xdr:col>29</xdr:col>
      <xdr:colOff>264968</xdr:colOff>
      <xdr:row>128</xdr:row>
      <xdr:rowOff>43295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F4BF6A-9F53-43EE-878B-5BE126545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333375</xdr:colOff>
      <xdr:row>115</xdr:row>
      <xdr:rowOff>91787</xdr:rowOff>
    </xdr:from>
    <xdr:to>
      <xdr:col>34</xdr:col>
      <xdr:colOff>111702</xdr:colOff>
      <xdr:row>128</xdr:row>
      <xdr:rowOff>22514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BFE8BD-D83A-4311-844F-DBF96A5C6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232929</xdr:colOff>
      <xdr:row>115</xdr:row>
      <xdr:rowOff>126423</xdr:rowOff>
    </xdr:from>
    <xdr:to>
      <xdr:col>39</xdr:col>
      <xdr:colOff>7793</xdr:colOff>
      <xdr:row>128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6413DC-A2CE-412E-A1D4-5CFC5A0B9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476250</xdr:colOff>
      <xdr:row>129</xdr:row>
      <xdr:rowOff>95250</xdr:rowOff>
    </xdr:from>
    <xdr:to>
      <xdr:col>29</xdr:col>
      <xdr:colOff>247649</xdr:colOff>
      <xdr:row>142</xdr:row>
      <xdr:rowOff>25977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BF33BC2-E72E-4E08-91E7-821A5204B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390525</xdr:colOff>
      <xdr:row>129</xdr:row>
      <xdr:rowOff>74469</xdr:rowOff>
    </xdr:from>
    <xdr:to>
      <xdr:col>34</xdr:col>
      <xdr:colOff>94383</xdr:colOff>
      <xdr:row>142</xdr:row>
      <xdr:rowOff>5196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503DB8B-EC65-41A0-8744-CD57DFFD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215610</xdr:colOff>
      <xdr:row>129</xdr:row>
      <xdr:rowOff>109105</xdr:rowOff>
    </xdr:from>
    <xdr:to>
      <xdr:col>38</xdr:col>
      <xdr:colOff>600074</xdr:colOff>
      <xdr:row>142</xdr:row>
      <xdr:rowOff>39832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184177-4797-4758-B078-0171F6412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530678</xdr:colOff>
      <xdr:row>145</xdr:row>
      <xdr:rowOff>54429</xdr:rowOff>
    </xdr:from>
    <xdr:to>
      <xdr:col>31</xdr:col>
      <xdr:colOff>173181</xdr:colOff>
      <xdr:row>161</xdr:row>
      <xdr:rowOff>179120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408FA40-5031-4DAA-929D-36E511ED1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31</xdr:col>
      <xdr:colOff>326572</xdr:colOff>
      <xdr:row>145</xdr:row>
      <xdr:rowOff>20782</xdr:rowOff>
    </xdr:from>
    <xdr:to>
      <xdr:col>36</xdr:col>
      <xdr:colOff>398320</xdr:colOff>
      <xdr:row>161</xdr:row>
      <xdr:rowOff>145473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687AA2-80E9-4D5D-94B2-6D50E2B97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530680</xdr:colOff>
      <xdr:row>162</xdr:row>
      <xdr:rowOff>123454</xdr:rowOff>
    </xdr:from>
    <xdr:to>
      <xdr:col>30</xdr:col>
      <xdr:colOff>30927</xdr:colOff>
      <xdr:row>175</xdr:row>
      <xdr:rowOff>54181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D176E85-07C8-48A8-B0C4-C7ECDB724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139784</xdr:colOff>
      <xdr:row>162</xdr:row>
      <xdr:rowOff>127166</xdr:rowOff>
    </xdr:from>
    <xdr:to>
      <xdr:col>34</xdr:col>
      <xdr:colOff>379763</xdr:colOff>
      <xdr:row>175</xdr:row>
      <xdr:rowOff>57893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6A844E2-B9B9-4A57-89A6-1E6BABFED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34</xdr:col>
      <xdr:colOff>500990</xdr:colOff>
      <xdr:row>162</xdr:row>
      <xdr:rowOff>161802</xdr:rowOff>
    </xdr:from>
    <xdr:to>
      <xdr:col>39</xdr:col>
      <xdr:colOff>98962</xdr:colOff>
      <xdr:row>175</xdr:row>
      <xdr:rowOff>92529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B8EA408-182C-4F46-BA4E-9BE7BFD68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462642</xdr:colOff>
      <xdr:row>176</xdr:row>
      <xdr:rowOff>133350</xdr:rowOff>
    </xdr:from>
    <xdr:to>
      <xdr:col>29</xdr:col>
      <xdr:colOff>585106</xdr:colOff>
      <xdr:row>189</xdr:row>
      <xdr:rowOff>64077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E827C45-A88B-4578-8C87-E1065BF07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81642</xdr:colOff>
      <xdr:row>176</xdr:row>
      <xdr:rowOff>137062</xdr:rowOff>
    </xdr:from>
    <xdr:to>
      <xdr:col>34</xdr:col>
      <xdr:colOff>321621</xdr:colOff>
      <xdr:row>189</xdr:row>
      <xdr:rowOff>67789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39C870B-5AC6-4935-BF0D-CEA00AB3E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34</xdr:col>
      <xdr:colOff>483671</xdr:colOff>
      <xdr:row>176</xdr:row>
      <xdr:rowOff>144484</xdr:rowOff>
    </xdr:from>
    <xdr:to>
      <xdr:col>39</xdr:col>
      <xdr:colOff>81643</xdr:colOff>
      <xdr:row>189</xdr:row>
      <xdr:rowOff>75211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9240FD8-8EA8-4485-8BCC-F00B357FC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49</xdr:col>
      <xdr:colOff>493059</xdr:colOff>
      <xdr:row>50</xdr:row>
      <xdr:rowOff>89647</xdr:rowOff>
    </xdr:from>
    <xdr:to>
      <xdr:col>56</xdr:col>
      <xdr:colOff>43807</xdr:colOff>
      <xdr:row>67</xdr:row>
      <xdr:rowOff>23838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B5145E-D891-4B00-892C-2C42D4225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35</xdr:col>
      <xdr:colOff>404812</xdr:colOff>
      <xdr:row>98</xdr:row>
      <xdr:rowOff>23812</xdr:rowOff>
    </xdr:from>
    <xdr:to>
      <xdr:col>40</xdr:col>
      <xdr:colOff>390957</xdr:colOff>
      <xdr:row>114</xdr:row>
      <xdr:rowOff>148503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BED754B-700A-4315-A43B-9867BB2A5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489858</xdr:colOff>
      <xdr:row>145</xdr:row>
      <xdr:rowOff>54428</xdr:rowOff>
    </xdr:from>
    <xdr:to>
      <xdr:col>41</xdr:col>
      <xdr:colOff>561605</xdr:colOff>
      <xdr:row>161</xdr:row>
      <xdr:rowOff>179119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FD299E6-B239-44EF-9D0B-DB2BD1E50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432955</xdr:colOff>
      <xdr:row>50</xdr:row>
      <xdr:rowOff>27215</xdr:rowOff>
    </xdr:from>
    <xdr:to>
      <xdr:col>43</xdr:col>
      <xdr:colOff>467591</xdr:colOff>
      <xdr:row>66</xdr:row>
      <xdr:rowOff>121227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D5046-8EB9-4F88-8162-B15E8E2CD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121226</xdr:colOff>
      <xdr:row>50</xdr:row>
      <xdr:rowOff>20782</xdr:rowOff>
    </xdr:from>
    <xdr:to>
      <xdr:col>49</xdr:col>
      <xdr:colOff>259772</xdr:colOff>
      <xdr:row>66</xdr:row>
      <xdr:rowOff>145473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0A892-35A9-40DB-9A48-47FAD0C04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329046</xdr:colOff>
      <xdr:row>67</xdr:row>
      <xdr:rowOff>142009</xdr:rowOff>
    </xdr:from>
    <xdr:to>
      <xdr:col>43</xdr:col>
      <xdr:colOff>155864</xdr:colOff>
      <xdr:row>80</xdr:row>
      <xdr:rowOff>72736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7325D5-90E0-41F6-A185-150ABCF48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294410</xdr:colOff>
      <xdr:row>67</xdr:row>
      <xdr:rowOff>159328</xdr:rowOff>
    </xdr:from>
    <xdr:to>
      <xdr:col>48</xdr:col>
      <xdr:colOff>134216</xdr:colOff>
      <xdr:row>80</xdr:row>
      <xdr:rowOff>90055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861857-7833-44D0-98E1-56AEA6264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255443</xdr:colOff>
      <xdr:row>68</xdr:row>
      <xdr:rowOff>3464</xdr:rowOff>
    </xdr:from>
    <xdr:to>
      <xdr:col>53</xdr:col>
      <xdr:colOff>95250</xdr:colOff>
      <xdr:row>80</xdr:row>
      <xdr:rowOff>124691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02E29E-EAF4-44E5-B661-267B3A6BA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311727</xdr:colOff>
      <xdr:row>81</xdr:row>
      <xdr:rowOff>124691</xdr:rowOff>
    </xdr:from>
    <xdr:to>
      <xdr:col>43</xdr:col>
      <xdr:colOff>138545</xdr:colOff>
      <xdr:row>94</xdr:row>
      <xdr:rowOff>55418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6ECDF4-5026-4EDC-AE48-C3DA0C67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277091</xdr:colOff>
      <xdr:row>81</xdr:row>
      <xdr:rowOff>142010</xdr:rowOff>
    </xdr:from>
    <xdr:to>
      <xdr:col>48</xdr:col>
      <xdr:colOff>116897</xdr:colOff>
      <xdr:row>94</xdr:row>
      <xdr:rowOff>72737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A52B7A-E24D-47B5-9A41-35B02B925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238124</xdr:colOff>
      <xdr:row>81</xdr:row>
      <xdr:rowOff>176646</xdr:rowOff>
    </xdr:from>
    <xdr:to>
      <xdr:col>53</xdr:col>
      <xdr:colOff>77931</xdr:colOff>
      <xdr:row>94</xdr:row>
      <xdr:rowOff>107373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D6CB04-218F-4E1E-824B-1F639B8C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381001</xdr:colOff>
      <xdr:row>97</xdr:row>
      <xdr:rowOff>8659</xdr:rowOff>
    </xdr:from>
    <xdr:to>
      <xdr:col>32</xdr:col>
      <xdr:colOff>363682</xdr:colOff>
      <xdr:row>113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DA8CC3-DE66-4766-9D31-70564A92A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469755</xdr:colOff>
      <xdr:row>96</xdr:row>
      <xdr:rowOff>185305</xdr:rowOff>
    </xdr:from>
    <xdr:to>
      <xdr:col>38</xdr:col>
      <xdr:colOff>225136</xdr:colOff>
      <xdr:row>113</xdr:row>
      <xdr:rowOff>119496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AE5914-DDAB-4474-97E9-0ED7D0A08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235960</xdr:colOff>
      <xdr:row>114</xdr:row>
      <xdr:rowOff>81395</xdr:rowOff>
    </xdr:from>
    <xdr:to>
      <xdr:col>31</xdr:col>
      <xdr:colOff>53253</xdr:colOff>
      <xdr:row>127</xdr:row>
      <xdr:rowOff>12122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80346D-E5CA-425B-BCE4-EF522C7A9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207818</xdr:colOff>
      <xdr:row>114</xdr:row>
      <xdr:rowOff>81396</xdr:rowOff>
    </xdr:from>
    <xdr:to>
      <xdr:col>36</xdr:col>
      <xdr:colOff>23812</xdr:colOff>
      <xdr:row>127</xdr:row>
      <xdr:rowOff>12123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40CF0A-D896-424A-9BAF-964688FC7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132050</xdr:colOff>
      <xdr:row>114</xdr:row>
      <xdr:rowOff>116032</xdr:rowOff>
    </xdr:from>
    <xdr:to>
      <xdr:col>40</xdr:col>
      <xdr:colOff>590982</xdr:colOff>
      <xdr:row>127</xdr:row>
      <xdr:rowOff>46759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BB3B91-3F5D-478F-95B7-4E9528411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218641</xdr:colOff>
      <xdr:row>128</xdr:row>
      <xdr:rowOff>64077</xdr:rowOff>
    </xdr:from>
    <xdr:to>
      <xdr:col>31</xdr:col>
      <xdr:colOff>45459</xdr:colOff>
      <xdr:row>140</xdr:row>
      <xdr:rowOff>185304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0B5A9A-478F-4514-AE49-26C411C74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225137</xdr:colOff>
      <xdr:row>128</xdr:row>
      <xdr:rowOff>64078</xdr:rowOff>
    </xdr:from>
    <xdr:to>
      <xdr:col>36</xdr:col>
      <xdr:colOff>6493</xdr:colOff>
      <xdr:row>140</xdr:row>
      <xdr:rowOff>185305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CEDFAB-B93D-4B95-A9FD-7905785F8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114731</xdr:colOff>
      <xdr:row>128</xdr:row>
      <xdr:rowOff>98714</xdr:rowOff>
    </xdr:from>
    <xdr:to>
      <xdr:col>40</xdr:col>
      <xdr:colOff>573663</xdr:colOff>
      <xdr:row>141</xdr:row>
      <xdr:rowOff>29441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99E230D-CFF4-4AE4-971D-8C47FC82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381000</xdr:colOff>
      <xdr:row>145</xdr:row>
      <xdr:rowOff>34636</xdr:rowOff>
    </xdr:from>
    <xdr:to>
      <xdr:col>32</xdr:col>
      <xdr:colOff>77929</xdr:colOff>
      <xdr:row>161</xdr:row>
      <xdr:rowOff>159327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8DAAA7D-8324-4286-8968-43D623ABF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208373</xdr:colOff>
      <xdr:row>145</xdr:row>
      <xdr:rowOff>20782</xdr:rowOff>
    </xdr:from>
    <xdr:to>
      <xdr:col>37</xdr:col>
      <xdr:colOff>311728</xdr:colOff>
      <xdr:row>161</xdr:row>
      <xdr:rowOff>145473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7A3C966-2F96-4B5E-8DE5-2055861D1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467591</xdr:colOff>
      <xdr:row>162</xdr:row>
      <xdr:rowOff>90054</xdr:rowOff>
    </xdr:from>
    <xdr:to>
      <xdr:col>31</xdr:col>
      <xdr:colOff>284883</xdr:colOff>
      <xdr:row>175</xdr:row>
      <xdr:rowOff>20781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57DDCB1-C159-49EE-A4D3-DED241285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31</xdr:col>
      <xdr:colOff>415637</xdr:colOff>
      <xdr:row>162</xdr:row>
      <xdr:rowOff>90055</xdr:rowOff>
    </xdr:from>
    <xdr:to>
      <xdr:col>35</xdr:col>
      <xdr:colOff>497897</xdr:colOff>
      <xdr:row>175</xdr:row>
      <xdr:rowOff>20782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E13F668-B77F-48BA-A611-DF5898548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36</xdr:col>
      <xdr:colOff>12988</xdr:colOff>
      <xdr:row>162</xdr:row>
      <xdr:rowOff>124691</xdr:rowOff>
    </xdr:from>
    <xdr:to>
      <xdr:col>40</xdr:col>
      <xdr:colOff>458931</xdr:colOff>
      <xdr:row>175</xdr:row>
      <xdr:rowOff>55418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5ED39F2-592C-4871-9682-653B247C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450272</xdr:colOff>
      <xdr:row>176</xdr:row>
      <xdr:rowOff>72736</xdr:rowOff>
    </xdr:from>
    <xdr:to>
      <xdr:col>31</xdr:col>
      <xdr:colOff>277089</xdr:colOff>
      <xdr:row>189</xdr:row>
      <xdr:rowOff>3463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95B6EB7-4828-4238-927F-D5AF6E47F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398318</xdr:colOff>
      <xdr:row>176</xdr:row>
      <xdr:rowOff>72737</xdr:rowOff>
    </xdr:from>
    <xdr:to>
      <xdr:col>35</xdr:col>
      <xdr:colOff>480578</xdr:colOff>
      <xdr:row>189</xdr:row>
      <xdr:rowOff>3464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03EA3B0-13C2-4A77-84F7-79F8BB899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35</xdr:col>
      <xdr:colOff>601805</xdr:colOff>
      <xdr:row>176</xdr:row>
      <xdr:rowOff>107373</xdr:rowOff>
    </xdr:from>
    <xdr:to>
      <xdr:col>40</xdr:col>
      <xdr:colOff>441612</xdr:colOff>
      <xdr:row>189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59CE9A7-46A5-4E9A-82C4-640D55858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49</xdr:col>
      <xdr:colOff>415637</xdr:colOff>
      <xdr:row>50</xdr:row>
      <xdr:rowOff>34636</xdr:rowOff>
    </xdr:from>
    <xdr:to>
      <xdr:col>54</xdr:col>
      <xdr:colOff>554182</xdr:colOff>
      <xdr:row>66</xdr:row>
      <xdr:rowOff>72737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4153414-ABB8-4D9F-8581-A0E943D11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38</xdr:col>
      <xdr:colOff>346363</xdr:colOff>
      <xdr:row>97</xdr:row>
      <xdr:rowOff>34636</xdr:rowOff>
    </xdr:from>
    <xdr:to>
      <xdr:col>44</xdr:col>
      <xdr:colOff>101744</xdr:colOff>
      <xdr:row>113</xdr:row>
      <xdr:rowOff>159327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F337E19-8735-416C-B3D8-43039CE31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37</xdr:col>
      <xdr:colOff>450273</xdr:colOff>
      <xdr:row>145</xdr:row>
      <xdr:rowOff>51954</xdr:rowOff>
    </xdr:from>
    <xdr:to>
      <xdr:col>42</xdr:col>
      <xdr:colOff>553627</xdr:colOff>
      <xdr:row>161</xdr:row>
      <xdr:rowOff>176645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7963FC8-39CA-4559-9353-0CE29A122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26</xdr:col>
      <xdr:colOff>394853</xdr:colOff>
      <xdr:row>31</xdr:row>
      <xdr:rowOff>124691</xdr:rowOff>
    </xdr:from>
    <xdr:to>
      <xdr:col>34</xdr:col>
      <xdr:colOff>90053</xdr:colOff>
      <xdr:row>46</xdr:row>
      <xdr:rowOff>166255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A887C46-03A8-D5E6-17E5-CAC7A3E10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7519-BE5D-4E9F-9061-860AAE8896B5}">
  <dimension ref="A1:DN143"/>
  <sheetViews>
    <sheetView zoomScale="55" zoomScaleNormal="55" workbookViewId="0">
      <selection activeCell="DD47" sqref="DD47"/>
    </sheetView>
  </sheetViews>
  <sheetFormatPr defaultRowHeight="15" x14ac:dyDescent="0.25"/>
  <cols>
    <col min="1" max="1" width="17.42578125" customWidth="1"/>
    <col min="110" max="110" width="12.85546875" customWidth="1"/>
  </cols>
  <sheetData>
    <row r="1" spans="1:118" x14ac:dyDescent="0.25">
      <c r="A1" t="s">
        <v>1</v>
      </c>
      <c r="R1" t="s">
        <v>17</v>
      </c>
    </row>
    <row r="2" spans="1:118" x14ac:dyDescent="0.25">
      <c r="A2" s="3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R2" s="3" t="s">
        <v>0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W2" s="3">
        <v>63</v>
      </c>
      <c r="BX2">
        <v>0</v>
      </c>
    </row>
    <row r="3" spans="1:118" x14ac:dyDescent="0.25">
      <c r="A3" s="3">
        <v>0.37</v>
      </c>
      <c r="B3" s="3">
        <v>7.4891200000000002E-4</v>
      </c>
      <c r="C3" s="3">
        <v>8.4966900000000005E-4</v>
      </c>
      <c r="D3" s="3">
        <v>7.8413400000000002E-4</v>
      </c>
      <c r="E3" s="3">
        <v>6.3451200000000005E-4</v>
      </c>
      <c r="F3" s="3">
        <v>7.04862E-4</v>
      </c>
      <c r="G3" s="3">
        <v>7.0002300000000003E-4</v>
      </c>
      <c r="H3" s="3">
        <v>6.9097500000000003E-4</v>
      </c>
      <c r="I3" s="3">
        <v>5.9982999999999998E-4</v>
      </c>
      <c r="J3" s="3">
        <v>5.9457399999999995E-4</v>
      </c>
      <c r="K3" s="3">
        <v>6.6424500000000005E-4</v>
      </c>
      <c r="L3" s="3">
        <v>8.1417900000000005E-4</v>
      </c>
      <c r="M3" s="3">
        <v>6.7637199999999995E-4</v>
      </c>
      <c r="N3" s="3">
        <v>4.6645299999999997E-4</v>
      </c>
      <c r="O3" s="3">
        <v>5.3265799999999998E-4</v>
      </c>
      <c r="P3" s="3">
        <v>6.8371600000000001E-4</v>
      </c>
      <c r="R3" s="3">
        <v>0.37</v>
      </c>
      <c r="S3">
        <v>5.7718099999999996E-4</v>
      </c>
      <c r="T3">
        <v>8.1469099999999998E-4</v>
      </c>
      <c r="U3">
        <v>1.002984E-3</v>
      </c>
      <c r="V3">
        <v>7.3072600000000001E-4</v>
      </c>
      <c r="W3">
        <v>8.4924000000000002E-4</v>
      </c>
      <c r="X3">
        <v>6.9724200000000004E-4</v>
      </c>
      <c r="Y3">
        <v>5.4398000000000001E-4</v>
      </c>
      <c r="Z3">
        <v>6.4395900000000005E-4</v>
      </c>
      <c r="AA3">
        <v>7.0694499999999995E-4</v>
      </c>
      <c r="AB3">
        <v>4.64609E-4</v>
      </c>
      <c r="AC3">
        <v>4.24361E-4</v>
      </c>
      <c r="AD3">
        <v>6.2253099999999995E-4</v>
      </c>
      <c r="AE3">
        <v>6.0746400000000005E-4</v>
      </c>
      <c r="AF3">
        <v>5.8490400000000002E-4</v>
      </c>
      <c r="AG3">
        <v>5.4051000000000001E-4</v>
      </c>
      <c r="AH3">
        <v>5.1558500000000004E-4</v>
      </c>
      <c r="AI3">
        <v>4.2523000000000002E-4</v>
      </c>
      <c r="AJ3">
        <v>3.84798E-4</v>
      </c>
      <c r="AK3">
        <v>6.1888199999999996E-4</v>
      </c>
      <c r="AL3">
        <v>5.7074700000000003E-4</v>
      </c>
      <c r="AM3">
        <v>6.4225899999999995E-4</v>
      </c>
      <c r="AN3">
        <v>5.89943E-4</v>
      </c>
      <c r="AO3">
        <v>5.6280100000000003E-4</v>
      </c>
      <c r="AP3">
        <v>5.1287700000000002E-4</v>
      </c>
      <c r="AQ3">
        <v>5.90356E-4</v>
      </c>
      <c r="AR3">
        <v>6.0129300000000003E-4</v>
      </c>
      <c r="AS3">
        <v>5.7449200000000001E-4</v>
      </c>
      <c r="AT3">
        <v>6.1819999999999996E-4</v>
      </c>
      <c r="AU3">
        <v>5.6199600000000004E-4</v>
      </c>
      <c r="AV3">
        <v>5.9397900000000001E-4</v>
      </c>
      <c r="AW3">
        <v>7.4830700000000003E-4</v>
      </c>
      <c r="AX3">
        <v>7.0912600000000003E-4</v>
      </c>
      <c r="AY3">
        <v>6.5181600000000005E-4</v>
      </c>
      <c r="AZ3">
        <v>5.6820700000000004E-4</v>
      </c>
      <c r="BW3" s="3">
        <v>63</v>
      </c>
      <c r="BX3">
        <v>8</v>
      </c>
      <c r="DF3" t="s">
        <v>140</v>
      </c>
    </row>
    <row r="4" spans="1:118" x14ac:dyDescent="0.25">
      <c r="A4" s="3">
        <v>0.44</v>
      </c>
      <c r="B4" s="3">
        <v>7.8949300000000005E-4</v>
      </c>
      <c r="C4" s="3">
        <v>8.9776299999999999E-4</v>
      </c>
      <c r="D4" s="3">
        <v>8.2905900000000005E-4</v>
      </c>
      <c r="E4" s="3">
        <v>6.5594899999999996E-4</v>
      </c>
      <c r="F4" s="3">
        <v>7.5624100000000005E-4</v>
      </c>
      <c r="G4" s="3">
        <v>7.4629600000000003E-4</v>
      </c>
      <c r="H4" s="3">
        <v>7.4266899999999995E-4</v>
      </c>
      <c r="I4" s="3">
        <v>6.4367700000000005E-4</v>
      </c>
      <c r="J4" s="3">
        <v>6.4386499999999998E-4</v>
      </c>
      <c r="K4" s="3">
        <v>7.3013500000000003E-4</v>
      </c>
      <c r="L4" s="3">
        <v>8.9246599999999996E-4</v>
      </c>
      <c r="M4" s="3">
        <v>7.2942000000000005E-4</v>
      </c>
      <c r="N4" s="3">
        <v>4.9472299999999997E-4</v>
      </c>
      <c r="O4" s="3">
        <v>5.6897499999999999E-4</v>
      </c>
      <c r="P4" s="3">
        <v>7.3915299999999999E-4</v>
      </c>
      <c r="R4" s="3">
        <v>0.44</v>
      </c>
      <c r="S4">
        <v>6.1993599999999997E-4</v>
      </c>
      <c r="T4">
        <v>8.7258799999999999E-4</v>
      </c>
      <c r="U4">
        <v>1.084989E-3</v>
      </c>
      <c r="V4">
        <v>7.9413599999999997E-4</v>
      </c>
      <c r="W4">
        <v>9.3011999999999999E-4</v>
      </c>
      <c r="X4">
        <v>7.5257899999999997E-4</v>
      </c>
      <c r="Y4">
        <v>5.79456E-4</v>
      </c>
      <c r="Z4">
        <v>7.1174400000000005E-4</v>
      </c>
      <c r="AA4">
        <v>7.9589899999999998E-4</v>
      </c>
      <c r="AB4">
        <v>4.8906199999999996E-4</v>
      </c>
      <c r="AC4">
        <v>4.5700500000000002E-4</v>
      </c>
      <c r="AD4">
        <v>6.8238999999999995E-4</v>
      </c>
      <c r="AE4">
        <v>6.6294100000000001E-4</v>
      </c>
      <c r="AF4">
        <v>6.2877199999999999E-4</v>
      </c>
      <c r="AG4">
        <v>5.8318200000000001E-4</v>
      </c>
      <c r="AH4">
        <v>5.5977800000000003E-4</v>
      </c>
      <c r="AI4">
        <v>4.6066599999999998E-4</v>
      </c>
      <c r="AJ4">
        <v>3.9959700000000002E-4</v>
      </c>
      <c r="AK4">
        <v>6.7348899999999999E-4</v>
      </c>
      <c r="AL4">
        <v>6.1056700000000001E-4</v>
      </c>
      <c r="AM4">
        <v>7.0986499999999995E-4</v>
      </c>
      <c r="AN4">
        <v>6.4893700000000004E-4</v>
      </c>
      <c r="AO4">
        <v>5.92105E-4</v>
      </c>
      <c r="AP4">
        <v>5.4067500000000001E-4</v>
      </c>
      <c r="AQ4">
        <v>6.3073899999999995E-4</v>
      </c>
      <c r="AR4">
        <v>6.35328E-4</v>
      </c>
      <c r="AS4">
        <v>6.0701099999999997E-4</v>
      </c>
      <c r="AT4">
        <v>6.5456399999999995E-4</v>
      </c>
      <c r="AU4">
        <v>6.0522699999999996E-4</v>
      </c>
      <c r="AV4">
        <v>6.4608199999999997E-4</v>
      </c>
      <c r="AW4">
        <v>7.4830700000000003E-4</v>
      </c>
      <c r="AX4">
        <v>8.5095099999999996E-4</v>
      </c>
      <c r="AY4">
        <v>6.9837499999999999E-4</v>
      </c>
      <c r="AZ4">
        <v>6.2502800000000002E-4</v>
      </c>
      <c r="BW4" s="3"/>
      <c r="DF4" s="78">
        <v>45120</v>
      </c>
      <c r="DG4" s="78">
        <v>45120</v>
      </c>
      <c r="DH4" s="78">
        <v>45120</v>
      </c>
      <c r="DI4" s="78">
        <v>45120</v>
      </c>
      <c r="DK4" t="s">
        <v>141</v>
      </c>
    </row>
    <row r="5" spans="1:118" x14ac:dyDescent="0.25">
      <c r="A5" s="3">
        <v>0.52</v>
      </c>
      <c r="B5" s="3">
        <v>8.5220999999999995E-4</v>
      </c>
      <c r="C5" s="3">
        <v>9.7391299999999997E-4</v>
      </c>
      <c r="D5" s="3">
        <v>8.9848700000000001E-4</v>
      </c>
      <c r="E5" s="3">
        <v>6.9453400000000002E-4</v>
      </c>
      <c r="F5" s="3">
        <v>8.34916E-4</v>
      </c>
      <c r="G5" s="3">
        <v>8.1392499999999996E-4</v>
      </c>
      <c r="H5" s="3">
        <v>8.2882599999999996E-4</v>
      </c>
      <c r="I5" s="3">
        <v>7.1558600000000004E-4</v>
      </c>
      <c r="J5" s="3">
        <v>7.1780200000000002E-4</v>
      </c>
      <c r="K5" s="3">
        <v>8.1917600000000002E-4</v>
      </c>
      <c r="L5" s="3">
        <v>1.017724E-3</v>
      </c>
      <c r="M5" s="3">
        <v>8.2225600000000005E-4</v>
      </c>
      <c r="N5" s="3">
        <v>5.6539800000000005E-4</v>
      </c>
      <c r="O5" s="3">
        <v>6.1739900000000003E-4</v>
      </c>
      <c r="P5" s="3">
        <v>8.3154699999999997E-4</v>
      </c>
      <c r="R5" s="3">
        <v>0.52</v>
      </c>
      <c r="S5">
        <v>6.8101299999999995E-4</v>
      </c>
      <c r="T5">
        <v>9.59434E-4</v>
      </c>
      <c r="U5">
        <v>1.223766E-3</v>
      </c>
      <c r="V5">
        <v>8.8774100000000005E-4</v>
      </c>
      <c r="W5">
        <v>1.0615500000000001E-3</v>
      </c>
      <c r="X5">
        <v>8.5218499999999999E-4</v>
      </c>
      <c r="Y5">
        <v>6.5041000000000003E-4</v>
      </c>
      <c r="Z5">
        <v>7.9647500000000005E-4</v>
      </c>
      <c r="AA5">
        <v>9.3167E-4</v>
      </c>
      <c r="AB5">
        <v>5.2370400000000005E-4</v>
      </c>
      <c r="AC5">
        <v>5.0596899999999999E-4</v>
      </c>
      <c r="AD5">
        <v>7.6619199999999996E-4</v>
      </c>
      <c r="AE5">
        <v>7.4892899999999996E-4</v>
      </c>
      <c r="AF5">
        <v>7.0188499999999997E-4</v>
      </c>
      <c r="AG5">
        <v>6.68525E-4</v>
      </c>
      <c r="AH5">
        <v>6.1870200000000005E-4</v>
      </c>
      <c r="AI5">
        <v>5.0791400000000004E-4</v>
      </c>
      <c r="AJ5">
        <v>4.4399700000000001E-4</v>
      </c>
      <c r="AK5">
        <v>7.4629899999999996E-4</v>
      </c>
      <c r="AL5">
        <v>6.9020599999999996E-4</v>
      </c>
      <c r="AM5">
        <v>7.94372E-4</v>
      </c>
      <c r="AN5">
        <v>7.2759599999999995E-4</v>
      </c>
      <c r="AO5">
        <v>6.3692200000000005E-4</v>
      </c>
      <c r="AP5">
        <v>5.8237199999999995E-4</v>
      </c>
      <c r="AQ5">
        <v>6.9227399999999999E-4</v>
      </c>
      <c r="AR5">
        <v>7.0339899999999995E-4</v>
      </c>
      <c r="AS5">
        <v>6.6120800000000004E-4</v>
      </c>
      <c r="AT5">
        <v>7.2729399999999997E-4</v>
      </c>
      <c r="AU5">
        <v>6.77277E-4</v>
      </c>
      <c r="AV5">
        <v>7.1902700000000001E-4</v>
      </c>
      <c r="AW5">
        <v>8.7302500000000004E-4</v>
      </c>
      <c r="AX5">
        <v>8.5095099999999996E-4</v>
      </c>
      <c r="AY5">
        <v>7.7597199999999999E-4</v>
      </c>
      <c r="AZ5">
        <v>7.0078899999999995E-4</v>
      </c>
      <c r="BW5" s="3"/>
      <c r="DE5" s="72" t="s">
        <v>0</v>
      </c>
      <c r="DF5" s="79" t="s">
        <v>136</v>
      </c>
      <c r="DG5" s="79" t="s">
        <v>137</v>
      </c>
      <c r="DH5" s="79" t="s">
        <v>138</v>
      </c>
      <c r="DI5" s="79" t="s">
        <v>139</v>
      </c>
    </row>
    <row r="6" spans="1:118" x14ac:dyDescent="0.25">
      <c r="A6" s="3">
        <v>0.61</v>
      </c>
      <c r="B6" s="3">
        <v>9.3706200000000001E-4</v>
      </c>
      <c r="C6" s="3">
        <v>1.0741100000000001E-3</v>
      </c>
      <c r="D6" s="3">
        <v>9.9650400000000005E-4</v>
      </c>
      <c r="E6" s="3">
        <v>7.4169299999999997E-4</v>
      </c>
      <c r="F6" s="3">
        <v>9.4730900000000002E-4</v>
      </c>
      <c r="G6" s="3">
        <v>9.0765699999999997E-4</v>
      </c>
      <c r="H6" s="3">
        <v>9.4944500000000004E-4</v>
      </c>
      <c r="I6" s="3">
        <v>8.1555799999999997E-4</v>
      </c>
      <c r="J6" s="3">
        <v>8.3178799999999997E-4</v>
      </c>
      <c r="K6" s="3">
        <v>9.5808000000000004E-4</v>
      </c>
      <c r="L6" s="3">
        <v>1.205612E-3</v>
      </c>
      <c r="M6" s="3">
        <v>9.4161500000000003E-4</v>
      </c>
      <c r="N6" s="3">
        <v>6.5020699999999998E-4</v>
      </c>
      <c r="O6" s="3">
        <v>7.0213999999999997E-4</v>
      </c>
      <c r="P6" s="3">
        <v>9.6089899999999998E-4</v>
      </c>
      <c r="R6" s="3">
        <v>0.61</v>
      </c>
      <c r="S6">
        <v>7.6652100000000004E-4</v>
      </c>
      <c r="T6">
        <v>1.0876340000000001E-3</v>
      </c>
      <c r="U6">
        <v>1.419317E-3</v>
      </c>
      <c r="V6">
        <v>1.0266400000000001E-3</v>
      </c>
      <c r="W6">
        <v>1.2536400000000001E-3</v>
      </c>
      <c r="X6">
        <v>9.9606E-4</v>
      </c>
      <c r="Y6">
        <v>7.3318999999999999E-4</v>
      </c>
      <c r="Z6">
        <v>9.4899199999999996E-4</v>
      </c>
      <c r="AA6">
        <v>1.142349E-3</v>
      </c>
      <c r="AB6">
        <v>5.68535E-4</v>
      </c>
      <c r="AC6">
        <v>5.8213700000000004E-4</v>
      </c>
      <c r="AD6">
        <v>8.8590900000000005E-4</v>
      </c>
      <c r="AE6">
        <v>8.8068499999999997E-4</v>
      </c>
      <c r="AF6">
        <v>8.0424299999999995E-4</v>
      </c>
      <c r="AG6">
        <v>7.6809299999999997E-4</v>
      </c>
      <c r="AH6">
        <v>7.0708900000000005E-4</v>
      </c>
      <c r="AI6">
        <v>5.7878599999999997E-4</v>
      </c>
      <c r="AJ6">
        <v>5.0319700000000004E-4</v>
      </c>
      <c r="AK6">
        <v>8.5551300000000002E-4</v>
      </c>
      <c r="AL6">
        <v>7.9639200000000004E-4</v>
      </c>
      <c r="AM6">
        <v>9.1268299999999996E-4</v>
      </c>
      <c r="AN6">
        <v>8.4558400000000003E-4</v>
      </c>
      <c r="AO6">
        <v>6.9552999999999998E-4</v>
      </c>
      <c r="AP6">
        <v>6.4074900000000003E-4</v>
      </c>
      <c r="AQ6">
        <v>7.8265500000000005E-4</v>
      </c>
      <c r="AR6">
        <v>7.8281499999999996E-4</v>
      </c>
      <c r="AS6">
        <v>7.3708400000000005E-4</v>
      </c>
      <c r="AT6">
        <v>8.2426600000000004E-4</v>
      </c>
      <c r="AU6">
        <v>7.7814799999999999E-4</v>
      </c>
      <c r="AV6">
        <v>8.3365499999999999E-4</v>
      </c>
      <c r="AW6">
        <v>9.9774299999999994E-4</v>
      </c>
      <c r="AX6">
        <v>9.927759999999999E-4</v>
      </c>
      <c r="AY6">
        <v>8.8460800000000005E-4</v>
      </c>
      <c r="AZ6">
        <v>8.1442999999999999E-4</v>
      </c>
      <c r="BW6" s="3"/>
      <c r="DE6" s="72">
        <v>0.37</v>
      </c>
      <c r="DF6">
        <v>2.8000000000000001E-2</v>
      </c>
      <c r="DG6">
        <v>2.7E-2</v>
      </c>
      <c r="DH6">
        <v>1.7999999999999999E-2</v>
      </c>
      <c r="DI6">
        <v>2.1000000000000001E-2</v>
      </c>
      <c r="DK6">
        <f>DF6/Qs_SM23!DF$47</f>
        <v>8.0983369486623273E-4</v>
      </c>
      <c r="DL6">
        <f>DG6/Qs_SM23!DG$47</f>
        <v>6.5979179903230534E-4</v>
      </c>
      <c r="DM6">
        <f>DH6/Qs_SM23!DH$47</f>
        <v>5.6309829193518105E-4</v>
      </c>
      <c r="DN6">
        <f>DI6/Qs_SM23!DI$47</f>
        <v>5.2238805970149249E-4</v>
      </c>
    </row>
    <row r="7" spans="1:118" x14ac:dyDescent="0.25">
      <c r="A7" s="3">
        <v>0.72</v>
      </c>
      <c r="B7" s="3">
        <v>1.0366710000000001E-3</v>
      </c>
      <c r="C7" s="3">
        <v>1.198354E-3</v>
      </c>
      <c r="D7" s="3">
        <v>1.1149409999999999E-3</v>
      </c>
      <c r="E7" s="3">
        <v>8.0171500000000004E-4</v>
      </c>
      <c r="F7" s="3">
        <v>1.085391E-3</v>
      </c>
      <c r="G7" s="3">
        <v>1.0227459999999999E-3</v>
      </c>
      <c r="H7" s="3">
        <v>1.099357E-3</v>
      </c>
      <c r="I7" s="3">
        <v>9.3833000000000002E-4</v>
      </c>
      <c r="J7" s="3">
        <v>9.7041900000000003E-4</v>
      </c>
      <c r="K7" s="3">
        <v>1.139723E-3</v>
      </c>
      <c r="L7" s="3">
        <v>1.440471E-3</v>
      </c>
      <c r="M7" s="3">
        <v>1.0874999999999999E-3</v>
      </c>
      <c r="N7" s="3">
        <v>7.6328699999999997E-4</v>
      </c>
      <c r="O7" s="3">
        <v>7.9898600000000001E-4</v>
      </c>
      <c r="P7" s="3">
        <v>1.1456870000000001E-3</v>
      </c>
      <c r="R7" s="3">
        <v>0.72</v>
      </c>
      <c r="S7">
        <v>8.7035300000000003E-4</v>
      </c>
      <c r="T7">
        <v>1.236511E-3</v>
      </c>
      <c r="U7">
        <v>1.6653309999999999E-3</v>
      </c>
      <c r="V7">
        <v>1.1987530000000001E-3</v>
      </c>
      <c r="W7">
        <v>1.49628E-3</v>
      </c>
      <c r="X7">
        <v>1.1731370000000001E-3</v>
      </c>
      <c r="Y7">
        <v>8.5144599999999995E-4</v>
      </c>
      <c r="Z7">
        <v>1.152347E-3</v>
      </c>
      <c r="AA7">
        <v>1.4232540000000001E-3</v>
      </c>
      <c r="AB7">
        <v>6.2355400000000001E-4</v>
      </c>
      <c r="AC7">
        <v>6.6918499999999998E-4</v>
      </c>
      <c r="AD7">
        <v>1.0415419999999999E-3</v>
      </c>
      <c r="AE7">
        <v>1.051274E-3</v>
      </c>
      <c r="AF7">
        <v>9.5047000000000003E-4</v>
      </c>
      <c r="AG7">
        <v>9.2455599999999999E-4</v>
      </c>
      <c r="AH7">
        <v>8.1020599999999995E-4</v>
      </c>
      <c r="AI7">
        <v>6.6146900000000003E-4</v>
      </c>
      <c r="AJ7">
        <v>5.6239599999999995E-4</v>
      </c>
      <c r="AK7">
        <v>1.0011320000000001E-3</v>
      </c>
      <c r="AL7">
        <v>9.2912400000000003E-4</v>
      </c>
      <c r="AM7">
        <v>1.081699E-3</v>
      </c>
      <c r="AN7">
        <v>1.0029030000000001E-3</v>
      </c>
      <c r="AO7">
        <v>7.6447899999999998E-4</v>
      </c>
      <c r="AP7">
        <v>7.0885399999999997E-4</v>
      </c>
      <c r="AQ7">
        <v>8.9034200000000002E-4</v>
      </c>
      <c r="AR7">
        <v>8.8492200000000001E-4</v>
      </c>
      <c r="AS7">
        <v>8.3463899999999998E-4</v>
      </c>
      <c r="AT7">
        <v>9.5760400000000003E-4</v>
      </c>
      <c r="AU7">
        <v>9.0784000000000004E-4</v>
      </c>
      <c r="AV7">
        <v>9.6912400000000003E-4</v>
      </c>
      <c r="AW7">
        <v>1.12246E-3</v>
      </c>
      <c r="AX7">
        <v>1.2764269999999999E-3</v>
      </c>
      <c r="AY7">
        <v>1.024283E-3</v>
      </c>
      <c r="AZ7">
        <v>9.6595199999999996E-4</v>
      </c>
      <c r="BW7" s="3"/>
      <c r="DE7" s="72">
        <v>0.44</v>
      </c>
      <c r="DF7">
        <v>2.7E-2</v>
      </c>
      <c r="DG7">
        <v>2.8000000000000001E-2</v>
      </c>
      <c r="DH7">
        <v>1.9E-2</v>
      </c>
      <c r="DI7">
        <v>2.1000000000000001E-2</v>
      </c>
      <c r="DK7">
        <f>DF7/Qs_SM23!$DF$47</f>
        <v>7.8091106290672444E-4</v>
      </c>
      <c r="DL7">
        <f>DG7/Qs_SM23!DG$47</f>
        <v>6.8422853232979813E-4</v>
      </c>
      <c r="DM7">
        <f>DH7/Qs_SM23!DH$47</f>
        <v>5.9438153037602451E-4</v>
      </c>
      <c r="DN7">
        <f>DI7/Qs_SM23!DI$47</f>
        <v>5.2238805970149249E-4</v>
      </c>
    </row>
    <row r="8" spans="1:118" x14ac:dyDescent="0.25">
      <c r="A8" s="3">
        <v>0.85</v>
      </c>
      <c r="B8" s="3">
        <v>1.1657939999999999E-3</v>
      </c>
      <c r="C8" s="3">
        <v>1.3506530000000001E-3</v>
      </c>
      <c r="D8" s="3">
        <v>1.253798E-3</v>
      </c>
      <c r="E8" s="3">
        <v>8.8317300000000001E-4</v>
      </c>
      <c r="F8" s="3">
        <v>1.2443459999999999E-3</v>
      </c>
      <c r="G8" s="3">
        <v>1.165124E-3</v>
      </c>
      <c r="H8" s="3">
        <v>1.2785629999999999E-3</v>
      </c>
      <c r="I8" s="3">
        <v>1.0803950000000001E-3</v>
      </c>
      <c r="J8" s="3">
        <v>1.133696E-3</v>
      </c>
      <c r="K8" s="3">
        <v>1.3445169999999999E-3</v>
      </c>
      <c r="L8" s="3">
        <v>1.722302E-3</v>
      </c>
      <c r="M8" s="3">
        <v>1.2731699999999999E-3</v>
      </c>
      <c r="N8" s="3">
        <v>9.04636E-4</v>
      </c>
      <c r="O8" s="3">
        <v>9.0793899999999997E-4</v>
      </c>
      <c r="P8" s="3">
        <v>1.3674329999999999E-3</v>
      </c>
      <c r="R8" s="3">
        <v>0.85</v>
      </c>
      <c r="S8">
        <v>9.9250800000000002E-4</v>
      </c>
      <c r="T8">
        <v>1.4143370000000001E-3</v>
      </c>
      <c r="U8">
        <v>1.9555029999999999E-3</v>
      </c>
      <c r="V8">
        <v>1.3995520000000001E-3</v>
      </c>
      <c r="W8">
        <v>1.7793590000000001E-3</v>
      </c>
      <c r="X8">
        <v>1.3834170000000001E-3</v>
      </c>
      <c r="Y8">
        <v>9.8152799999999996E-4</v>
      </c>
      <c r="Z8">
        <v>1.3726490000000001E-3</v>
      </c>
      <c r="AA8">
        <v>1.727569E-3</v>
      </c>
      <c r="AB8">
        <v>6.9487599999999998E-4</v>
      </c>
      <c r="AC8">
        <v>7.6711499999999996E-4</v>
      </c>
      <c r="AD8">
        <v>1.221118E-3</v>
      </c>
      <c r="AE8">
        <v>1.2454409999999999E-3</v>
      </c>
      <c r="AF8">
        <v>1.111318E-3</v>
      </c>
      <c r="AG8">
        <v>1.095244E-3</v>
      </c>
      <c r="AH8">
        <v>9.1332299999999996E-4</v>
      </c>
      <c r="AI8">
        <v>7.44153E-4</v>
      </c>
      <c r="AJ8">
        <v>6.3639600000000001E-4</v>
      </c>
      <c r="AK8">
        <v>1.1831560000000001E-3</v>
      </c>
      <c r="AL8">
        <v>1.088402E-3</v>
      </c>
      <c r="AM8">
        <v>1.2676160000000001E-3</v>
      </c>
      <c r="AN8">
        <v>1.19955E-3</v>
      </c>
      <c r="AO8">
        <v>8.4980400000000001E-4</v>
      </c>
      <c r="AP8">
        <v>7.9363899999999995E-4</v>
      </c>
      <c r="AQ8">
        <v>1.017259E-3</v>
      </c>
      <c r="AR8">
        <v>1.0097179999999999E-3</v>
      </c>
      <c r="AS8">
        <v>9.5387399999999995E-4</v>
      </c>
      <c r="AT8">
        <v>1.090941E-3</v>
      </c>
      <c r="AU8">
        <v>1.066352E-3</v>
      </c>
      <c r="AV8">
        <v>1.125434E-3</v>
      </c>
      <c r="AW8">
        <v>1.3718960000000001E-3</v>
      </c>
      <c r="AX8">
        <v>1.4182520000000001E-3</v>
      </c>
      <c r="AY8">
        <v>1.210516E-3</v>
      </c>
      <c r="AZ8">
        <v>1.1364140000000001E-3</v>
      </c>
      <c r="BW8" s="3"/>
      <c r="DE8" s="72">
        <v>0.52</v>
      </c>
      <c r="DF8">
        <v>2.7E-2</v>
      </c>
      <c r="DG8">
        <v>2.8000000000000001E-2</v>
      </c>
      <c r="DH8">
        <v>2.1000000000000001E-2</v>
      </c>
      <c r="DI8">
        <v>2.1999999999999999E-2</v>
      </c>
      <c r="DK8">
        <f>DF8/Qs_SM23!$DF$47</f>
        <v>7.8091106290672444E-4</v>
      </c>
      <c r="DL8">
        <f>DG8/Qs_SM23!DG$47</f>
        <v>6.8422853232979813E-4</v>
      </c>
      <c r="DM8">
        <f>DH8/Qs_SM23!DH$47</f>
        <v>6.5694800725771133E-4</v>
      </c>
      <c r="DN8">
        <f>DI8/Qs_SM23!DI$47</f>
        <v>5.4726368159203973E-4</v>
      </c>
    </row>
    <row r="9" spans="1:118" x14ac:dyDescent="0.25">
      <c r="A9" s="3">
        <v>1.01</v>
      </c>
      <c r="B9" s="3">
        <v>1.4055929999999999E-3</v>
      </c>
      <c r="C9" s="3">
        <v>1.635212E-3</v>
      </c>
      <c r="D9" s="3">
        <v>1.507008E-3</v>
      </c>
      <c r="E9" s="3">
        <v>1.054662E-3</v>
      </c>
      <c r="F9" s="3">
        <v>1.5012440000000001E-3</v>
      </c>
      <c r="G9" s="3">
        <v>1.411912E-3</v>
      </c>
      <c r="H9" s="3">
        <v>1.5542640000000001E-3</v>
      </c>
      <c r="I9" s="3">
        <v>1.3031379999999999E-3</v>
      </c>
      <c r="J9" s="3">
        <v>1.3739900000000001E-3</v>
      </c>
      <c r="K9" s="3">
        <v>1.6472559999999999E-3</v>
      </c>
      <c r="L9" s="3">
        <v>2.1137349999999998E-3</v>
      </c>
      <c r="M9" s="3">
        <v>1.5649380000000001E-3</v>
      </c>
      <c r="N9" s="3">
        <v>1.102525E-3</v>
      </c>
      <c r="O9" s="3">
        <v>1.1137390000000001E-3</v>
      </c>
      <c r="P9" s="3">
        <v>1.681573E-3</v>
      </c>
      <c r="R9" s="3">
        <v>1.01</v>
      </c>
      <c r="S9">
        <v>1.191009E-3</v>
      </c>
      <c r="T9">
        <v>1.716228E-3</v>
      </c>
      <c r="U9">
        <v>2.384452E-3</v>
      </c>
      <c r="V9">
        <v>1.704524E-3</v>
      </c>
      <c r="W9">
        <v>2.183759E-3</v>
      </c>
      <c r="X9">
        <v>1.6711670000000001E-3</v>
      </c>
      <c r="Y9">
        <v>1.206216E-3</v>
      </c>
      <c r="Z9">
        <v>1.6946280000000001E-3</v>
      </c>
      <c r="AA9">
        <v>2.1161539999999999E-3</v>
      </c>
      <c r="AB9">
        <v>8.3344400000000003E-4</v>
      </c>
      <c r="AC9">
        <v>9.1945000000000004E-4</v>
      </c>
      <c r="AD9">
        <v>1.484497E-3</v>
      </c>
      <c r="AE9">
        <v>1.504792E-3</v>
      </c>
      <c r="AF9">
        <v>1.3745249999999999E-3</v>
      </c>
      <c r="AG9">
        <v>1.3228269999999999E-3</v>
      </c>
      <c r="AH9">
        <v>1.0753640000000001E-3</v>
      </c>
      <c r="AI9">
        <v>8.8589699999999996E-4</v>
      </c>
      <c r="AJ9">
        <v>7.5479500000000005E-4</v>
      </c>
      <c r="AK9">
        <v>1.456192E-3</v>
      </c>
      <c r="AL9">
        <v>1.3007730000000001E-3</v>
      </c>
      <c r="AM9">
        <v>1.5549419999999999E-3</v>
      </c>
      <c r="AN9">
        <v>1.474857E-3</v>
      </c>
      <c r="AO9">
        <v>1.017869E-3</v>
      </c>
      <c r="AP9">
        <v>9.4930899999999996E-4</v>
      </c>
      <c r="AQ9">
        <v>1.2287870000000001E-3</v>
      </c>
      <c r="AR9">
        <v>1.225276E-3</v>
      </c>
      <c r="AS9">
        <v>1.148984E-3</v>
      </c>
      <c r="AT9">
        <v>1.3212510000000001E-3</v>
      </c>
      <c r="AU9">
        <v>1.2969139999999999E-3</v>
      </c>
      <c r="AV9">
        <v>1.3859510000000001E-3</v>
      </c>
      <c r="AW9">
        <v>1.6213320000000001E-3</v>
      </c>
      <c r="AX9">
        <v>1.843728E-3</v>
      </c>
      <c r="AY9">
        <v>1.458827E-3</v>
      </c>
      <c r="AZ9">
        <v>1.3826369999999999E-3</v>
      </c>
      <c r="BW9" s="3"/>
      <c r="DE9" s="72">
        <v>0.61</v>
      </c>
      <c r="DF9">
        <v>2.5999999999999999E-2</v>
      </c>
      <c r="DG9">
        <v>2.8000000000000001E-2</v>
      </c>
      <c r="DH9">
        <v>2.3E-2</v>
      </c>
      <c r="DI9">
        <v>2.1999999999999999E-2</v>
      </c>
      <c r="DK9">
        <f>DF9/Qs_SM23!$DF$47</f>
        <v>7.5198843094721605E-4</v>
      </c>
      <c r="DL9">
        <f>DG9/Qs_SM23!DG$47</f>
        <v>6.8422853232979813E-4</v>
      </c>
      <c r="DM9">
        <f>DH9/Qs_SM23!DH$47</f>
        <v>7.1951448413939804E-4</v>
      </c>
      <c r="DN9">
        <f>DI9/Qs_SM23!DI$47</f>
        <v>5.4726368159203973E-4</v>
      </c>
    </row>
    <row r="10" spans="1:118" x14ac:dyDescent="0.25">
      <c r="A10" s="3">
        <v>1.19</v>
      </c>
      <c r="B10" s="3">
        <v>1.9774219999999999E-3</v>
      </c>
      <c r="C10" s="3">
        <v>2.3005180000000001E-3</v>
      </c>
      <c r="D10" s="3">
        <v>2.111445E-3</v>
      </c>
      <c r="E10" s="3">
        <v>1.4662379999999999E-3</v>
      </c>
      <c r="F10" s="3">
        <v>2.1001349999999999E-3</v>
      </c>
      <c r="G10" s="3">
        <v>1.9802359999999998E-3</v>
      </c>
      <c r="H10" s="3">
        <v>2.1883760000000001E-3</v>
      </c>
      <c r="I10" s="3">
        <v>1.8082580000000001E-3</v>
      </c>
      <c r="J10" s="3">
        <v>1.919273E-3</v>
      </c>
      <c r="K10" s="3">
        <v>2.2972539999999999E-3</v>
      </c>
      <c r="L10" s="3">
        <v>2.990543E-3</v>
      </c>
      <c r="M10" s="3">
        <v>2.2545719999999998E-3</v>
      </c>
      <c r="N10" s="3">
        <v>1.5407089999999999E-3</v>
      </c>
      <c r="O10" s="3">
        <v>1.5495489999999999E-3</v>
      </c>
      <c r="P10" s="3">
        <v>2.4022470000000001E-3</v>
      </c>
      <c r="R10" s="3">
        <v>1.19</v>
      </c>
      <c r="S10">
        <v>1.6613050000000001E-3</v>
      </c>
      <c r="T10">
        <v>2.4151260000000001E-3</v>
      </c>
      <c r="U10">
        <v>3.3622029999999998E-3</v>
      </c>
      <c r="V10">
        <v>2.4080740000000001E-3</v>
      </c>
      <c r="W10">
        <v>3.0734389999999999E-3</v>
      </c>
      <c r="X10">
        <v>2.3462750000000001E-3</v>
      </c>
      <c r="Y10">
        <v>1.6792409999999999E-3</v>
      </c>
      <c r="Z10">
        <v>2.3555329999999999E-3</v>
      </c>
      <c r="AA10">
        <v>2.9682340000000002E-3</v>
      </c>
      <c r="AB10">
        <v>1.161523E-3</v>
      </c>
      <c r="AC10">
        <v>1.2622029999999999E-3</v>
      </c>
      <c r="AD10">
        <v>2.071112E-3</v>
      </c>
      <c r="AE10">
        <v>2.0942259999999998E-3</v>
      </c>
      <c r="AF10">
        <v>1.9009389999999999E-3</v>
      </c>
      <c r="AG10">
        <v>1.820665E-3</v>
      </c>
      <c r="AH10">
        <v>1.4583700000000001E-3</v>
      </c>
      <c r="AI10">
        <v>1.204819E-3</v>
      </c>
      <c r="AJ10">
        <v>1.0211930000000001E-3</v>
      </c>
      <c r="AK10">
        <v>2.0386689999999999E-3</v>
      </c>
      <c r="AL10">
        <v>1.8051549999999999E-3</v>
      </c>
      <c r="AM10">
        <v>2.1633970000000001E-3</v>
      </c>
      <c r="AN10">
        <v>2.064799E-3</v>
      </c>
      <c r="AO10">
        <v>1.4220859999999999E-3</v>
      </c>
      <c r="AP10">
        <v>1.3204149999999999E-3</v>
      </c>
      <c r="AQ10">
        <v>1.7095330000000001E-3</v>
      </c>
      <c r="AR10">
        <v>1.7244630000000001E-3</v>
      </c>
      <c r="AS10">
        <v>1.593403E-3</v>
      </c>
      <c r="AT10">
        <v>1.842478E-3</v>
      </c>
      <c r="AU10">
        <v>1.80127E-3</v>
      </c>
      <c r="AV10">
        <v>1.948668E-3</v>
      </c>
      <c r="AW10">
        <v>2.3696390000000002E-3</v>
      </c>
      <c r="AX10">
        <v>2.5528539999999998E-3</v>
      </c>
      <c r="AY10">
        <v>2.0330460000000002E-3</v>
      </c>
      <c r="AZ10">
        <v>1.9319039999999999E-3</v>
      </c>
      <c r="DE10" s="72">
        <v>0.72</v>
      </c>
      <c r="DF10">
        <v>2.5999999999999999E-2</v>
      </c>
      <c r="DG10">
        <v>0.03</v>
      </c>
      <c r="DH10">
        <v>2.5000000000000001E-2</v>
      </c>
      <c r="DI10">
        <v>2.3E-2</v>
      </c>
      <c r="DK10">
        <f>DF10/Qs_SM23!$DF$47</f>
        <v>7.5198843094721605E-4</v>
      </c>
      <c r="DL10">
        <f>DG10/Qs_SM23!DG$47</f>
        <v>7.331019989247836E-4</v>
      </c>
      <c r="DM10">
        <f>DH10/Qs_SM23!DH$47</f>
        <v>7.8208096102108497E-4</v>
      </c>
      <c r="DN10">
        <f>DI10/Qs_SM23!DI$47</f>
        <v>5.7213930348258698E-4</v>
      </c>
    </row>
    <row r="11" spans="1:118" x14ac:dyDescent="0.25">
      <c r="A11" s="3">
        <v>1.4</v>
      </c>
      <c r="B11" s="3">
        <v>2.9808899999999999E-3</v>
      </c>
      <c r="C11" s="3">
        <v>3.4708170000000002E-3</v>
      </c>
      <c r="D11" s="3">
        <v>3.1773779999999998E-3</v>
      </c>
      <c r="E11" s="3">
        <v>2.1521969999999998E-3</v>
      </c>
      <c r="F11" s="3">
        <v>3.190343E-3</v>
      </c>
      <c r="G11" s="3">
        <v>2.9780660000000001E-3</v>
      </c>
      <c r="H11" s="3">
        <v>3.3308119999999998E-3</v>
      </c>
      <c r="I11" s="3">
        <v>2.7272949999999998E-3</v>
      </c>
      <c r="J11" s="3">
        <v>2.902015E-3</v>
      </c>
      <c r="K11" s="3">
        <v>3.4636889999999998E-3</v>
      </c>
      <c r="L11" s="3">
        <v>4.6345589999999999E-3</v>
      </c>
      <c r="M11" s="3">
        <v>3.5542669999999998E-3</v>
      </c>
      <c r="N11" s="3">
        <v>2.3746700000000002E-3</v>
      </c>
      <c r="O11" s="3">
        <v>2.348536E-3</v>
      </c>
      <c r="P11" s="3">
        <v>3.7327219999999999E-3</v>
      </c>
      <c r="R11" s="3">
        <v>1.4</v>
      </c>
      <c r="S11">
        <v>2.5072269999999999E-3</v>
      </c>
      <c r="T11">
        <v>3.680586E-3</v>
      </c>
      <c r="U11">
        <v>5.1726200000000002E-3</v>
      </c>
      <c r="V11">
        <v>3.7094910000000001E-3</v>
      </c>
      <c r="W11">
        <v>4.7415879999999997E-3</v>
      </c>
      <c r="X11">
        <v>3.5858159999999999E-3</v>
      </c>
      <c r="Y11">
        <v>2.5543390000000001E-3</v>
      </c>
      <c r="Z11">
        <v>3.5926109999999999E-3</v>
      </c>
      <c r="AA11">
        <v>4.6396220000000004E-3</v>
      </c>
      <c r="AB11">
        <v>1.7117180000000001E-3</v>
      </c>
      <c r="AC11">
        <v>1.8878639999999999E-3</v>
      </c>
      <c r="AD11">
        <v>3.1485689999999999E-3</v>
      </c>
      <c r="AE11">
        <v>3.2009759999999999E-3</v>
      </c>
      <c r="AF11">
        <v>2.836786E-3</v>
      </c>
      <c r="AG11">
        <v>2.7025489999999998E-3</v>
      </c>
      <c r="AH11">
        <v>2.1359970000000002E-3</v>
      </c>
      <c r="AI11">
        <v>1.771793E-3</v>
      </c>
      <c r="AJ11">
        <v>1.4503910000000001E-3</v>
      </c>
      <c r="AK11">
        <v>3.058004E-3</v>
      </c>
      <c r="AL11">
        <v>2.7210049999999999E-3</v>
      </c>
      <c r="AM11">
        <v>3.2450959999999998E-3</v>
      </c>
      <c r="AN11">
        <v>3.0873670000000001E-3</v>
      </c>
      <c r="AO11">
        <v>2.12882E-3</v>
      </c>
      <c r="AP11">
        <v>1.9764520000000001E-3</v>
      </c>
      <c r="AQ11">
        <v>2.586414E-3</v>
      </c>
      <c r="AR11">
        <v>2.5980389999999999E-3</v>
      </c>
      <c r="AS11">
        <v>2.3846840000000002E-3</v>
      </c>
      <c r="AT11">
        <v>2.7637170000000002E-3</v>
      </c>
      <c r="AU11">
        <v>2.7091089999999999E-3</v>
      </c>
      <c r="AV11">
        <v>3.0115770000000001E-3</v>
      </c>
      <c r="AW11">
        <v>3.616817E-3</v>
      </c>
      <c r="AX11">
        <v>3.9711049999999999E-3</v>
      </c>
      <c r="AY11">
        <v>3.0883680000000002E-3</v>
      </c>
      <c r="AZ11">
        <v>2.9925559999999999E-3</v>
      </c>
      <c r="BW11" s="3"/>
      <c r="DE11" s="72">
        <v>0.85</v>
      </c>
      <c r="DF11">
        <v>2.8000000000000001E-2</v>
      </c>
      <c r="DG11">
        <v>3.2000000000000001E-2</v>
      </c>
      <c r="DH11">
        <v>2.8000000000000001E-2</v>
      </c>
      <c r="DI11">
        <v>2.5000000000000001E-2</v>
      </c>
      <c r="DK11">
        <f>DF11/Qs_SM23!$DF$47</f>
        <v>8.0983369486623273E-4</v>
      </c>
      <c r="DL11">
        <f>DG11/Qs_SM23!DG$47</f>
        <v>7.8197546551976929E-4</v>
      </c>
      <c r="DM11">
        <f>DH11/Qs_SM23!DH$47</f>
        <v>8.7593067634361504E-4</v>
      </c>
      <c r="DN11">
        <f>DI11/Qs_SM23!DI$47</f>
        <v>6.2189054726368158E-4</v>
      </c>
    </row>
    <row r="12" spans="1:118" x14ac:dyDescent="0.25">
      <c r="A12" s="3">
        <v>1.65</v>
      </c>
      <c r="B12" s="3">
        <v>3.8220319999999999E-3</v>
      </c>
      <c r="C12" s="3">
        <v>4.4687770000000002E-3</v>
      </c>
      <c r="D12" s="3">
        <v>4.0595290000000001E-3</v>
      </c>
      <c r="E12" s="3">
        <v>2.6881029999999998E-3</v>
      </c>
      <c r="F12" s="3">
        <v>4.1135679999999997E-3</v>
      </c>
      <c r="G12" s="3">
        <v>3.8133479999999998E-3</v>
      </c>
      <c r="H12" s="3">
        <v>4.2992109999999998E-3</v>
      </c>
      <c r="I12" s="3">
        <v>3.4902359999999999E-3</v>
      </c>
      <c r="J12" s="3">
        <v>3.7245609999999999E-3</v>
      </c>
      <c r="K12" s="3">
        <v>4.4520430000000001E-3</v>
      </c>
      <c r="L12" s="3">
        <v>6.1376590000000002E-3</v>
      </c>
      <c r="M12" s="3">
        <v>4.7743880000000001E-3</v>
      </c>
      <c r="N12" s="3">
        <v>3.1096869999999999E-3</v>
      </c>
      <c r="O12" s="3">
        <v>3.0264630000000001E-3</v>
      </c>
      <c r="P12" s="3">
        <v>4.9153670000000003E-3</v>
      </c>
      <c r="R12" s="3">
        <v>1.65</v>
      </c>
      <c r="S12">
        <v>3.2248870000000001E-3</v>
      </c>
      <c r="T12">
        <v>4.7516779999999996E-3</v>
      </c>
      <c r="U12">
        <v>6.737023E-3</v>
      </c>
      <c r="V12">
        <v>4.8387949999999999E-3</v>
      </c>
      <c r="W12">
        <v>6.2075380000000003E-3</v>
      </c>
      <c r="X12">
        <v>4.6593470000000003E-3</v>
      </c>
      <c r="Y12">
        <v>3.287529E-3</v>
      </c>
      <c r="Z12">
        <v>4.6771729999999997E-3</v>
      </c>
      <c r="AA12">
        <v>6.1424660000000001E-3</v>
      </c>
      <c r="AB12">
        <v>2.157988E-3</v>
      </c>
      <c r="AC12">
        <v>2.4264769999999998E-3</v>
      </c>
      <c r="AD12">
        <v>4.0703939999999997E-3</v>
      </c>
      <c r="AE12">
        <v>4.1537800000000001E-3</v>
      </c>
      <c r="AF12">
        <v>3.64103E-3</v>
      </c>
      <c r="AG12">
        <v>3.4564180000000002E-3</v>
      </c>
      <c r="AH12">
        <v>2.666313E-3</v>
      </c>
      <c r="AI12">
        <v>2.2206470000000001E-3</v>
      </c>
      <c r="AJ12">
        <v>1.775989E-3</v>
      </c>
      <c r="AK12">
        <v>3.9317190000000002E-3</v>
      </c>
      <c r="AL12">
        <v>3.4775779999999998E-3</v>
      </c>
      <c r="AM12">
        <v>4.1408779999999997E-3</v>
      </c>
      <c r="AN12">
        <v>3.9526159999999999E-3</v>
      </c>
      <c r="AO12">
        <v>2.714892E-3</v>
      </c>
      <c r="AP12">
        <v>2.531026E-3</v>
      </c>
      <c r="AQ12">
        <v>3.3402240000000001E-3</v>
      </c>
      <c r="AR12">
        <v>3.3695090000000001E-3</v>
      </c>
      <c r="AS12">
        <v>3.0675709999999998E-3</v>
      </c>
      <c r="AT12">
        <v>3.575862E-3</v>
      </c>
      <c r="AU12">
        <v>3.5016679999999999E-3</v>
      </c>
      <c r="AV12">
        <v>3.9702799999999996E-3</v>
      </c>
      <c r="AW12">
        <v>4.8639950000000003E-3</v>
      </c>
      <c r="AX12">
        <v>5.2475320000000001E-3</v>
      </c>
      <c r="AY12">
        <v>3.9729750000000001E-3</v>
      </c>
      <c r="AZ12">
        <v>3.9206279999999998E-3</v>
      </c>
      <c r="BW12" s="3"/>
      <c r="DE12" s="72">
        <v>1.01</v>
      </c>
      <c r="DF12">
        <v>3.4000000000000002E-2</v>
      </c>
      <c r="DG12">
        <v>3.9E-2</v>
      </c>
      <c r="DH12">
        <v>3.4000000000000002E-2</v>
      </c>
      <c r="DI12">
        <v>0.03</v>
      </c>
      <c r="DK12">
        <f>DF12/Qs_SM23!$DF$47</f>
        <v>9.8336948662328268E-4</v>
      </c>
      <c r="DL12">
        <f>DG12/Qs_SM23!DG$47</f>
        <v>9.5303259860221872E-4</v>
      </c>
      <c r="DM12">
        <f>DH12/Qs_SM23!DH$47</f>
        <v>1.0636301069886756E-3</v>
      </c>
      <c r="DN12">
        <f>DI12/Qs_SM23!DI$47</f>
        <v>7.4626865671641781E-4</v>
      </c>
    </row>
    <row r="13" spans="1:118" x14ac:dyDescent="0.25">
      <c r="A13" s="3">
        <v>1.95</v>
      </c>
      <c r="B13" s="3">
        <v>4.6336600000000004E-3</v>
      </c>
      <c r="C13" s="3">
        <v>5.4426889999999997E-3</v>
      </c>
      <c r="D13" s="3">
        <v>4.8967560000000004E-3</v>
      </c>
      <c r="E13" s="3">
        <v>3.1768489999999998E-3</v>
      </c>
      <c r="F13" s="3">
        <v>4.9870189999999997E-3</v>
      </c>
      <c r="G13" s="3">
        <v>4.6296460000000003E-3</v>
      </c>
      <c r="H13" s="3">
        <v>5.2658879999999998E-3</v>
      </c>
      <c r="I13" s="3">
        <v>4.2268690000000003E-3</v>
      </c>
      <c r="J13" s="3">
        <v>4.5532680000000001E-3</v>
      </c>
      <c r="K13" s="3">
        <v>5.4492999999999998E-3</v>
      </c>
      <c r="L13" s="3">
        <v>7.5937870000000003E-3</v>
      </c>
      <c r="M13" s="3">
        <v>6.0210339999999998E-3</v>
      </c>
      <c r="N13" s="3">
        <v>3.7881640000000001E-3</v>
      </c>
      <c r="O13" s="3">
        <v>3.6680739999999999E-3</v>
      </c>
      <c r="P13" s="3">
        <v>6.0610539999999997E-3</v>
      </c>
      <c r="R13" s="3">
        <v>1.95</v>
      </c>
      <c r="S13">
        <v>3.9333850000000002E-3</v>
      </c>
      <c r="T13">
        <v>5.802092E-3</v>
      </c>
      <c r="U13">
        <v>8.2509599999999999E-3</v>
      </c>
      <c r="V13">
        <v>5.9439419999999998E-3</v>
      </c>
      <c r="W13">
        <v>7.6128280000000003E-3</v>
      </c>
      <c r="X13">
        <v>5.7107440000000002E-3</v>
      </c>
      <c r="Y13">
        <v>4.0443700000000003E-3</v>
      </c>
      <c r="Z13">
        <v>5.7278429999999998E-3</v>
      </c>
      <c r="AA13">
        <v>7.6827639999999999E-3</v>
      </c>
      <c r="AB13">
        <v>2.6083320000000001E-3</v>
      </c>
      <c r="AC13">
        <v>2.9705299999999999E-3</v>
      </c>
      <c r="AD13">
        <v>5.0041900000000004E-3</v>
      </c>
      <c r="AE13">
        <v>5.0941010000000002E-3</v>
      </c>
      <c r="AF13">
        <v>4.4306500000000004E-3</v>
      </c>
      <c r="AG13">
        <v>4.1960629999999999E-3</v>
      </c>
      <c r="AH13">
        <v>3.1966299999999998E-3</v>
      </c>
      <c r="AI13">
        <v>2.6813129999999998E-3</v>
      </c>
      <c r="AJ13">
        <v>2.1311860000000002E-3</v>
      </c>
      <c r="AK13">
        <v>4.8236370000000004E-3</v>
      </c>
      <c r="AL13">
        <v>4.2208769999999996E-3</v>
      </c>
      <c r="AM13">
        <v>5.0366589999999998E-3</v>
      </c>
      <c r="AN13">
        <v>4.7981999999999999E-3</v>
      </c>
      <c r="AO13">
        <v>3.290622E-3</v>
      </c>
      <c r="AP13">
        <v>3.078651E-3</v>
      </c>
      <c r="AQ13">
        <v>4.0748039999999996E-3</v>
      </c>
      <c r="AR13">
        <v>4.1296340000000001E-3</v>
      </c>
      <c r="AS13">
        <v>3.7287790000000002E-3</v>
      </c>
      <c r="AT13">
        <v>4.3516420000000002E-3</v>
      </c>
      <c r="AU13">
        <v>4.2509959999999999E-3</v>
      </c>
      <c r="AV13">
        <v>4.8977209999999998E-3</v>
      </c>
      <c r="AW13">
        <v>5.9864560000000002E-3</v>
      </c>
      <c r="AX13">
        <v>6.3821340000000002E-3</v>
      </c>
      <c r="AY13">
        <v>4.7955059999999997E-3</v>
      </c>
      <c r="AZ13">
        <v>4.810819E-3</v>
      </c>
      <c r="BW13" s="3"/>
      <c r="DE13" s="72">
        <v>1.19</v>
      </c>
      <c r="DF13">
        <v>4.8000000000000001E-2</v>
      </c>
      <c r="DG13">
        <v>5.5E-2</v>
      </c>
      <c r="DH13">
        <v>4.5999999999999999E-2</v>
      </c>
      <c r="DI13">
        <v>0.04</v>
      </c>
      <c r="DK13">
        <f>DF13/Qs_SM23!$DF$47</f>
        <v>1.3882863340563989E-3</v>
      </c>
      <c r="DL13">
        <f>DG13/Qs_SM23!DG$47</f>
        <v>1.3440203313621034E-3</v>
      </c>
      <c r="DM13">
        <f>DH13/Qs_SM23!DH$47</f>
        <v>1.4390289682787961E-3</v>
      </c>
      <c r="DN13">
        <f>DI13/Qs_SM23!DI$47</f>
        <v>9.9502487562189048E-4</v>
      </c>
    </row>
    <row r="14" spans="1:118" x14ac:dyDescent="0.25">
      <c r="A14" s="3">
        <v>2.2999999999999998</v>
      </c>
      <c r="B14" s="3">
        <v>5.6002359999999998E-3</v>
      </c>
      <c r="C14" s="3">
        <v>6.5648929999999996E-3</v>
      </c>
      <c r="D14" s="3">
        <v>5.8605869999999996E-3</v>
      </c>
      <c r="E14" s="3">
        <v>3.7513400000000001E-3</v>
      </c>
      <c r="F14" s="3">
        <v>6.0483259999999997E-3</v>
      </c>
      <c r="G14" s="3">
        <v>5.5883219999999997E-3</v>
      </c>
      <c r="H14" s="3">
        <v>6.4341700000000003E-3</v>
      </c>
      <c r="I14" s="3">
        <v>5.1143359999999997E-3</v>
      </c>
      <c r="J14" s="3">
        <v>5.5822210000000001E-3</v>
      </c>
      <c r="K14" s="3">
        <v>6.665598E-3</v>
      </c>
      <c r="L14" s="3">
        <v>9.6292349999999999E-3</v>
      </c>
      <c r="M14" s="3">
        <v>7.7451179999999996E-3</v>
      </c>
      <c r="N14" s="3">
        <v>4.8058800000000002E-3</v>
      </c>
      <c r="O14" s="3">
        <v>4.600224E-3</v>
      </c>
      <c r="P14" s="3">
        <v>7.7056690000000001E-3</v>
      </c>
      <c r="R14" s="3">
        <v>2.2999999999999998</v>
      </c>
      <c r="S14">
        <v>4.8006840000000004E-3</v>
      </c>
      <c r="T14">
        <v>7.0137899999999998E-3</v>
      </c>
      <c r="U14">
        <v>1.0004605E-2</v>
      </c>
      <c r="V14">
        <v>7.2544180000000003E-3</v>
      </c>
      <c r="W14">
        <v>9.2809769999999993E-3</v>
      </c>
      <c r="X14">
        <v>6.9945550000000004E-3</v>
      </c>
      <c r="Y14">
        <v>4.9904210000000001E-3</v>
      </c>
      <c r="Z14">
        <v>7.1004909999999996E-3</v>
      </c>
      <c r="AA14">
        <v>9.7942370000000008E-3</v>
      </c>
      <c r="AB14">
        <v>3.1992829999999998E-3</v>
      </c>
      <c r="AC14">
        <v>3.6288340000000001E-3</v>
      </c>
      <c r="AD14">
        <v>6.1774209999999998E-3</v>
      </c>
      <c r="AE14">
        <v>6.3007089999999998E-3</v>
      </c>
      <c r="AF14">
        <v>5.4249880000000004E-3</v>
      </c>
      <c r="AG14">
        <v>5.0921710000000004E-3</v>
      </c>
      <c r="AH14">
        <v>3.9184490000000001E-3</v>
      </c>
      <c r="AI14">
        <v>3.2837230000000001E-3</v>
      </c>
      <c r="AJ14">
        <v>2.5751839999999999E-3</v>
      </c>
      <c r="AK14">
        <v>5.897579E-3</v>
      </c>
      <c r="AL14">
        <v>5.1500000000000001E-3</v>
      </c>
      <c r="AM14">
        <v>6.13526E-3</v>
      </c>
      <c r="AN14">
        <v>5.8797620000000002E-3</v>
      </c>
      <c r="AO14">
        <v>3.9844279999999999E-3</v>
      </c>
      <c r="AP14">
        <v>3.798624E-3</v>
      </c>
      <c r="AQ14">
        <v>5.0324499999999999E-3</v>
      </c>
      <c r="AR14">
        <v>5.1053169999999998E-3</v>
      </c>
      <c r="AS14">
        <v>4.6067759999999999E-3</v>
      </c>
      <c r="AT14">
        <v>5.406218E-3</v>
      </c>
      <c r="AU14">
        <v>5.274117E-3</v>
      </c>
      <c r="AV14">
        <v>6.1586239999999997E-3</v>
      </c>
      <c r="AW14">
        <v>7.4830699999999997E-3</v>
      </c>
      <c r="AX14">
        <v>8.0840359999999993E-3</v>
      </c>
      <c r="AY14">
        <v>5.990502E-3</v>
      </c>
      <c r="AZ14">
        <v>6.2313359999999996E-3</v>
      </c>
      <c r="BW14" s="3"/>
      <c r="DE14" s="72">
        <v>1.4</v>
      </c>
      <c r="DF14">
        <v>6.9000000000000006E-2</v>
      </c>
      <c r="DG14">
        <v>7.6999999999999999E-2</v>
      </c>
      <c r="DH14">
        <v>6.8000000000000005E-2</v>
      </c>
      <c r="DI14">
        <v>5.7000000000000002E-2</v>
      </c>
      <c r="DK14">
        <f>DF14/Qs_SM23!$DF$47</f>
        <v>1.9956616052060738E-3</v>
      </c>
      <c r="DL14">
        <f>DG14/Qs_SM23!DG$47</f>
        <v>1.8816284639069447E-3</v>
      </c>
      <c r="DM14">
        <f>DH14/Qs_SM23!DH$47</f>
        <v>2.1272602139773512E-3</v>
      </c>
      <c r="DN14">
        <f>DI14/Qs_SM23!DI$47</f>
        <v>1.4179104477611939E-3</v>
      </c>
    </row>
    <row r="15" spans="1:118" x14ac:dyDescent="0.25">
      <c r="A15" s="3">
        <v>2.72</v>
      </c>
      <c r="B15" s="3">
        <v>6.5483659999999999E-3</v>
      </c>
      <c r="C15" s="3">
        <v>7.6550339999999998E-3</v>
      </c>
      <c r="D15" s="3">
        <v>6.824419E-3</v>
      </c>
      <c r="E15" s="3">
        <v>4.2572349999999998E-3</v>
      </c>
      <c r="F15" s="3">
        <v>7.0823370000000002E-3</v>
      </c>
      <c r="G15" s="3">
        <v>6.4805549999999998E-3</v>
      </c>
      <c r="H15" s="3">
        <v>7.5404199999999999E-3</v>
      </c>
      <c r="I15" s="3">
        <v>5.931647E-3</v>
      </c>
      <c r="J15" s="3">
        <v>6.5310749999999999E-3</v>
      </c>
      <c r="K15" s="3">
        <v>7.7340880000000001E-3</v>
      </c>
      <c r="L15" s="3">
        <v>1.1304566E-2</v>
      </c>
      <c r="M15" s="3">
        <v>9.1774349999999994E-3</v>
      </c>
      <c r="N15" s="3">
        <v>6.9261210000000004E-3</v>
      </c>
      <c r="O15" s="3">
        <v>5.2902579999999999E-3</v>
      </c>
      <c r="P15" s="3">
        <v>8.8698349999999995E-3</v>
      </c>
      <c r="R15" s="3">
        <v>2.72</v>
      </c>
      <c r="S15">
        <v>5.606906E-3</v>
      </c>
      <c r="T15">
        <v>8.1882699999999992E-3</v>
      </c>
      <c r="U15">
        <v>1.1682552000000001E-2</v>
      </c>
      <c r="V15">
        <v>8.5045030000000001E-3</v>
      </c>
      <c r="W15">
        <v>1.0827807E-2</v>
      </c>
      <c r="X15">
        <v>8.2008940000000002E-3</v>
      </c>
      <c r="Y15">
        <v>5.8063910000000002E-3</v>
      </c>
      <c r="Z15">
        <v>8.1850529999999994E-3</v>
      </c>
      <c r="AA15">
        <v>1.1540531999999999E-2</v>
      </c>
      <c r="AB15">
        <v>3.661854E-3</v>
      </c>
      <c r="AC15">
        <v>4.2871380000000002E-3</v>
      </c>
      <c r="AD15">
        <v>7.26685E-3</v>
      </c>
      <c r="AE15">
        <v>7.3824939999999999E-3</v>
      </c>
      <c r="AF15">
        <v>6.2730989999999999E-3</v>
      </c>
      <c r="AG15">
        <v>5.8460400000000003E-3</v>
      </c>
      <c r="AH15">
        <v>4.537152E-3</v>
      </c>
      <c r="AI15">
        <v>3.791637E-3</v>
      </c>
      <c r="AJ15">
        <v>2.9007809999999998E-3</v>
      </c>
      <c r="AK15">
        <v>6.8259009999999997E-3</v>
      </c>
      <c r="AL15">
        <v>5.946392E-3</v>
      </c>
      <c r="AM15">
        <v>7.0479430000000001E-3</v>
      </c>
      <c r="AN15">
        <v>6.7450110000000004E-3</v>
      </c>
      <c r="AO15">
        <v>4.6394490000000004E-3</v>
      </c>
      <c r="AP15">
        <v>4.411575E-3</v>
      </c>
      <c r="AQ15">
        <v>5.8458729999999997E-3</v>
      </c>
      <c r="AR15">
        <v>5.9108229999999999E-3</v>
      </c>
      <c r="AS15">
        <v>5.322182E-3</v>
      </c>
      <c r="AT15">
        <v>6.2426060000000004E-3</v>
      </c>
      <c r="AU15">
        <v>7.0753869999999998E-3</v>
      </c>
      <c r="AV15">
        <v>7.1694300000000001E-3</v>
      </c>
      <c r="AW15">
        <v>8.7302479999999995E-3</v>
      </c>
      <c r="AX15">
        <v>9.5022879999999994E-3</v>
      </c>
      <c r="AY15">
        <v>6.9061490000000003E-3</v>
      </c>
      <c r="AZ15">
        <v>7.2541080000000004E-3</v>
      </c>
      <c r="BW15" s="3"/>
      <c r="DE15" s="72">
        <v>1.65</v>
      </c>
      <c r="DF15">
        <v>8.5999999999999993E-2</v>
      </c>
      <c r="DG15">
        <v>9.6000000000000002E-2</v>
      </c>
      <c r="DH15">
        <v>8.4000000000000005E-2</v>
      </c>
      <c r="DI15">
        <v>7.0000000000000007E-2</v>
      </c>
      <c r="DK15">
        <f>DF15/Qs_SM23!$DF$47</f>
        <v>2.4873463485177148E-3</v>
      </c>
      <c r="DL15">
        <f>DG15/Qs_SM23!DG$47</f>
        <v>2.3459263965593079E-3</v>
      </c>
      <c r="DM15">
        <f>DH15/Qs_SM23!DH$47</f>
        <v>2.6277920290308453E-3</v>
      </c>
      <c r="DN15">
        <f>DI15/Qs_SM23!DI$47</f>
        <v>1.7412935323383085E-3</v>
      </c>
    </row>
    <row r="16" spans="1:118" x14ac:dyDescent="0.25">
      <c r="A16" s="3">
        <v>3.2</v>
      </c>
      <c r="B16" s="3">
        <v>7.5739689999999998E-3</v>
      </c>
      <c r="C16" s="3">
        <v>8.7972780000000004E-3</v>
      </c>
      <c r="D16" s="3">
        <v>7.8617640000000003E-3</v>
      </c>
      <c r="E16" s="3">
        <v>4.866024E-3</v>
      </c>
      <c r="F16" s="3">
        <v>8.2945710000000006E-3</v>
      </c>
      <c r="G16" s="3">
        <v>7.448723E-3</v>
      </c>
      <c r="H16" s="3">
        <v>8.7535040000000005E-3</v>
      </c>
      <c r="I16" s="3">
        <v>6.9068089999999999E-3</v>
      </c>
      <c r="J16" s="3">
        <v>7.6278029999999998E-3</v>
      </c>
      <c r="K16" s="3">
        <v>8.9895640000000002E-3</v>
      </c>
      <c r="L16" s="3">
        <v>1.3418299999999999E-2</v>
      </c>
      <c r="M16" s="3">
        <v>1.0941306E-2</v>
      </c>
      <c r="N16" s="3">
        <v>1.2028835E-2</v>
      </c>
      <c r="O16" s="3">
        <v>6.2950439999999996E-3</v>
      </c>
      <c r="P16" s="3">
        <v>1.0385099E-2</v>
      </c>
      <c r="R16" s="3">
        <v>3.2</v>
      </c>
      <c r="S16">
        <v>6.5016900000000001E-3</v>
      </c>
      <c r="T16">
        <v>9.4082390000000005E-3</v>
      </c>
      <c r="U16">
        <v>1.3392039999999999E-2</v>
      </c>
      <c r="V16">
        <v>9.8346049999999997E-3</v>
      </c>
      <c r="W16">
        <v>1.2415076000000001E-2</v>
      </c>
      <c r="X16">
        <v>9.5732439999999999E-3</v>
      </c>
      <c r="Y16">
        <v>6.7879189999999999E-3</v>
      </c>
      <c r="Z16">
        <v>9.5407559999999992E-3</v>
      </c>
      <c r="AA16">
        <v>1.3661368E-2</v>
      </c>
      <c r="AB16">
        <v>4.2752199999999997E-3</v>
      </c>
      <c r="AC16">
        <v>5.0270499999999999E-3</v>
      </c>
      <c r="AD16">
        <v>8.5238840000000007E-3</v>
      </c>
      <c r="AE16">
        <v>8.6404169999999992E-3</v>
      </c>
      <c r="AF16">
        <v>7.3551720000000001E-3</v>
      </c>
      <c r="AG16">
        <v>6.7421479999999999E-3</v>
      </c>
      <c r="AH16">
        <v>5.3473569999999996E-3</v>
      </c>
      <c r="AI16">
        <v>4.5121659999999997E-3</v>
      </c>
      <c r="AJ16">
        <v>3.3595779999999998E-3</v>
      </c>
      <c r="AK16">
        <v>7.9726529999999997E-3</v>
      </c>
      <c r="AL16">
        <v>6.9286089999999996E-3</v>
      </c>
      <c r="AM16">
        <v>8.1634450000000001E-3</v>
      </c>
      <c r="AN16">
        <v>7.8265729999999999E-3</v>
      </c>
      <c r="AO16">
        <v>5.3996189999999996E-3</v>
      </c>
      <c r="AP16">
        <v>5.1788049999999999E-3</v>
      </c>
      <c r="AQ16">
        <v>6.8669780000000001E-3</v>
      </c>
      <c r="AR16">
        <v>6.9205409999999997E-3</v>
      </c>
      <c r="AS16">
        <v>6.2543759999999999E-3</v>
      </c>
      <c r="AT16">
        <v>7.3577900000000003E-3</v>
      </c>
      <c r="AU16">
        <v>1.1167870999999999E-2</v>
      </c>
      <c r="AV16">
        <v>8.4511740000000005E-3</v>
      </c>
      <c r="AW16">
        <v>1.0351580000000001E-2</v>
      </c>
      <c r="AX16">
        <v>1.1487841E-2</v>
      </c>
      <c r="AY16">
        <v>8.2408199999999994E-3</v>
      </c>
      <c r="AZ16">
        <v>8.8261480000000007E-3</v>
      </c>
      <c r="BW16" s="3"/>
      <c r="DE16" s="73">
        <v>1.95</v>
      </c>
      <c r="DF16">
        <v>0.105</v>
      </c>
      <c r="DG16">
        <v>0.11600000000000001</v>
      </c>
      <c r="DH16">
        <v>9.9000000000000005E-2</v>
      </c>
      <c r="DI16">
        <v>8.2000000000000003E-2</v>
      </c>
      <c r="DK16">
        <f>DF16/Qs_SM23!$DF$47</f>
        <v>3.0368763557483726E-3</v>
      </c>
      <c r="DL16">
        <f>DG16/Qs_SM23!DG$47</f>
        <v>2.8346610625091637E-3</v>
      </c>
      <c r="DM16">
        <f>DH16/Qs_SM23!DH$47</f>
        <v>3.0970406056434964E-3</v>
      </c>
      <c r="DN16">
        <f>DI16/Qs_SM23!DI$47</f>
        <v>2.0398009950248755E-3</v>
      </c>
    </row>
    <row r="17" spans="1:118" x14ac:dyDescent="0.25">
      <c r="A17" s="3">
        <v>3.78</v>
      </c>
      <c r="B17" s="3">
        <v>8.9205340000000008E-3</v>
      </c>
      <c r="C17" s="3">
        <v>1.028019E-2</v>
      </c>
      <c r="D17" s="3">
        <v>9.2503350000000002E-3</v>
      </c>
      <c r="E17" s="3">
        <v>5.6377279999999998E-3</v>
      </c>
      <c r="F17" s="3">
        <v>9.9001790000000003E-3</v>
      </c>
      <c r="G17" s="3">
        <v>8.6992739999999999E-3</v>
      </c>
      <c r="H17" s="3">
        <v>1.0316384E-2</v>
      </c>
      <c r="I17" s="3">
        <v>8.1362840000000006E-3</v>
      </c>
      <c r="J17" s="3">
        <v>8.9555829999999996E-3</v>
      </c>
      <c r="K17" s="3">
        <v>1.0489012000000001E-2</v>
      </c>
      <c r="L17" s="3">
        <v>1.5719922000000001E-2</v>
      </c>
      <c r="M17" s="3">
        <v>1.2877586E-2</v>
      </c>
      <c r="N17" s="3">
        <v>1.576046E-2</v>
      </c>
      <c r="O17" s="3">
        <v>7.3724649999999999E-3</v>
      </c>
      <c r="P17" s="3">
        <v>1.1844926E-2</v>
      </c>
      <c r="R17" s="3">
        <v>3.78</v>
      </c>
      <c r="S17">
        <v>7.6377299999999997E-3</v>
      </c>
      <c r="T17">
        <v>1.1012809E-2</v>
      </c>
      <c r="U17">
        <v>1.5650331E-2</v>
      </c>
      <c r="V17">
        <v>1.1543659E-2</v>
      </c>
      <c r="W17">
        <v>1.4467404999999999E-2</v>
      </c>
      <c r="X17">
        <v>1.133295E-2</v>
      </c>
      <c r="Y17">
        <v>7.9350059999999997E-3</v>
      </c>
      <c r="Z17">
        <v>1.1048975000000001E-2</v>
      </c>
      <c r="AA17">
        <v>1.5946065999999998E-2</v>
      </c>
      <c r="AB17">
        <v>4.9211899999999998E-3</v>
      </c>
      <c r="AC17">
        <v>5.9682620000000002E-3</v>
      </c>
      <c r="AD17">
        <v>1.0044295E-2</v>
      </c>
      <c r="AE17">
        <v>1.0110536E-2</v>
      </c>
      <c r="AF17">
        <v>8.5834710000000005E-3</v>
      </c>
      <c r="AG17">
        <v>7.7804959999999996E-3</v>
      </c>
      <c r="AH17">
        <v>6.2606800000000002E-3</v>
      </c>
      <c r="AI17">
        <v>5.3271910000000002E-3</v>
      </c>
      <c r="AJ17">
        <v>3.8775749999999999E-3</v>
      </c>
      <c r="AK17">
        <v>9.2832260000000003E-3</v>
      </c>
      <c r="AL17">
        <v>8.0833769999999992E-3</v>
      </c>
      <c r="AM17">
        <v>9.4479620000000007E-3</v>
      </c>
      <c r="AN17">
        <v>9.0654519999999999E-3</v>
      </c>
      <c r="AO17">
        <v>6.3795659999999997E-3</v>
      </c>
      <c r="AP17">
        <v>6.0419389999999996E-3</v>
      </c>
      <c r="AQ17">
        <v>8.0534590000000007E-3</v>
      </c>
      <c r="AR17">
        <v>8.0323649999999996E-3</v>
      </c>
      <c r="AS17">
        <v>7.294966E-3</v>
      </c>
      <c r="AT17">
        <v>8.5335819999999996E-3</v>
      </c>
      <c r="AU17">
        <v>1.4121953E-2</v>
      </c>
      <c r="AV17">
        <v>9.8579659999999993E-3</v>
      </c>
      <c r="AW17">
        <v>1.1972910999999999E-2</v>
      </c>
      <c r="AX17">
        <v>1.3615219E-2</v>
      </c>
      <c r="AY17">
        <v>9.7151670000000002E-3</v>
      </c>
      <c r="AZ17">
        <v>1.0436067E-2</v>
      </c>
      <c r="BW17" s="3"/>
      <c r="DE17" s="74">
        <v>2.2999999999999998</v>
      </c>
      <c r="DF17">
        <v>0.13200000000000001</v>
      </c>
      <c r="DG17">
        <v>0.14699999999999999</v>
      </c>
      <c r="DH17">
        <v>0.127</v>
      </c>
      <c r="DI17">
        <v>0.10100000000000001</v>
      </c>
      <c r="DK17">
        <f>DF17/Qs_SM23!$DF$47</f>
        <v>3.8177874186550976E-3</v>
      </c>
      <c r="DL17">
        <f>DG17/Qs_SM23!DG$47</f>
        <v>3.5921997947314399E-3</v>
      </c>
      <c r="DM17">
        <f>DH17/Qs_SM23!DH$47</f>
        <v>3.9729712819871112E-3</v>
      </c>
      <c r="DN17">
        <f>DI17/Qs_SM23!DI$47</f>
        <v>2.5124378109452738E-3</v>
      </c>
    </row>
    <row r="18" spans="1:118" x14ac:dyDescent="0.25">
      <c r="A18" s="3">
        <v>4.46</v>
      </c>
      <c r="B18" s="3">
        <v>1.0809414999999999E-2</v>
      </c>
      <c r="C18" s="3">
        <v>1.2324205E-2</v>
      </c>
      <c r="D18" s="3">
        <v>1.1206587E-2</v>
      </c>
      <c r="E18" s="3">
        <v>6.7867099999999996E-3</v>
      </c>
      <c r="F18" s="3">
        <v>1.2234732999999999E-2</v>
      </c>
      <c r="G18" s="3">
        <v>1.0454078E-2</v>
      </c>
      <c r="H18" s="3">
        <v>1.2556454E-2</v>
      </c>
      <c r="I18" s="3">
        <v>9.9533120000000006E-3</v>
      </c>
      <c r="J18" s="3">
        <v>1.0853290999999999E-2</v>
      </c>
      <c r="K18" s="3">
        <v>1.2652705E-2</v>
      </c>
      <c r="L18" s="3">
        <v>1.8867037999999999E-2</v>
      </c>
      <c r="M18" s="3">
        <v>1.5530023E-2</v>
      </c>
      <c r="N18" s="3">
        <v>1.3993591999999999E-2</v>
      </c>
      <c r="O18" s="3">
        <v>8.9583319999999994E-3</v>
      </c>
      <c r="P18" s="3">
        <v>1.382216E-2</v>
      </c>
      <c r="R18" s="3">
        <v>4.46</v>
      </c>
      <c r="S18">
        <v>9.2165800000000003E-3</v>
      </c>
      <c r="T18">
        <v>1.3229431E-2</v>
      </c>
      <c r="U18">
        <v>1.8741286999999999E-2</v>
      </c>
      <c r="V18">
        <v>1.3906440000000001E-2</v>
      </c>
      <c r="W18">
        <v>1.7257763999999998E-2</v>
      </c>
      <c r="X18">
        <v>1.3867368999999999E-2</v>
      </c>
      <c r="Y18">
        <v>9.6024219999999993E-3</v>
      </c>
      <c r="Z18">
        <v>1.3251990999999999E-2</v>
      </c>
      <c r="AA18">
        <v>1.9101571000000001E-2</v>
      </c>
      <c r="AB18">
        <v>5.868748E-3</v>
      </c>
      <c r="AC18">
        <v>7.3011919999999998E-3</v>
      </c>
      <c r="AD18">
        <v>1.2187238E-2</v>
      </c>
      <c r="AE18">
        <v>1.2197828000000001E-2</v>
      </c>
      <c r="AF18">
        <v>1.036743E-2</v>
      </c>
      <c r="AG18">
        <v>9.2882339999999994E-3</v>
      </c>
      <c r="AH18">
        <v>7.6012019999999996E-3</v>
      </c>
      <c r="AI18">
        <v>6.5438220000000004E-3</v>
      </c>
      <c r="AJ18">
        <v>4.6915699999999999E-3</v>
      </c>
      <c r="AK18">
        <v>1.1230883000000001E-2</v>
      </c>
      <c r="AL18">
        <v>9.7956190000000002E-3</v>
      </c>
      <c r="AM18">
        <v>1.1340935E-2</v>
      </c>
      <c r="AN18">
        <v>1.0933604E-2</v>
      </c>
      <c r="AO18">
        <v>7.7964810000000001E-3</v>
      </c>
      <c r="AP18">
        <v>7.2775690000000002E-3</v>
      </c>
      <c r="AQ18">
        <v>9.7937600000000003E-3</v>
      </c>
      <c r="AR18">
        <v>9.6320309999999992E-3</v>
      </c>
      <c r="AS18">
        <v>8.8124919999999999E-3</v>
      </c>
      <c r="AT18">
        <v>1.0254844000000001E-2</v>
      </c>
      <c r="AU18">
        <v>1.3257344000000001E-2</v>
      </c>
      <c r="AV18">
        <v>1.1806634E-2</v>
      </c>
      <c r="AW18">
        <v>1.4342550000000001E-2</v>
      </c>
      <c r="AX18">
        <v>1.6593548E-2</v>
      </c>
      <c r="AY18">
        <v>1.1918926E-2</v>
      </c>
      <c r="AZ18">
        <v>1.2765716E-2</v>
      </c>
      <c r="BW18" s="3"/>
      <c r="DE18" s="72">
        <v>2.72</v>
      </c>
      <c r="DF18">
        <v>0.14799999999999999</v>
      </c>
      <c r="DG18">
        <v>0.16500000000000001</v>
      </c>
      <c r="DH18">
        <v>0.14000000000000001</v>
      </c>
      <c r="DI18">
        <v>0.106</v>
      </c>
      <c r="DK18">
        <f>DF18/Qs_SM23!$DF$47</f>
        <v>4.2805495300072298E-3</v>
      </c>
      <c r="DL18">
        <f>DG18/Qs_SM23!DG$47</f>
        <v>4.0320609940863103E-3</v>
      </c>
      <c r="DM18">
        <f>DH18/Qs_SM23!DH$47</f>
        <v>4.3796533817180754E-3</v>
      </c>
      <c r="DN18">
        <f>DI18/Qs_SM23!DI$47</f>
        <v>2.6368159203980098E-3</v>
      </c>
    </row>
    <row r="19" spans="1:118" x14ac:dyDescent="0.25">
      <c r="A19" s="3">
        <v>5.27</v>
      </c>
      <c r="B19" s="3">
        <v>1.3052461E-2</v>
      </c>
      <c r="C19" s="3">
        <v>1.4740951E-2</v>
      </c>
      <c r="D19" s="3">
        <v>1.3542653999999999E-2</v>
      </c>
      <c r="E19" s="3">
        <v>8.2100750000000007E-3</v>
      </c>
      <c r="F19" s="3">
        <v>1.5023675E-2</v>
      </c>
      <c r="G19" s="3">
        <v>1.2492451E-2</v>
      </c>
      <c r="H19" s="3">
        <v>1.5203183E-2</v>
      </c>
      <c r="I19" s="3">
        <v>1.2129885999999999E-2</v>
      </c>
      <c r="J19" s="3">
        <v>1.3086795999999999E-2</v>
      </c>
      <c r="K19" s="3">
        <v>1.5151191E-2</v>
      </c>
      <c r="L19" s="3">
        <v>2.2483873000000001E-2</v>
      </c>
      <c r="M19" s="3">
        <v>1.86599E-2</v>
      </c>
      <c r="N19" s="3">
        <v>1.3739163E-2</v>
      </c>
      <c r="O19" s="3">
        <v>1.0931586E-2</v>
      </c>
      <c r="P19" s="3">
        <v>1.5965703000000001E-2</v>
      </c>
      <c r="R19" s="3">
        <v>5.27</v>
      </c>
      <c r="S19">
        <v>1.1039741E-2</v>
      </c>
      <c r="T19">
        <v>1.5801705999999999E-2</v>
      </c>
      <c r="U19">
        <v>2.2248575999999999E-2</v>
      </c>
      <c r="V19">
        <v>1.6572684000000001E-2</v>
      </c>
      <c r="W19">
        <v>2.0300874E-2</v>
      </c>
      <c r="X19">
        <v>1.6800211999999998E-2</v>
      </c>
      <c r="Y19">
        <v>1.1553653000000001E-2</v>
      </c>
      <c r="Z19">
        <v>1.5726147999999999E-2</v>
      </c>
      <c r="AA19">
        <v>2.2449027E-2</v>
      </c>
      <c r="AB19">
        <v>6.9793269999999996E-3</v>
      </c>
      <c r="AC19">
        <v>8.8027790000000002E-3</v>
      </c>
      <c r="AD19">
        <v>1.466539E-2</v>
      </c>
      <c r="AE19">
        <v>1.4569435E-2</v>
      </c>
      <c r="AF19">
        <v>1.2443839999999999E-2</v>
      </c>
      <c r="AG19">
        <v>1.1009331000000001E-2</v>
      </c>
      <c r="AH19">
        <v>9.1479579999999994E-3</v>
      </c>
      <c r="AI19">
        <v>7.9021969999999997E-3</v>
      </c>
      <c r="AJ19">
        <v>5.6535639999999998E-3</v>
      </c>
      <c r="AK19">
        <v>1.3451576E-2</v>
      </c>
      <c r="AL19">
        <v>1.1799871999999999E-2</v>
      </c>
      <c r="AM19">
        <v>1.3555035999999999E-2</v>
      </c>
      <c r="AN19">
        <v>1.3116391999999999E-2</v>
      </c>
      <c r="AO19">
        <v>9.4986759999999993E-3</v>
      </c>
      <c r="AP19">
        <v>8.755044E-3</v>
      </c>
      <c r="AQ19">
        <v>1.188789E-2</v>
      </c>
      <c r="AR19">
        <v>1.1503981E-2</v>
      </c>
      <c r="AS19">
        <v>1.0611845E-2</v>
      </c>
      <c r="AT19">
        <v>1.224278E-2</v>
      </c>
      <c r="AU19">
        <v>1.3632007999999999E-2</v>
      </c>
      <c r="AV19">
        <v>1.4026238999999999E-2</v>
      </c>
      <c r="AW19">
        <v>1.7086342000000001E-2</v>
      </c>
      <c r="AX19">
        <v>2.0422828000000001E-2</v>
      </c>
      <c r="AY19">
        <v>1.4758983E-2</v>
      </c>
      <c r="AZ19">
        <v>1.5530989E-2</v>
      </c>
      <c r="BW19" s="3"/>
      <c r="DE19" s="72">
        <v>3.2</v>
      </c>
      <c r="DF19">
        <v>0.17799999999999999</v>
      </c>
      <c r="DG19">
        <v>0.2</v>
      </c>
      <c r="DH19">
        <v>0.17100000000000001</v>
      </c>
      <c r="DI19">
        <v>0.127</v>
      </c>
      <c r="DK19">
        <f>DF19/Qs_SM23!$DF$47</f>
        <v>5.1482284887924791E-3</v>
      </c>
      <c r="DL19">
        <f>DG19/Qs_SM23!DG$47</f>
        <v>4.8873466594985581E-3</v>
      </c>
      <c r="DM19">
        <f>DH19/Qs_SM23!DH$47</f>
        <v>5.349433773384221E-3</v>
      </c>
      <c r="DN19">
        <f>DI19/Qs_SM23!DI$47</f>
        <v>3.1592039800995022E-3</v>
      </c>
    </row>
    <row r="20" spans="1:118" x14ac:dyDescent="0.25">
      <c r="A20" s="3">
        <v>6.21</v>
      </c>
      <c r="B20" s="3">
        <v>1.5406183E-2</v>
      </c>
      <c r="C20" s="3">
        <v>1.732202E-2</v>
      </c>
      <c r="D20" s="3">
        <v>1.6009410000000002E-2</v>
      </c>
      <c r="E20" s="3">
        <v>9.8349409999999998E-3</v>
      </c>
      <c r="F20" s="3">
        <v>1.7830278000000001E-2</v>
      </c>
      <c r="G20" s="3">
        <v>1.4577097000000001E-2</v>
      </c>
      <c r="H20" s="3">
        <v>1.7915390999999999E-2</v>
      </c>
      <c r="I20" s="3">
        <v>1.4392401000000001E-2</v>
      </c>
      <c r="J20" s="3">
        <v>1.5425044000000001E-2</v>
      </c>
      <c r="K20" s="3">
        <v>1.771913E-2</v>
      </c>
      <c r="L20" s="3">
        <v>2.6038078999999999E-2</v>
      </c>
      <c r="M20" s="3">
        <v>2.1895873999999999E-2</v>
      </c>
      <c r="N20" s="3">
        <v>1.6749905999999998E-2</v>
      </c>
      <c r="O20" s="3">
        <v>1.3171169E-2</v>
      </c>
      <c r="P20" s="3">
        <v>1.8035332000000001E-2</v>
      </c>
      <c r="R20" s="3">
        <v>6.21</v>
      </c>
      <c r="S20">
        <v>1.2872063E-2</v>
      </c>
      <c r="T20">
        <v>1.8431876999999999E-2</v>
      </c>
      <c r="U20">
        <v>2.5617087E-2</v>
      </c>
      <c r="V20">
        <v>1.9110597999999999E-2</v>
      </c>
      <c r="W20">
        <v>2.3091232999999999E-2</v>
      </c>
      <c r="X20">
        <v>1.9710920999999999E-2</v>
      </c>
      <c r="Y20">
        <v>1.3587663E-2</v>
      </c>
      <c r="Z20">
        <v>1.8200305E-2</v>
      </c>
      <c r="AA20">
        <v>2.5379808E-2</v>
      </c>
      <c r="AB20">
        <v>8.1897559999999994E-3</v>
      </c>
      <c r="AC20">
        <v>1.0217317E-2</v>
      </c>
      <c r="AD20">
        <v>1.7203400000000001E-2</v>
      </c>
      <c r="AE20">
        <v>1.6913305E-2</v>
      </c>
      <c r="AF20">
        <v>1.4549496E-2</v>
      </c>
      <c r="AG20">
        <v>1.2716204E-2</v>
      </c>
      <c r="AH20">
        <v>1.0768369999999999E-2</v>
      </c>
      <c r="AI20">
        <v>9.1897000000000003E-3</v>
      </c>
      <c r="AJ20">
        <v>6.6451569999999996E-3</v>
      </c>
      <c r="AK20">
        <v>1.5726877E-2</v>
      </c>
      <c r="AL20">
        <v>1.395013E-2</v>
      </c>
      <c r="AM20">
        <v>1.5853645999999999E-2</v>
      </c>
      <c r="AN20">
        <v>1.5456498000000001E-2</v>
      </c>
      <c r="AO20">
        <v>1.1287057E-2</v>
      </c>
      <c r="AP20">
        <v>1.0343711E-2</v>
      </c>
      <c r="AQ20">
        <v>1.4118551999999999E-2</v>
      </c>
      <c r="AR20">
        <v>1.3478037E-2</v>
      </c>
      <c r="AS20">
        <v>1.257379E-2</v>
      </c>
      <c r="AT20">
        <v>1.4279203000000001E-2</v>
      </c>
      <c r="AU20">
        <v>1.6312297E-2</v>
      </c>
      <c r="AV20">
        <v>1.6245844999999998E-2</v>
      </c>
      <c r="AW20">
        <v>1.9954851999999999E-2</v>
      </c>
      <c r="AX20">
        <v>2.4393933999999999E-2</v>
      </c>
      <c r="AY20">
        <v>1.7987026E-2</v>
      </c>
      <c r="AZ20">
        <v>1.8353083999999999E-2</v>
      </c>
      <c r="BW20" s="3"/>
      <c r="DE20" s="72">
        <v>3.78</v>
      </c>
      <c r="DF20">
        <v>0.20699999999999999</v>
      </c>
      <c r="DG20">
        <v>0.23</v>
      </c>
      <c r="DH20">
        <v>0.19500000000000001</v>
      </c>
      <c r="DI20">
        <v>0.13900000000000001</v>
      </c>
      <c r="DK20">
        <f>DF20/Qs_SM23!$DF$47</f>
        <v>5.9869848156182204E-3</v>
      </c>
      <c r="DL20">
        <f>DG20/Qs_SM23!DG$47</f>
        <v>5.620448658423342E-3</v>
      </c>
      <c r="DM20">
        <f>DH20/Qs_SM23!DH$47</f>
        <v>6.1002314959644624E-3</v>
      </c>
      <c r="DN20">
        <f>DI20/Qs_SM23!DI$47</f>
        <v>3.4577114427860696E-3</v>
      </c>
    </row>
    <row r="21" spans="1:118" x14ac:dyDescent="0.25">
      <c r="A21" s="3">
        <v>7.33</v>
      </c>
      <c r="B21" s="3">
        <v>1.7708255999999999E-2</v>
      </c>
      <c r="C21" s="3">
        <v>1.9846979000000001E-2</v>
      </c>
      <c r="D21" s="3">
        <v>1.8431241000000001E-2</v>
      </c>
      <c r="E21" s="3">
        <v>1.1588424E-2</v>
      </c>
      <c r="F21" s="3">
        <v>2.0429757E-2</v>
      </c>
      <c r="G21" s="3">
        <v>1.6518179000000001E-2</v>
      </c>
      <c r="H21" s="3">
        <v>2.0374297999999999E-2</v>
      </c>
      <c r="I21" s="3">
        <v>1.6542667E-2</v>
      </c>
      <c r="J21" s="3">
        <v>1.7633902E-2</v>
      </c>
      <c r="K21" s="3">
        <v>2.0069808000000001E-2</v>
      </c>
      <c r="L21" s="3">
        <v>2.8950335000000001E-2</v>
      </c>
      <c r="M21" s="3">
        <v>2.4879867E-2</v>
      </c>
      <c r="N21" s="3">
        <v>2.2008104000000001E-2</v>
      </c>
      <c r="O21" s="3">
        <v>1.5483386999999999E-2</v>
      </c>
      <c r="P21" s="3">
        <v>1.9920171E-2</v>
      </c>
      <c r="R21" s="3">
        <v>7.33</v>
      </c>
      <c r="S21">
        <v>1.4536422E-2</v>
      </c>
      <c r="T21">
        <v>2.0830461000000002E-2</v>
      </c>
      <c r="U21">
        <v>2.8405256E-2</v>
      </c>
      <c r="V21">
        <v>2.1200112E-2</v>
      </c>
      <c r="W21">
        <v>2.5376091999999999E-2</v>
      </c>
      <c r="X21">
        <v>2.2267474999999998E-2</v>
      </c>
      <c r="Y21">
        <v>1.5515243E-2</v>
      </c>
      <c r="Z21">
        <v>2.0386375000000002E-2</v>
      </c>
      <c r="AA21">
        <v>2.7514688999999998E-2</v>
      </c>
      <c r="AB21">
        <v>9.4246390000000003E-3</v>
      </c>
      <c r="AC21">
        <v>1.1446876E-2</v>
      </c>
      <c r="AD21">
        <v>1.9513947E-2</v>
      </c>
      <c r="AE21">
        <v>1.8910448E-2</v>
      </c>
      <c r="AF21">
        <v>1.6465057000000002E-2</v>
      </c>
      <c r="AG21">
        <v>1.4266614E-2</v>
      </c>
      <c r="AH21">
        <v>1.2374049999999999E-2</v>
      </c>
      <c r="AI21">
        <v>1.02764E-2</v>
      </c>
      <c r="AJ21">
        <v>7.6367509999999998E-3</v>
      </c>
      <c r="AK21">
        <v>1.787476E-2</v>
      </c>
      <c r="AL21">
        <v>1.6034021999999998E-2</v>
      </c>
      <c r="AM21">
        <v>1.8033944999999999E-2</v>
      </c>
      <c r="AN21">
        <v>1.769828E-2</v>
      </c>
      <c r="AO21">
        <v>1.3020278999999999E-2</v>
      </c>
      <c r="AP21">
        <v>1.1885121E-2</v>
      </c>
      <c r="AQ21">
        <v>1.624345E-2</v>
      </c>
      <c r="AR21">
        <v>1.5384022000000001E-2</v>
      </c>
      <c r="AS21">
        <v>1.4524894999999999E-2</v>
      </c>
      <c r="AT21">
        <v>1.6145923999999999E-2</v>
      </c>
      <c r="AU21">
        <v>2.0361550999999999E-2</v>
      </c>
      <c r="AV21">
        <v>1.8298719000000001E-2</v>
      </c>
      <c r="AW21">
        <v>2.2573926000000001E-2</v>
      </c>
      <c r="AX21">
        <v>2.7939564E-2</v>
      </c>
      <c r="AY21">
        <v>2.1308185E-2</v>
      </c>
      <c r="AZ21">
        <v>2.0985776000000001E-2</v>
      </c>
      <c r="BW21" s="3"/>
      <c r="DE21" s="72">
        <v>4.46</v>
      </c>
      <c r="DF21">
        <v>0.253</v>
      </c>
      <c r="DG21">
        <v>0.27800000000000002</v>
      </c>
      <c r="DH21">
        <v>0.23400000000000001</v>
      </c>
      <c r="DI21">
        <v>0.16300000000000001</v>
      </c>
      <c r="DK21">
        <f>DF21/Qs_SM23!$DF$47</f>
        <v>7.3174258857556032E-3</v>
      </c>
      <c r="DL21">
        <f>DG21/Qs_SM23!DG$47</f>
        <v>6.7934118567029959E-3</v>
      </c>
      <c r="DM21">
        <f>DH21/Qs_SM23!DH$47</f>
        <v>7.3202777951573549E-3</v>
      </c>
      <c r="DN21">
        <f>DI21/Qs_SM23!DI$47</f>
        <v>4.0547263681592035E-3</v>
      </c>
    </row>
    <row r="22" spans="1:118" x14ac:dyDescent="0.25">
      <c r="A22" s="3">
        <v>8.65</v>
      </c>
      <c r="B22" s="3">
        <v>2.0475172E-2</v>
      </c>
      <c r="C22" s="3">
        <v>2.2768718E-2</v>
      </c>
      <c r="D22" s="3">
        <v>2.1343157000000001E-2</v>
      </c>
      <c r="E22" s="3">
        <v>1.3762058000000001E-2</v>
      </c>
      <c r="F22" s="3">
        <v>2.3579960000000001E-2</v>
      </c>
      <c r="G22" s="3">
        <v>1.8752320999999999E-2</v>
      </c>
      <c r="H22" s="3">
        <v>2.3136476999999999E-2</v>
      </c>
      <c r="I22" s="3">
        <v>1.911562E-2</v>
      </c>
      <c r="J22" s="3">
        <v>2.0280220000000002E-2</v>
      </c>
      <c r="K22" s="3">
        <v>2.2883499000000002E-2</v>
      </c>
      <c r="L22" s="3">
        <v>3.1972193000000003E-2</v>
      </c>
      <c r="M22" s="3">
        <v>2.8261725000000001E-2</v>
      </c>
      <c r="N22" s="3">
        <v>2.4481718999999999E-2</v>
      </c>
      <c r="O22" s="3">
        <v>1.8219309999999999E-2</v>
      </c>
      <c r="P22" s="3">
        <v>2.2230024000000001E-2</v>
      </c>
      <c r="R22" s="3">
        <v>8.65</v>
      </c>
      <c r="S22">
        <v>1.6454252999999999E-2</v>
      </c>
      <c r="T22">
        <v>2.3555749000000001E-2</v>
      </c>
      <c r="U22">
        <v>3.1445747000000003E-2</v>
      </c>
      <c r="V22">
        <v>2.3507032000000001E-2</v>
      </c>
      <c r="W22">
        <v>2.8004691000000002E-2</v>
      </c>
      <c r="X22">
        <v>2.5233520999999998E-2</v>
      </c>
      <c r="Y22">
        <v>1.7809418E-2</v>
      </c>
      <c r="Z22">
        <v>2.2911371E-2</v>
      </c>
      <c r="AA22">
        <v>2.9925793999999999E-2</v>
      </c>
      <c r="AB22">
        <v>1.0920354E-2</v>
      </c>
      <c r="AC22">
        <v>1.2991987E-2</v>
      </c>
      <c r="AD22">
        <v>2.2255476999999999E-2</v>
      </c>
      <c r="AE22">
        <v>2.1203000999999999E-2</v>
      </c>
      <c r="AF22">
        <v>1.8716938999999998E-2</v>
      </c>
      <c r="AG22">
        <v>1.6144174000000001E-2</v>
      </c>
      <c r="AH22">
        <v>1.4421659999999999E-2</v>
      </c>
      <c r="AI22">
        <v>1.1563903E-2</v>
      </c>
      <c r="AJ22">
        <v>8.8799429999999995E-3</v>
      </c>
      <c r="AK22">
        <v>2.0477703999999999E-2</v>
      </c>
      <c r="AL22">
        <v>1.8555928999999999E-2</v>
      </c>
      <c r="AM22">
        <v>2.0569176000000002E-2</v>
      </c>
      <c r="AN22">
        <v>2.0294026999999999E-2</v>
      </c>
      <c r="AO22">
        <v>1.5093077999999999E-2</v>
      </c>
      <c r="AP22">
        <v>1.3679495E-2</v>
      </c>
      <c r="AQ22">
        <v>1.8729869E-2</v>
      </c>
      <c r="AR22">
        <v>1.7630361000000001E-2</v>
      </c>
      <c r="AS22">
        <v>1.6833702999999998E-2</v>
      </c>
      <c r="AT22">
        <v>1.8339926999999999E-2</v>
      </c>
      <c r="AU22">
        <v>2.2292512E-2</v>
      </c>
      <c r="AV22">
        <v>2.0726738000000001E-2</v>
      </c>
      <c r="AW22">
        <v>2.5691872000000001E-2</v>
      </c>
      <c r="AX22">
        <v>3.1910669000000003E-2</v>
      </c>
      <c r="AY22">
        <v>2.5141486000000001E-2</v>
      </c>
      <c r="AZ22">
        <v>2.4186675000000001E-2</v>
      </c>
      <c r="BW22" s="3"/>
      <c r="DE22" s="72">
        <v>5.27</v>
      </c>
      <c r="DF22">
        <v>0.307</v>
      </c>
      <c r="DG22">
        <v>0.33600000000000002</v>
      </c>
      <c r="DH22">
        <v>0.28199999999999997</v>
      </c>
      <c r="DI22">
        <v>0.19400000000000001</v>
      </c>
      <c r="DK22">
        <f>DF22/Qs_SM23!$DF$47</f>
        <v>8.8792480115690523E-3</v>
      </c>
      <c r="DL22">
        <f>DG22/Qs_SM23!DG$47</f>
        <v>8.2107423879575776E-3</v>
      </c>
      <c r="DM22">
        <f>DH22/Qs_SM23!DH$47</f>
        <v>8.821873240317836E-3</v>
      </c>
      <c r="DN22">
        <f>DI22/Qs_SM23!DI$47</f>
        <v>4.8258706467661687E-3</v>
      </c>
    </row>
    <row r="23" spans="1:118" x14ac:dyDescent="0.25">
      <c r="A23" s="3">
        <v>10.210000000000001</v>
      </c>
      <c r="B23" s="3">
        <v>2.3459751000000001E-2</v>
      </c>
      <c r="C23" s="3">
        <v>2.5846762999999998E-2</v>
      </c>
      <c r="D23" s="3">
        <v>2.4389845E-2</v>
      </c>
      <c r="E23" s="3">
        <v>1.6381565000000001E-2</v>
      </c>
      <c r="F23" s="3">
        <v>2.6657910999999999E-2</v>
      </c>
      <c r="G23" s="3">
        <v>2.1092059999999999E-2</v>
      </c>
      <c r="H23" s="3">
        <v>2.5919332999999999E-2</v>
      </c>
      <c r="I23" s="3">
        <v>2.1839407000000002E-2</v>
      </c>
      <c r="J23" s="3">
        <v>2.3336269999999999E-2</v>
      </c>
      <c r="K23" s="3">
        <v>2.6129928E-2</v>
      </c>
      <c r="L23" s="3">
        <v>3.4900106E-2</v>
      </c>
      <c r="M23" s="3">
        <v>3.1802729000000002E-2</v>
      </c>
      <c r="N23" s="3">
        <v>2.7407652000000001E-2</v>
      </c>
      <c r="O23" s="3">
        <v>2.1475784000000001E-2</v>
      </c>
      <c r="P23" s="3">
        <v>2.5149678000000002E-2</v>
      </c>
      <c r="R23" s="3">
        <v>10.210000000000001</v>
      </c>
      <c r="S23">
        <v>1.8509508000000001E-2</v>
      </c>
      <c r="T23">
        <v>2.6363747E-2</v>
      </c>
      <c r="U23">
        <v>3.4379001999999999E-2</v>
      </c>
      <c r="V23">
        <v>2.5776207999999998E-2</v>
      </c>
      <c r="W23">
        <v>3.0390650000000002E-2</v>
      </c>
      <c r="X23">
        <v>2.8122095E-2</v>
      </c>
      <c r="Y23">
        <v>2.0411058999999999E-2</v>
      </c>
      <c r="Z23">
        <v>2.5656668000000001E-2</v>
      </c>
      <c r="AA23">
        <v>3.2374353000000002E-2</v>
      </c>
      <c r="AB23">
        <v>1.2750262E-2</v>
      </c>
      <c r="AC23">
        <v>1.4635027E-2</v>
      </c>
      <c r="AD23">
        <v>2.5404046E-2</v>
      </c>
      <c r="AE23">
        <v>2.3771548999999999E-2</v>
      </c>
      <c r="AF23">
        <v>2.1349008999999999E-2</v>
      </c>
      <c r="AG23">
        <v>1.8491124000000001E-2</v>
      </c>
      <c r="AH23">
        <v>1.6970125999999999E-2</v>
      </c>
      <c r="AI23">
        <v>1.3099457E-2</v>
      </c>
      <c r="AJ23">
        <v>1.0448733E-2</v>
      </c>
      <c r="AK23">
        <v>2.3499302999999999E-2</v>
      </c>
      <c r="AL23">
        <v>2.1502579000000001E-2</v>
      </c>
      <c r="AM23">
        <v>2.3442437999999999E-2</v>
      </c>
      <c r="AN23">
        <v>2.3125751999999999E-2</v>
      </c>
      <c r="AO23">
        <v>1.7338250999999999E-2</v>
      </c>
      <c r="AP23">
        <v>1.5765749999999999E-2</v>
      </c>
      <c r="AQ23">
        <v>2.153358E-2</v>
      </c>
      <c r="AR23">
        <v>2.0205710000000002E-2</v>
      </c>
      <c r="AS23">
        <v>1.9521891999999999E-2</v>
      </c>
      <c r="AT23">
        <v>2.083697E-2</v>
      </c>
      <c r="AU23">
        <v>2.4425215E-2</v>
      </c>
      <c r="AV23">
        <v>2.3488219000000001E-2</v>
      </c>
      <c r="AW23">
        <v>2.9558125000000001E-2</v>
      </c>
      <c r="AX23">
        <v>3.6165425000000001E-2</v>
      </c>
      <c r="AY23">
        <v>2.9347253E-2</v>
      </c>
      <c r="AZ23">
        <v>2.8031542E-2</v>
      </c>
      <c r="BW23" s="3"/>
      <c r="DE23" s="72">
        <v>6.21</v>
      </c>
      <c r="DF23">
        <v>0.36599999999999999</v>
      </c>
      <c r="DG23">
        <v>0.39600000000000002</v>
      </c>
      <c r="DH23">
        <v>0.33300000000000002</v>
      </c>
      <c r="DI23">
        <v>0.23200000000000001</v>
      </c>
      <c r="DK23">
        <f>DF23/Qs_SM23!$DF$47</f>
        <v>1.0585683297180043E-2</v>
      </c>
      <c r="DL23">
        <f>DG23/Qs_SM23!DG$47</f>
        <v>9.6769463858071454E-3</v>
      </c>
      <c r="DM23">
        <f>DH23/Qs_SM23!DH$47</f>
        <v>1.0417318400800851E-2</v>
      </c>
      <c r="DN23">
        <f>DI23/Qs_SM23!DI$47</f>
        <v>5.7711442786069654E-3</v>
      </c>
    </row>
    <row r="24" spans="1:118" x14ac:dyDescent="0.25">
      <c r="A24" s="3">
        <v>12.05</v>
      </c>
      <c r="B24" s="3">
        <v>2.6392681000000001E-2</v>
      </c>
      <c r="C24" s="3">
        <v>2.8904769E-2</v>
      </c>
      <c r="D24" s="3">
        <v>2.7436533999999999E-2</v>
      </c>
      <c r="E24" s="3">
        <v>1.9511253999999999E-2</v>
      </c>
      <c r="F24" s="3">
        <v>2.9435612999999999E-2</v>
      </c>
      <c r="G24" s="3">
        <v>2.3417561999999999E-2</v>
      </c>
      <c r="H24" s="3">
        <v>2.8579846999999999E-2</v>
      </c>
      <c r="I24" s="3">
        <v>2.4459715E-2</v>
      </c>
      <c r="J24" s="3">
        <v>2.6266011999999998E-2</v>
      </c>
      <c r="K24" s="3">
        <v>2.9317591E-2</v>
      </c>
      <c r="L24" s="3">
        <v>3.6888583000000003E-2</v>
      </c>
      <c r="M24" s="3">
        <v>3.4746935E-2</v>
      </c>
      <c r="N24" s="3">
        <v>3.2482096000000002E-2</v>
      </c>
      <c r="O24" s="3">
        <v>2.4950164E-2</v>
      </c>
      <c r="P24" s="3">
        <v>2.8512823999999999E-2</v>
      </c>
      <c r="R24" s="3">
        <v>12.05</v>
      </c>
      <c r="S24">
        <v>2.0610570000000002E-2</v>
      </c>
      <c r="T24">
        <v>2.9006324999999999E-2</v>
      </c>
      <c r="U24">
        <v>3.6820225999999998E-2</v>
      </c>
      <c r="V24">
        <v>2.7763058E-2</v>
      </c>
      <c r="W24">
        <v>3.2483419999999999E-2</v>
      </c>
      <c r="X24">
        <v>3.0933197999999999E-2</v>
      </c>
      <c r="Y24">
        <v>2.2835316000000001E-2</v>
      </c>
      <c r="Z24">
        <v>2.7961362E-2</v>
      </c>
      <c r="AA24">
        <v>3.4134694E-2</v>
      </c>
      <c r="AB24">
        <v>1.4779871E-2</v>
      </c>
      <c r="AC24">
        <v>1.6267186999999999E-2</v>
      </c>
      <c r="AD24">
        <v>2.8480785000000002E-2</v>
      </c>
      <c r="AE24">
        <v>2.6251335000000001E-2</v>
      </c>
      <c r="AF24">
        <v>2.4112682E-2</v>
      </c>
      <c r="AG24">
        <v>2.1008762E-2</v>
      </c>
      <c r="AH24">
        <v>1.9989982999999999E-2</v>
      </c>
      <c r="AI24">
        <v>1.4812189999999999E-2</v>
      </c>
      <c r="AJ24">
        <v>1.2165522E-2</v>
      </c>
      <c r="AK24">
        <v>2.6520901999999999E-2</v>
      </c>
      <c r="AL24">
        <v>2.4542141E-2</v>
      </c>
      <c r="AM24">
        <v>2.6180487999999998E-2</v>
      </c>
      <c r="AN24">
        <v>2.5780494000000001E-2</v>
      </c>
      <c r="AO24">
        <v>1.9628241000000001E-2</v>
      </c>
      <c r="AP24">
        <v>1.7857564999999999E-2</v>
      </c>
      <c r="AQ24">
        <v>2.4308447E-2</v>
      </c>
      <c r="AR24">
        <v>2.2690298000000001E-2</v>
      </c>
      <c r="AS24">
        <v>2.2210081999999999E-2</v>
      </c>
      <c r="AT24">
        <v>2.3152189E-2</v>
      </c>
      <c r="AU24">
        <v>2.7581039000000002E-2</v>
      </c>
      <c r="AV24">
        <v>2.6176755999999999E-2</v>
      </c>
      <c r="AW24">
        <v>3.3299660000000002E-2</v>
      </c>
      <c r="AX24">
        <v>3.9569229999999997E-2</v>
      </c>
      <c r="AY24">
        <v>3.2994320000000001E-2</v>
      </c>
      <c r="AZ24">
        <v>3.1933229E-2</v>
      </c>
      <c r="BW24" s="3"/>
      <c r="DE24" s="72">
        <v>7.33</v>
      </c>
      <c r="DF24">
        <v>0.42799999999999999</v>
      </c>
      <c r="DG24">
        <v>0.45200000000000001</v>
      </c>
      <c r="DH24">
        <v>0.38500000000000001</v>
      </c>
      <c r="DI24">
        <v>0.27500000000000002</v>
      </c>
      <c r="DK24">
        <f>DF24/Qs_SM23!$DF$47</f>
        <v>1.2378886478669558E-2</v>
      </c>
      <c r="DL24">
        <f>DG24/Qs_SM23!DG$47</f>
        <v>1.1045403450466741E-2</v>
      </c>
      <c r="DM24">
        <f>DH24/Qs_SM23!DH$47</f>
        <v>1.2044046799724708E-2</v>
      </c>
      <c r="DN24">
        <f>DI24/Qs_SM23!DI$47</f>
        <v>6.8407960199004976E-3</v>
      </c>
    </row>
    <row r="25" spans="1:118" x14ac:dyDescent="0.25">
      <c r="A25" s="3">
        <v>14.22</v>
      </c>
      <c r="B25" s="3">
        <v>3.0709067999999999E-2</v>
      </c>
      <c r="C25" s="3">
        <v>3.3449695000000002E-2</v>
      </c>
      <c r="D25" s="3">
        <v>3.2018818999999997E-2</v>
      </c>
      <c r="E25" s="3">
        <v>2.4291533000000001E-2</v>
      </c>
      <c r="F25" s="3">
        <v>3.3663179000000001E-2</v>
      </c>
      <c r="G25" s="3">
        <v>2.6936662E-2</v>
      </c>
      <c r="H25" s="3">
        <v>3.2477568999999998E-2</v>
      </c>
      <c r="I25" s="3">
        <v>2.8239343E-2</v>
      </c>
      <c r="J25" s="3">
        <v>3.033253E-2</v>
      </c>
      <c r="K25" s="3">
        <v>3.3814153999999999E-2</v>
      </c>
      <c r="L25" s="3">
        <v>3.9738210000000003E-2</v>
      </c>
      <c r="M25" s="3">
        <v>3.8619494999999997E-2</v>
      </c>
      <c r="N25" s="3">
        <v>3.6411608999999998E-2</v>
      </c>
      <c r="O25" s="3">
        <v>3.0034623E-2</v>
      </c>
      <c r="P25" s="3">
        <v>3.3612980000000001E-2</v>
      </c>
      <c r="R25" s="3">
        <v>14.22</v>
      </c>
      <c r="S25">
        <v>2.3859887999999999E-2</v>
      </c>
      <c r="T25">
        <v>3.2885414000000002E-2</v>
      </c>
      <c r="U25">
        <v>4.0516757E-2</v>
      </c>
      <c r="V25">
        <v>3.0796173999999999E-2</v>
      </c>
      <c r="W25">
        <v>3.5951148000000002E-2</v>
      </c>
      <c r="X25">
        <v>3.5304794E-2</v>
      </c>
      <c r="Y25">
        <v>2.6087368E-2</v>
      </c>
      <c r="Z25">
        <v>3.1062532E-2</v>
      </c>
      <c r="AA25">
        <v>3.6864159000000001E-2</v>
      </c>
      <c r="AB25">
        <v>1.7757037999999999E-2</v>
      </c>
      <c r="AC25">
        <v>1.8840558E-2</v>
      </c>
      <c r="AD25">
        <v>3.2910332E-2</v>
      </c>
      <c r="AE25">
        <v>3.0120799E-2</v>
      </c>
      <c r="AF25">
        <v>2.8470219000000001E-2</v>
      </c>
      <c r="AG25">
        <v>2.5005690000000001E-2</v>
      </c>
      <c r="AH25">
        <v>2.4630251999999998E-2</v>
      </c>
      <c r="AI25">
        <v>1.7540751E-2</v>
      </c>
      <c r="AJ25">
        <v>1.4755506E-2</v>
      </c>
      <c r="AK25">
        <v>3.0853074000000001E-2</v>
      </c>
      <c r="AL25">
        <v>2.8842657000000001E-2</v>
      </c>
      <c r="AM25">
        <v>2.9865024E-2</v>
      </c>
      <c r="AN25">
        <v>2.9418474E-2</v>
      </c>
      <c r="AO25">
        <v>2.3012807E-2</v>
      </c>
      <c r="AP25">
        <v>2.0827802999999999E-2</v>
      </c>
      <c r="AQ25">
        <v>2.8110186999999998E-2</v>
      </c>
      <c r="AR25">
        <v>2.6093842999999999E-2</v>
      </c>
      <c r="AS25">
        <v>2.5938861000000001E-2</v>
      </c>
      <c r="AT25">
        <v>2.6473496999999999E-2</v>
      </c>
      <c r="AU25">
        <v>3.0059585999999999E-2</v>
      </c>
      <c r="AV25">
        <v>3.0094932000000001E-2</v>
      </c>
      <c r="AW25">
        <v>3.8537808E-2</v>
      </c>
      <c r="AX25">
        <v>4.4391286000000002E-2</v>
      </c>
      <c r="AY25">
        <v>3.7619112000000003E-2</v>
      </c>
      <c r="AZ25">
        <v>3.7350135E-2</v>
      </c>
      <c r="BW25" s="3"/>
      <c r="DE25" s="72">
        <v>8.65</v>
      </c>
      <c r="DF25">
        <v>0.50600000000000001</v>
      </c>
      <c r="DG25">
        <v>0.51500000000000001</v>
      </c>
      <c r="DH25">
        <v>0.44400000000000001</v>
      </c>
      <c r="DI25">
        <v>0.32300000000000001</v>
      </c>
      <c r="DK25">
        <f>DF25/Qs_SM23!$DF$47</f>
        <v>1.4634851771511206E-2</v>
      </c>
      <c r="DL25">
        <f>DG25/Qs_SM23!DG$47</f>
        <v>1.2584917648208786E-2</v>
      </c>
      <c r="DM25">
        <f>DH25/Qs_SM23!DH$47</f>
        <v>1.3889757867734467E-2</v>
      </c>
      <c r="DN25">
        <f>DI25/Qs_SM23!DI$47</f>
        <v>8.0348258706467654E-3</v>
      </c>
    </row>
    <row r="26" spans="1:118" x14ac:dyDescent="0.25">
      <c r="A26" s="3">
        <v>16.78</v>
      </c>
      <c r="B26" s="3">
        <v>3.5423890999999999E-2</v>
      </c>
      <c r="C26" s="3">
        <v>3.8471558000000003E-2</v>
      </c>
      <c r="D26" s="3">
        <v>3.7029927999999997E-2</v>
      </c>
      <c r="E26" s="3">
        <v>3.0486602000000002E-2</v>
      </c>
      <c r="F26" s="3">
        <v>3.7836153999999997E-2</v>
      </c>
      <c r="G26" s="3">
        <v>3.0771366000000001E-2</v>
      </c>
      <c r="H26" s="3">
        <v>3.6209869999999998E-2</v>
      </c>
      <c r="I26" s="3">
        <v>3.2147004E-2</v>
      </c>
      <c r="J26" s="3">
        <v>3.4531518999999997E-2</v>
      </c>
      <c r="K26" s="3">
        <v>3.8381949999999998E-2</v>
      </c>
      <c r="L26" s="3">
        <v>4.2791382000000003E-2</v>
      </c>
      <c r="M26" s="3">
        <v>4.2637938E-2</v>
      </c>
      <c r="N26" s="3">
        <v>4.2560308999999998E-2</v>
      </c>
      <c r="O26" s="3">
        <v>3.6462831000000001E-2</v>
      </c>
      <c r="P26" s="3">
        <v>4.0006651999999997E-2</v>
      </c>
      <c r="R26" s="3">
        <v>16.78</v>
      </c>
      <c r="S26">
        <v>2.7710819000000001E-2</v>
      </c>
      <c r="T26">
        <v>3.6896839000000001E-2</v>
      </c>
      <c r="U26">
        <v>4.3954658000000001E-2</v>
      </c>
      <c r="V26">
        <v>3.3741725E-2</v>
      </c>
      <c r="W26">
        <v>3.9105466999999998E-2</v>
      </c>
      <c r="X26">
        <v>3.9742794999999997E-2</v>
      </c>
      <c r="Y26">
        <v>2.9327593999999998E-2</v>
      </c>
      <c r="Z26">
        <v>3.3943398999999999E-2</v>
      </c>
      <c r="AA26">
        <v>3.939699E-2</v>
      </c>
      <c r="AB26">
        <v>2.1406666000000001E-2</v>
      </c>
      <c r="AC26">
        <v>2.1631549999999999E-2</v>
      </c>
      <c r="AD26">
        <v>3.7639171999999999E-2</v>
      </c>
      <c r="AE26">
        <v>3.4572763999999999E-2</v>
      </c>
      <c r="AF26">
        <v>3.3748980999999997E-2</v>
      </c>
      <c r="AG26">
        <v>2.9784933999999999E-2</v>
      </c>
      <c r="AH26">
        <v>3.0596311000000001E-2</v>
      </c>
      <c r="AI26">
        <v>2.0871721999999999E-2</v>
      </c>
      <c r="AJ26">
        <v>1.7833886E-2</v>
      </c>
      <c r="AK26">
        <v>3.5367269999999999E-2</v>
      </c>
      <c r="AL26">
        <v>3.3647554000000003E-2</v>
      </c>
      <c r="AM26">
        <v>3.3634068000000003E-2</v>
      </c>
      <c r="AN26">
        <v>3.2997459E-2</v>
      </c>
      <c r="AO26">
        <v>2.6799004000000001E-2</v>
      </c>
      <c r="AP26">
        <v>2.4376242999999999E-2</v>
      </c>
      <c r="AQ26">
        <v>3.2217681999999997E-2</v>
      </c>
      <c r="AR26">
        <v>2.9769671000000001E-2</v>
      </c>
      <c r="AS26">
        <v>3.0112058000000001E-2</v>
      </c>
      <c r="AT26">
        <v>3.0255425999999998E-2</v>
      </c>
      <c r="AU26">
        <v>3.3907097999999997E-2</v>
      </c>
      <c r="AV26">
        <v>3.4825922000000002E-2</v>
      </c>
      <c r="AW26">
        <v>4.4524264000000001E-2</v>
      </c>
      <c r="AX26">
        <v>4.9780643999999999E-2</v>
      </c>
      <c r="AY26">
        <v>4.2585330999999997E-2</v>
      </c>
      <c r="AZ26">
        <v>4.3448889999999997E-2</v>
      </c>
      <c r="BW26" s="3"/>
      <c r="DE26" s="72">
        <v>10.210000000000001</v>
      </c>
      <c r="DF26">
        <v>0.6</v>
      </c>
      <c r="DG26">
        <v>0.58599999999999997</v>
      </c>
      <c r="DH26">
        <v>0.51400000000000001</v>
      </c>
      <c r="DI26">
        <v>0.38700000000000001</v>
      </c>
      <c r="DK26">
        <f>DF26/Qs_SM23!$DF$47</f>
        <v>1.7353579175704986E-2</v>
      </c>
      <c r="DL26">
        <f>DG26/Qs_SM23!DG$47</f>
        <v>1.4319925712330773E-2</v>
      </c>
      <c r="DM26">
        <f>DH26/Qs_SM23!DH$47</f>
        <v>1.6079584558593506E-2</v>
      </c>
      <c r="DN26">
        <f>DI26/Qs_SM23!DI$47</f>
        <v>9.6268656716417909E-3</v>
      </c>
    </row>
    <row r="27" spans="1:118" x14ac:dyDescent="0.25">
      <c r="A27" s="3">
        <v>19.809999999999999</v>
      </c>
      <c r="B27" s="3">
        <v>4.0810153000000002E-2</v>
      </c>
      <c r="C27" s="3">
        <v>4.3966350000000001E-2</v>
      </c>
      <c r="D27" s="3">
        <v>4.2580129000000001E-2</v>
      </c>
      <c r="E27" s="3">
        <v>3.8383708000000002E-2</v>
      </c>
      <c r="F27" s="3">
        <v>4.2091015000000002E-2</v>
      </c>
      <c r="G27" s="3">
        <v>3.5141172999999998E-2</v>
      </c>
      <c r="H27" s="3">
        <v>3.9971464999999998E-2</v>
      </c>
      <c r="I27" s="3">
        <v>3.6396672999999997E-2</v>
      </c>
      <c r="J27" s="3">
        <v>3.8653489999999999E-2</v>
      </c>
      <c r="K27" s="3">
        <v>4.2424403999999999E-2</v>
      </c>
      <c r="L27" s="3">
        <v>4.6533474999999998E-2</v>
      </c>
      <c r="M27" s="3">
        <v>4.7160344E-2</v>
      </c>
      <c r="N27" s="3">
        <v>4.9740858999999998E-2</v>
      </c>
      <c r="O27" s="3">
        <v>4.4113729999999997E-2</v>
      </c>
      <c r="P27" s="3">
        <v>4.7287309E-2</v>
      </c>
      <c r="R27" s="3">
        <v>19.809999999999999</v>
      </c>
      <c r="S27">
        <v>3.2340486000000002E-2</v>
      </c>
      <c r="T27">
        <v>4.1036464000000002E-2</v>
      </c>
      <c r="U27">
        <v>4.7070846E-2</v>
      </c>
      <c r="V27">
        <v>3.6731057999999997E-2</v>
      </c>
      <c r="W27">
        <v>4.1956487000000001E-2</v>
      </c>
      <c r="X27">
        <v>4.4136527000000002E-2</v>
      </c>
      <c r="Y27">
        <v>3.2354958000000003E-2</v>
      </c>
      <c r="Z27">
        <v>3.6451448999999997E-2</v>
      </c>
      <c r="AA27">
        <v>4.1672323999999997E-2</v>
      </c>
      <c r="AB27">
        <v>2.5545354999999999E-2</v>
      </c>
      <c r="AC27">
        <v>2.4623842E-2</v>
      </c>
      <c r="AD27">
        <v>4.2044774E-2</v>
      </c>
      <c r="AE27">
        <v>3.9024729000000001E-2</v>
      </c>
      <c r="AF27">
        <v>3.9247082000000003E-2</v>
      </c>
      <c r="AG27">
        <v>3.4848656999999998E-2</v>
      </c>
      <c r="AH27">
        <v>3.712215E-2</v>
      </c>
      <c r="AI27">
        <v>2.4415308E-2</v>
      </c>
      <c r="AJ27">
        <v>2.1252664000000001E-2</v>
      </c>
      <c r="AK27">
        <v>3.9335394000000003E-2</v>
      </c>
      <c r="AL27">
        <v>3.8651549E-2</v>
      </c>
      <c r="AM27">
        <v>3.7284800999999999E-2</v>
      </c>
      <c r="AN27">
        <v>3.6163485000000002E-2</v>
      </c>
      <c r="AO27">
        <v>3.1106633000000002E-2</v>
      </c>
      <c r="AP27">
        <v>2.8545972999999999E-2</v>
      </c>
      <c r="AQ27">
        <v>3.6657852999999997E-2</v>
      </c>
      <c r="AR27">
        <v>3.3638367000000002E-2</v>
      </c>
      <c r="AS27">
        <v>3.4653798E-2</v>
      </c>
      <c r="AT27">
        <v>3.4522216000000001E-2</v>
      </c>
      <c r="AU27">
        <v>3.8431886999999998E-2</v>
      </c>
      <c r="AV27">
        <v>4.0609402000000003E-2</v>
      </c>
      <c r="AW27">
        <v>5.1383744000000002E-2</v>
      </c>
      <c r="AX27">
        <v>5.5737302000000002E-2</v>
      </c>
      <c r="AY27">
        <v>4.8296483000000001E-2</v>
      </c>
      <c r="AZ27">
        <v>5.0343133999999998E-2</v>
      </c>
      <c r="BW27" s="3"/>
      <c r="DE27" s="72">
        <v>12.05</v>
      </c>
      <c r="DF27">
        <v>0.69299999999999995</v>
      </c>
      <c r="DG27">
        <v>0.64800000000000002</v>
      </c>
      <c r="DH27">
        <v>0.58599999999999997</v>
      </c>
      <c r="DI27">
        <v>0.46899999999999997</v>
      </c>
      <c r="DK27">
        <f>DF27/Qs_SM23!$DF$47</f>
        <v>2.004338394793926E-2</v>
      </c>
      <c r="DL27">
        <f>DG27/Qs_SM23!DG$47</f>
        <v>1.5835003176775327E-2</v>
      </c>
      <c r="DM27">
        <f>DH27/Qs_SM23!DH$47</f>
        <v>1.8331977726334228E-2</v>
      </c>
      <c r="DN27">
        <f>DI27/Qs_SM23!DI$47</f>
        <v>1.1666666666666665E-2</v>
      </c>
    </row>
    <row r="28" spans="1:118" x14ac:dyDescent="0.25">
      <c r="A28" s="3">
        <v>23.37</v>
      </c>
      <c r="B28" s="3">
        <v>4.5871763000000003E-2</v>
      </c>
      <c r="C28" s="3">
        <v>4.8900039999999999E-2</v>
      </c>
      <c r="D28" s="3">
        <v>4.7505472999999999E-2</v>
      </c>
      <c r="E28" s="3">
        <v>4.6936762999999999E-2</v>
      </c>
      <c r="F28" s="3">
        <v>4.5082262999999997E-2</v>
      </c>
      <c r="G28" s="3">
        <v>3.9401824000000002E-2</v>
      </c>
      <c r="H28" s="3">
        <v>4.2545821999999997E-2</v>
      </c>
      <c r="I28" s="3">
        <v>4.0253471999999998E-2</v>
      </c>
      <c r="J28" s="3">
        <v>4.2045336000000003E-2</v>
      </c>
      <c r="K28" s="3">
        <v>4.4668234000000001E-2</v>
      </c>
      <c r="L28" s="3">
        <v>5.1387236000000003E-2</v>
      </c>
      <c r="M28" s="3">
        <v>5.2558054999999999E-2</v>
      </c>
      <c r="N28" s="3">
        <v>5.5875424E-2</v>
      </c>
      <c r="O28" s="3">
        <v>5.2454663999999998E-2</v>
      </c>
      <c r="P28" s="3">
        <v>5.4531006999999999E-2</v>
      </c>
      <c r="R28" s="3">
        <v>23.37</v>
      </c>
      <c r="S28">
        <v>3.7122847E-2</v>
      </c>
      <c r="T28">
        <v>4.4208385000000003E-2</v>
      </c>
      <c r="U28">
        <v>4.8641556000000002E-2</v>
      </c>
      <c r="V28">
        <v>3.8800945000000003E-2</v>
      </c>
      <c r="W28">
        <v>4.3250565999999997E-2</v>
      </c>
      <c r="X28">
        <v>4.6482800999999997E-2</v>
      </c>
      <c r="Y28">
        <v>3.4885645999999999E-2</v>
      </c>
      <c r="Z28">
        <v>3.8230807999999998E-2</v>
      </c>
      <c r="AA28">
        <v>4.3334348000000002E-2</v>
      </c>
      <c r="AB28">
        <v>2.9649403000000001E-2</v>
      </c>
      <c r="AC28">
        <v>2.7006794000000001E-2</v>
      </c>
      <c r="AD28">
        <v>4.4906021999999997E-2</v>
      </c>
      <c r="AE28">
        <v>4.1985769999999999E-2</v>
      </c>
      <c r="AF28">
        <v>4.3122072999999997E-2</v>
      </c>
      <c r="AG28">
        <v>3.8717569E-2</v>
      </c>
      <c r="AH28">
        <v>4.2749396000000002E-2</v>
      </c>
      <c r="AI28">
        <v>2.7557287999999999E-2</v>
      </c>
      <c r="AJ28">
        <v>2.4449444000000001E-2</v>
      </c>
      <c r="AK28">
        <v>4.1465074999999997E-2</v>
      </c>
      <c r="AL28">
        <v>4.3084797000000001E-2</v>
      </c>
      <c r="AM28">
        <v>4.0259471999999998E-2</v>
      </c>
      <c r="AN28">
        <v>3.8070965999999998E-2</v>
      </c>
      <c r="AO28">
        <v>3.5280671999999999E-2</v>
      </c>
      <c r="AP28">
        <v>3.3316144999999998E-2</v>
      </c>
      <c r="AQ28">
        <v>4.0959569000000001E-2</v>
      </c>
      <c r="AR28">
        <v>3.7404956000000003E-2</v>
      </c>
      <c r="AS28">
        <v>3.9260573999999999E-2</v>
      </c>
      <c r="AT28">
        <v>3.8922343999999998E-2</v>
      </c>
      <c r="AU28">
        <v>4.2178527E-2</v>
      </c>
      <c r="AV28">
        <v>4.775799E-2</v>
      </c>
      <c r="AW28">
        <v>5.8617377999999998E-2</v>
      </c>
      <c r="AX28">
        <v>6.2119436E-2</v>
      </c>
      <c r="AY28">
        <v>5.5233670999999998E-2</v>
      </c>
      <c r="AZ28">
        <v>5.8165449000000001E-2</v>
      </c>
      <c r="BW28" s="3"/>
      <c r="DE28" s="72">
        <v>14.22</v>
      </c>
      <c r="DF28">
        <v>0.81299999999999994</v>
      </c>
      <c r="DG28">
        <v>0.74099999999999999</v>
      </c>
      <c r="DH28">
        <v>0.69899999999999995</v>
      </c>
      <c r="DI28">
        <v>0.58499999999999996</v>
      </c>
      <c r="DK28">
        <f>DF28/Qs_SM23!$DF$47</f>
        <v>2.3514099783080257E-2</v>
      </c>
      <c r="DL28">
        <f>DG28/Qs_SM23!DG$47</f>
        <v>1.8107619373442158E-2</v>
      </c>
      <c r="DM28">
        <f>DH28/Qs_SM23!DH$47</f>
        <v>2.1866983670149533E-2</v>
      </c>
      <c r="DN28">
        <f>DI28/Qs_SM23!DI$47</f>
        <v>1.4552238805970147E-2</v>
      </c>
    </row>
    <row r="29" spans="1:118" x14ac:dyDescent="0.25">
      <c r="A29" s="3">
        <v>27.58</v>
      </c>
      <c r="B29" s="3">
        <v>5.1427727999999999E-2</v>
      </c>
      <c r="C29" s="3">
        <v>5.4234517000000003E-2</v>
      </c>
      <c r="D29" s="3">
        <v>5.2581926000000001E-2</v>
      </c>
      <c r="E29" s="3">
        <v>5.6385852E-2</v>
      </c>
      <c r="F29" s="3">
        <v>4.7815007999999999E-2</v>
      </c>
      <c r="G29" s="3">
        <v>4.4396906E-2</v>
      </c>
      <c r="H29" s="3">
        <v>4.5411389000000003E-2</v>
      </c>
      <c r="I29" s="3">
        <v>4.4555758000000001E-2</v>
      </c>
      <c r="J29" s="3">
        <v>4.5335518999999998E-2</v>
      </c>
      <c r="K29" s="3">
        <v>4.5882750999999999E-2</v>
      </c>
      <c r="L29" s="3">
        <v>5.7149119999999998E-2</v>
      </c>
      <c r="M29" s="3">
        <v>5.8751497999999999E-2</v>
      </c>
      <c r="N29" s="3">
        <v>6.1911043999999998E-2</v>
      </c>
      <c r="O29" s="3">
        <v>6.0856126000000003E-2</v>
      </c>
      <c r="P29" s="3">
        <v>6.1109469E-2</v>
      </c>
      <c r="R29" s="3">
        <v>27.58</v>
      </c>
      <c r="S29">
        <v>4.28061E-2</v>
      </c>
      <c r="T29">
        <v>4.7661518E-2</v>
      </c>
      <c r="U29">
        <v>5.0092413000000002E-2</v>
      </c>
      <c r="V29">
        <v>4.1317722000000001E-2</v>
      </c>
      <c r="W29">
        <v>4.4403105999999998E-2</v>
      </c>
      <c r="X29">
        <v>4.8198237999999997E-2</v>
      </c>
      <c r="Y29">
        <v>3.7581892999999998E-2</v>
      </c>
      <c r="Z29">
        <v>3.9908489999999998E-2</v>
      </c>
      <c r="AA29">
        <v>4.4930827E-2</v>
      </c>
      <c r="AB29">
        <v>3.4006134E-2</v>
      </c>
      <c r="AC29">
        <v>2.9645451E-2</v>
      </c>
      <c r="AD29">
        <v>4.6594037999999997E-2</v>
      </c>
      <c r="AE29">
        <v>4.3587645000000001E-2</v>
      </c>
      <c r="AF29">
        <v>4.5198483999999997E-2</v>
      </c>
      <c r="AG29">
        <v>4.1491238E-2</v>
      </c>
      <c r="AH29">
        <v>4.6859348000000002E-2</v>
      </c>
      <c r="AI29">
        <v>3.0652019999999999E-2</v>
      </c>
      <c r="AJ29">
        <v>2.8001420999999999E-2</v>
      </c>
      <c r="AK29">
        <v>4.2356993000000003E-2</v>
      </c>
      <c r="AL29">
        <v>4.7305673999999999E-2</v>
      </c>
      <c r="AM29">
        <v>4.3234144000000002E-2</v>
      </c>
      <c r="AN29">
        <v>3.9526157999999999E-2</v>
      </c>
      <c r="AO29">
        <v>4.0178683E-2</v>
      </c>
      <c r="AP29">
        <v>3.8831308000000002E-2</v>
      </c>
      <c r="AQ29">
        <v>4.5670881000000003E-2</v>
      </c>
      <c r="AR29">
        <v>4.1455173999999997E-2</v>
      </c>
      <c r="AS29">
        <v>4.4225053E-2</v>
      </c>
      <c r="AT29">
        <v>4.3455809999999997E-2</v>
      </c>
      <c r="AU29">
        <v>4.5766656000000003E-2</v>
      </c>
      <c r="AV29">
        <v>5.6146639999999998E-2</v>
      </c>
      <c r="AW29">
        <v>6.5601575999999995E-2</v>
      </c>
      <c r="AX29">
        <v>6.7934269000000005E-2</v>
      </c>
      <c r="AY29">
        <v>6.3303777000000006E-2</v>
      </c>
      <c r="AZ29">
        <v>6.6631731999999999E-2</v>
      </c>
      <c r="BW29" s="3"/>
      <c r="DE29" s="72">
        <v>16.78</v>
      </c>
      <c r="DF29">
        <v>0.93600000000000005</v>
      </c>
      <c r="DG29">
        <v>0.86399999999999999</v>
      </c>
      <c r="DH29">
        <v>0.85699999999999998</v>
      </c>
      <c r="DI29">
        <v>0.73899999999999999</v>
      </c>
      <c r="DK29">
        <f>DF29/Qs_SM23!$DF$47</f>
        <v>2.7071583514099783E-2</v>
      </c>
      <c r="DL29">
        <f>DG29/Qs_SM23!DG$47</f>
        <v>2.1113337569033771E-2</v>
      </c>
      <c r="DM29">
        <f>DH29/Qs_SM23!DH$47</f>
        <v>2.680973534380279E-2</v>
      </c>
      <c r="DN29">
        <f>DI29/Qs_SM23!DI$47</f>
        <v>1.8383084577114427E-2</v>
      </c>
    </row>
    <row r="30" spans="1:118" x14ac:dyDescent="0.25">
      <c r="A30" s="3">
        <v>32.549999999999997</v>
      </c>
      <c r="B30" s="3">
        <v>5.6334390999999998E-2</v>
      </c>
      <c r="C30" s="3">
        <v>5.8546986000000002E-2</v>
      </c>
      <c r="D30" s="3">
        <v>5.6808900000000002E-2</v>
      </c>
      <c r="E30" s="3">
        <v>6.4368702999999999E-2</v>
      </c>
      <c r="F30" s="3">
        <v>5.0006663E-2</v>
      </c>
      <c r="G30" s="3">
        <v>4.8980280000000001E-2</v>
      </c>
      <c r="H30" s="3">
        <v>4.8113257999999999E-2</v>
      </c>
      <c r="I30" s="3">
        <v>4.8847520999999998E-2</v>
      </c>
      <c r="J30" s="3">
        <v>4.8631862999999997E-2</v>
      </c>
      <c r="K30" s="3">
        <v>4.7351925000000003E-2</v>
      </c>
      <c r="L30" s="3">
        <v>6.1063443000000002E-2</v>
      </c>
      <c r="M30" s="3">
        <v>6.3181069000000006E-2</v>
      </c>
      <c r="N30" s="3">
        <v>6.6321145999999997E-2</v>
      </c>
      <c r="O30" s="3">
        <v>6.8216484999999993E-2</v>
      </c>
      <c r="P30" s="3">
        <v>6.6154187000000003E-2</v>
      </c>
      <c r="R30" s="3">
        <v>32.549999999999997</v>
      </c>
      <c r="S30">
        <v>4.7994624999999999E-2</v>
      </c>
      <c r="T30">
        <v>5.0614258000000002E-2</v>
      </c>
      <c r="U30">
        <v>5.0779993000000002E-2</v>
      </c>
      <c r="V30">
        <v>4.4005102999999997E-2</v>
      </c>
      <c r="W30">
        <v>4.5505095000000002E-2</v>
      </c>
      <c r="X30">
        <v>4.9791934000000003E-2</v>
      </c>
      <c r="Y30">
        <v>4.0455524E-2</v>
      </c>
      <c r="Z30">
        <v>4.1450602000000003E-2</v>
      </c>
      <c r="AA30">
        <v>4.6152765999999998E-2</v>
      </c>
      <c r="AB30">
        <v>3.9076079999999999E-2</v>
      </c>
      <c r="AC30">
        <v>3.2637742999999997E-2</v>
      </c>
      <c r="AD30">
        <v>4.7934874000000002E-2</v>
      </c>
      <c r="AE30">
        <v>4.4717973000000001E-2</v>
      </c>
      <c r="AF30">
        <v>4.6894706000000001E-2</v>
      </c>
      <c r="AG30">
        <v>4.4563608999999997E-2</v>
      </c>
      <c r="AH30">
        <v>5.1101880000000002E-2</v>
      </c>
      <c r="AI30">
        <v>3.5093314E-2</v>
      </c>
      <c r="AJ30">
        <v>3.3462586000000002E-2</v>
      </c>
      <c r="AK30">
        <v>4.3849590000000001E-2</v>
      </c>
      <c r="AL30">
        <v>5.1606190000000003E-2</v>
      </c>
      <c r="AM30">
        <v>4.6614452000000001E-2</v>
      </c>
      <c r="AN30">
        <v>4.1787604999999999E-2</v>
      </c>
      <c r="AO30">
        <v>4.5095654999999998E-2</v>
      </c>
      <c r="AP30">
        <v>4.4239448000000001E-2</v>
      </c>
      <c r="AQ30">
        <v>5.0234122999999999E-2</v>
      </c>
      <c r="AR30">
        <v>4.5403286000000001E-2</v>
      </c>
      <c r="AS30">
        <v>4.9048619000000002E-2</v>
      </c>
      <c r="AT30">
        <v>4.7116522000000001E-2</v>
      </c>
      <c r="AU30">
        <v>4.7971409999999999E-2</v>
      </c>
      <c r="AV30">
        <v>6.3159758999999996E-2</v>
      </c>
      <c r="AW30">
        <v>6.8719522000000005E-2</v>
      </c>
      <c r="AX30">
        <v>6.9636170999999997E-2</v>
      </c>
      <c r="AY30">
        <v>6.9340838000000002E-2</v>
      </c>
      <c r="AZ30">
        <v>7.2503204000000002E-2</v>
      </c>
      <c r="BW30" s="3"/>
      <c r="DE30" s="72">
        <v>19.809999999999999</v>
      </c>
      <c r="DF30">
        <v>1.081</v>
      </c>
      <c r="DG30">
        <v>1.0640000000000001</v>
      </c>
      <c r="DH30">
        <v>1.081</v>
      </c>
      <c r="DI30">
        <v>0.94</v>
      </c>
      <c r="DK30">
        <f>DF30/Qs_SM23!$DF$47</f>
        <v>3.1265365148228488E-2</v>
      </c>
      <c r="DL30">
        <f>DG30/Qs_SM23!DG$47</f>
        <v>2.6000684228532328E-2</v>
      </c>
      <c r="DM30">
        <f>DH30/Qs_SM23!DH$47</f>
        <v>3.3817180754551708E-2</v>
      </c>
      <c r="DN30">
        <f>DI30/Qs_SM23!DI$47</f>
        <v>2.3383084577114424E-2</v>
      </c>
    </row>
    <row r="31" spans="1:118" x14ac:dyDescent="0.25">
      <c r="A31" s="3">
        <v>38.409999999999997</v>
      </c>
      <c r="B31" s="3">
        <v>6.0975429999999997E-2</v>
      </c>
      <c r="C31" s="3">
        <v>6.2490732E-2</v>
      </c>
      <c r="D31" s="3">
        <v>6.0476361999999999E-2</v>
      </c>
      <c r="E31" s="3">
        <v>7.0735263000000007E-2</v>
      </c>
      <c r="F31" s="3">
        <v>5.197835E-2</v>
      </c>
      <c r="G31" s="3">
        <v>5.3887562E-2</v>
      </c>
      <c r="H31" s="3">
        <v>5.1449239000000001E-2</v>
      </c>
      <c r="I31" s="3">
        <v>5.3707543000000003E-2</v>
      </c>
      <c r="J31" s="3">
        <v>5.3234422000000003E-2</v>
      </c>
      <c r="K31" s="3">
        <v>5.0536025999999998E-2</v>
      </c>
      <c r="L31" s="3">
        <v>6.3177178000000001E-2</v>
      </c>
      <c r="M31" s="3">
        <v>6.5952865999999999E-2</v>
      </c>
      <c r="N31" s="3">
        <v>7.0773652000000006E-2</v>
      </c>
      <c r="O31" s="3">
        <v>7.5056291999999997E-2</v>
      </c>
      <c r="P31" s="3">
        <v>7.0330401000000001E-2</v>
      </c>
      <c r="R31" s="3">
        <v>38.409999999999997</v>
      </c>
      <c r="S31">
        <v>5.3128180999999997E-2</v>
      </c>
      <c r="T31">
        <v>5.3786179000000003E-2</v>
      </c>
      <c r="U31">
        <v>5.1473880999999999E-2</v>
      </c>
      <c r="V31">
        <v>4.7616459E-2</v>
      </c>
      <c r="W31">
        <v>4.7335004999999999E-2</v>
      </c>
      <c r="X31">
        <v>5.221568E-2</v>
      </c>
      <c r="Y31">
        <v>4.4570846999999997E-2</v>
      </c>
      <c r="Z31">
        <v>4.3924759000000001E-2</v>
      </c>
      <c r="AA31">
        <v>4.7973968999999998E-2</v>
      </c>
      <c r="AB31">
        <v>4.6279559999999997E-2</v>
      </c>
      <c r="AC31">
        <v>3.6680058000000001E-2</v>
      </c>
      <c r="AD31">
        <v>5.0508799E-2</v>
      </c>
      <c r="AE31">
        <v>4.7258782999999999E-2</v>
      </c>
      <c r="AF31">
        <v>5.0287151000000002E-2</v>
      </c>
      <c r="AG31">
        <v>4.9926036E-2</v>
      </c>
      <c r="AH31">
        <v>5.7657180000000002E-2</v>
      </c>
      <c r="AI31">
        <v>4.2357666000000002E-2</v>
      </c>
      <c r="AJ31">
        <v>4.2860526000000003E-2</v>
      </c>
      <c r="AK31">
        <v>4.7581083000000003E-2</v>
      </c>
      <c r="AL31">
        <v>5.7287117999999998E-2</v>
      </c>
      <c r="AM31">
        <v>5.1583505000000002E-2</v>
      </c>
      <c r="AN31">
        <v>4.6231840000000003E-2</v>
      </c>
      <c r="AO31">
        <v>5.0515958999999999E-2</v>
      </c>
      <c r="AP31">
        <v>5.0336984000000001E-2</v>
      </c>
      <c r="AQ31">
        <v>5.5258882000000002E-2</v>
      </c>
      <c r="AR31">
        <v>5.0111522999999998E-2</v>
      </c>
      <c r="AS31">
        <v>5.4533392999999999E-2</v>
      </c>
      <c r="AT31">
        <v>5.0656018999999997E-2</v>
      </c>
      <c r="AU31">
        <v>5.0507598000000001E-2</v>
      </c>
      <c r="AV31">
        <v>6.8557673E-2</v>
      </c>
      <c r="AW31">
        <v>6.8968957999999997E-2</v>
      </c>
      <c r="AX31">
        <v>6.8076094000000004E-2</v>
      </c>
      <c r="AY31">
        <v>7.3344852000000002E-2</v>
      </c>
      <c r="AZ31">
        <v>7.5874565000000005E-2</v>
      </c>
      <c r="BW31" s="3"/>
      <c r="DE31" s="72">
        <v>23.37</v>
      </c>
      <c r="DF31">
        <v>1.2909999999999999</v>
      </c>
      <c r="DG31">
        <v>1.4159999999999999</v>
      </c>
      <c r="DH31">
        <v>1.4019999999999999</v>
      </c>
      <c r="DI31">
        <v>1.2090000000000001</v>
      </c>
      <c r="DK31">
        <f>DF31/Qs_SM23!$DF$47</f>
        <v>3.7339117859725227E-2</v>
      </c>
      <c r="DL31">
        <f>DG31/Qs_SM23!DG$47</f>
        <v>3.4602414349249787E-2</v>
      </c>
      <c r="DM31">
        <f>DH31/Qs_SM23!DH$47</f>
        <v>4.3859100294062439E-2</v>
      </c>
      <c r="DN31">
        <f>DI31/Qs_SM23!DI$47</f>
        <v>3.0074626865671642E-2</v>
      </c>
    </row>
    <row r="32" spans="1:118" x14ac:dyDescent="0.25">
      <c r="A32" s="3">
        <v>45.32</v>
      </c>
      <c r="B32" s="3">
        <v>6.5092599000000001E-2</v>
      </c>
      <c r="C32" s="3">
        <v>6.5200052999999994E-2</v>
      </c>
      <c r="D32" s="3">
        <v>6.3102395000000006E-2</v>
      </c>
      <c r="E32" s="3">
        <v>7.4765272999999993E-2</v>
      </c>
      <c r="F32" s="3">
        <v>5.3893839999999998E-2</v>
      </c>
      <c r="G32" s="3">
        <v>5.8906373999999997E-2</v>
      </c>
      <c r="H32" s="3">
        <v>5.4158000999999997E-2</v>
      </c>
      <c r="I32" s="3">
        <v>5.7781823000000003E-2</v>
      </c>
      <c r="J32" s="3">
        <v>5.6690962999999997E-2</v>
      </c>
      <c r="K32" s="3">
        <v>5.2142322999999997E-2</v>
      </c>
      <c r="L32" s="3">
        <v>6.4555020000000005E-2</v>
      </c>
      <c r="M32" s="3">
        <v>6.7544329E-2</v>
      </c>
      <c r="N32" s="3">
        <v>7.1932718000000007E-2</v>
      </c>
      <c r="O32" s="3">
        <v>7.9668621999999994E-2</v>
      </c>
      <c r="P32" s="3">
        <v>7.2178283999999995E-2</v>
      </c>
      <c r="R32" s="3">
        <v>45.32</v>
      </c>
      <c r="S32">
        <v>5.7476892000000002E-2</v>
      </c>
      <c r="T32">
        <v>5.6337775999999999E-2</v>
      </c>
      <c r="U32">
        <v>5.1322487999999999E-2</v>
      </c>
      <c r="V32">
        <v>5.1242914000000001E-2</v>
      </c>
      <c r="W32">
        <v>4.8436994999999997E-2</v>
      </c>
      <c r="X32">
        <v>5.3200672999999997E-2</v>
      </c>
      <c r="Y32">
        <v>4.7882027000000001E-2</v>
      </c>
      <c r="Z32">
        <v>4.6263344999999997E-2</v>
      </c>
      <c r="AA32">
        <v>4.8957138999999997E-2</v>
      </c>
      <c r="AB32">
        <v>5.4102520000000001E-2</v>
      </c>
      <c r="AC32">
        <v>4.0711491000000002E-2</v>
      </c>
      <c r="AD32">
        <v>5.1969352000000003E-2</v>
      </c>
      <c r="AE32">
        <v>4.9373812000000003E-2</v>
      </c>
      <c r="AF32">
        <v>5.2948466E-2</v>
      </c>
      <c r="AG32">
        <v>5.4477696999999999E-2</v>
      </c>
      <c r="AH32">
        <v>6.1443049999999999E-2</v>
      </c>
      <c r="AI32">
        <v>4.9102291999999999E-2</v>
      </c>
      <c r="AJ32">
        <v>5.2021667000000001E-2</v>
      </c>
      <c r="AK32">
        <v>4.9856382999999997E-2</v>
      </c>
      <c r="AL32">
        <v>6.0791242000000002E-2</v>
      </c>
      <c r="AM32">
        <v>5.5318746000000002E-2</v>
      </c>
      <c r="AN32">
        <v>4.9456858999999999E-2</v>
      </c>
      <c r="AO32">
        <v>5.6444767E-2</v>
      </c>
      <c r="AP32">
        <v>5.7433865000000001E-2</v>
      </c>
      <c r="AQ32">
        <v>6.0008653000000002E-2</v>
      </c>
      <c r="AR32">
        <v>5.4944555999999999E-2</v>
      </c>
      <c r="AS32">
        <v>5.9595426999999999E-2</v>
      </c>
      <c r="AT32">
        <v>5.4607649000000001E-2</v>
      </c>
      <c r="AU32">
        <v>5.3331987999999997E-2</v>
      </c>
      <c r="AV32">
        <v>7.2705105000000006E-2</v>
      </c>
      <c r="AW32">
        <v>6.8095932999999997E-2</v>
      </c>
      <c r="AX32">
        <v>6.5381414999999998E-2</v>
      </c>
      <c r="AY32">
        <v>7.5362378999999993E-2</v>
      </c>
      <c r="AZ32">
        <v>7.6594293999999993E-2</v>
      </c>
      <c r="BW32" s="3"/>
      <c r="DE32" s="72">
        <v>27.58</v>
      </c>
      <c r="DF32">
        <v>1.621</v>
      </c>
      <c r="DG32">
        <v>1.9610000000000001</v>
      </c>
      <c r="DH32">
        <v>1.8080000000000001</v>
      </c>
      <c r="DI32">
        <v>1.5760000000000001</v>
      </c>
      <c r="DK32">
        <f>DF32/Qs_SM23!$DF$47</f>
        <v>4.6883586406362976E-2</v>
      </c>
      <c r="DL32">
        <f>DG32/Qs_SM23!DG$47</f>
        <v>4.7920433996383363E-2</v>
      </c>
      <c r="DM32">
        <f>DH32/Qs_SM23!DH$47</f>
        <v>5.6560095101044858E-2</v>
      </c>
      <c r="DN32">
        <f>DI32/Qs_SM23!DI$47</f>
        <v>3.9203980099502489E-2</v>
      </c>
    </row>
    <row r="33" spans="1:118" x14ac:dyDescent="0.25">
      <c r="A33" s="3">
        <v>53.48</v>
      </c>
      <c r="B33" s="3">
        <v>6.6343244999999995E-2</v>
      </c>
      <c r="C33" s="3">
        <v>6.4502683000000005E-2</v>
      </c>
      <c r="D33" s="3">
        <v>6.3359688999999997E-2</v>
      </c>
      <c r="E33" s="3">
        <v>7.4512326000000004E-2</v>
      </c>
      <c r="F33" s="3">
        <v>5.5208832999999999E-2</v>
      </c>
      <c r="G33" s="3">
        <v>6.1751553000000001E-2</v>
      </c>
      <c r="H33" s="3">
        <v>5.5021289000000001E-2</v>
      </c>
      <c r="I33" s="3">
        <v>6.010397E-2</v>
      </c>
      <c r="J33" s="3">
        <v>5.8801239999999998E-2</v>
      </c>
      <c r="K33" s="3">
        <v>5.3023827000000003E-2</v>
      </c>
      <c r="L33" s="3">
        <v>6.2519571999999995E-2</v>
      </c>
      <c r="M33" s="3">
        <v>6.5581525000000002E-2</v>
      </c>
      <c r="N33" s="3">
        <v>7.0660573000000004E-2</v>
      </c>
      <c r="O33" s="3">
        <v>8.0237597999999993E-2</v>
      </c>
      <c r="P33" s="3">
        <v>7.0995638999999999E-2</v>
      </c>
      <c r="R33" s="3">
        <v>53.48</v>
      </c>
      <c r="S33">
        <v>5.9052688999999998E-2</v>
      </c>
      <c r="T33">
        <v>5.6689292000000002E-2</v>
      </c>
      <c r="U33">
        <v>4.9083121E-2</v>
      </c>
      <c r="V33">
        <v>5.3604184999999999E-2</v>
      </c>
      <c r="W33">
        <v>4.8153914999999999E-2</v>
      </c>
      <c r="X33">
        <v>5.2713709999999997E-2</v>
      </c>
      <c r="Y33">
        <v>5.0318109999999999E-2</v>
      </c>
      <c r="Z33">
        <v>4.7991866000000001E-2</v>
      </c>
      <c r="AA33">
        <v>4.8760505000000003E-2</v>
      </c>
      <c r="AB33">
        <v>6.2355446000000002E-2</v>
      </c>
      <c r="AC33">
        <v>4.4557946000000001E-2</v>
      </c>
      <c r="AD33">
        <v>5.2687656999999999E-2</v>
      </c>
      <c r="AE33">
        <v>5.1072771000000003E-2</v>
      </c>
      <c r="AF33">
        <v>5.5463554999999998E-2</v>
      </c>
      <c r="AG33">
        <v>5.8019458000000003E-2</v>
      </c>
      <c r="AH33">
        <v>6.5243651E-2</v>
      </c>
      <c r="AI33">
        <v>5.7429718999999997E-2</v>
      </c>
      <c r="AJ33">
        <v>6.1982003000000001E-2</v>
      </c>
      <c r="AK33">
        <v>5.1895051999999997E-2</v>
      </c>
      <c r="AL33">
        <v>6.2649489000000003E-2</v>
      </c>
      <c r="AM33">
        <v>5.8022993000000002E-2</v>
      </c>
      <c r="AN33">
        <v>5.2681879000000001E-2</v>
      </c>
      <c r="AO33">
        <v>6.1295374E-2</v>
      </c>
      <c r="AP33">
        <v>6.3806602000000004E-2</v>
      </c>
      <c r="AQ33">
        <v>6.3243113000000004E-2</v>
      </c>
      <c r="AR33">
        <v>5.8972084000000001E-2</v>
      </c>
      <c r="AS33">
        <v>6.3302527999999997E-2</v>
      </c>
      <c r="AT33">
        <v>5.7310758000000003E-2</v>
      </c>
      <c r="AU33">
        <v>5.5536742E-2</v>
      </c>
      <c r="AV33">
        <v>7.3121932000000001E-2</v>
      </c>
      <c r="AW33">
        <v>6.4104963000000001E-2</v>
      </c>
      <c r="AX33">
        <v>5.9424757000000002E-2</v>
      </c>
      <c r="AY33">
        <v>7.2925826999999999E-2</v>
      </c>
      <c r="AZ33">
        <v>7.2692606000000007E-2</v>
      </c>
      <c r="BW33" s="3"/>
      <c r="DE33" s="72">
        <v>32.549999999999997</v>
      </c>
      <c r="DF33">
        <v>1.9950000000000001</v>
      </c>
      <c r="DG33">
        <v>2.4470000000000001</v>
      </c>
      <c r="DH33">
        <v>2.1379999999999999</v>
      </c>
      <c r="DI33">
        <v>2.0070000000000001</v>
      </c>
      <c r="DK33">
        <f>DF33/Qs_SM23!$DF$47</f>
        <v>5.770065075921909E-2</v>
      </c>
      <c r="DL33">
        <f>DG33/Qs_SM23!DG$47</f>
        <v>5.9796686378964854E-2</v>
      </c>
      <c r="DM33">
        <f>DH33/Qs_SM23!DH$47</f>
        <v>6.6883563786523173E-2</v>
      </c>
      <c r="DN33">
        <f>DI33/Qs_SM23!DI$47</f>
        <v>4.9925373134328356E-2</v>
      </c>
    </row>
    <row r="34" spans="1:118" x14ac:dyDescent="0.25">
      <c r="A34" s="3">
        <v>63.11</v>
      </c>
      <c r="B34" s="3">
        <v>6.6158783999999998E-2</v>
      </c>
      <c r="C34" s="3">
        <v>6.2338432999999999E-2</v>
      </c>
      <c r="D34" s="3">
        <v>6.2011957999999999E-2</v>
      </c>
      <c r="E34" s="3">
        <v>7.1048232000000003E-2</v>
      </c>
      <c r="F34" s="3">
        <v>5.5852682000000001E-2</v>
      </c>
      <c r="G34" s="3">
        <v>6.4304859000000006E-2</v>
      </c>
      <c r="H34" s="3">
        <v>5.6763374999999998E-2</v>
      </c>
      <c r="I34" s="3">
        <v>6.2662891999999998E-2</v>
      </c>
      <c r="J34" s="3">
        <v>6.2076019000000003E-2</v>
      </c>
      <c r="K34" s="3">
        <v>5.5451080999999999E-2</v>
      </c>
      <c r="L34" s="3">
        <v>5.7931984999999998E-2</v>
      </c>
      <c r="M34" s="3">
        <v>6.0992807000000003E-2</v>
      </c>
      <c r="N34" s="3">
        <v>6.4851112000000002E-2</v>
      </c>
      <c r="O34" s="3">
        <v>7.5419468000000003E-2</v>
      </c>
      <c r="P34" s="3">
        <v>6.6154187000000003E-2</v>
      </c>
      <c r="R34" s="3">
        <v>63.11</v>
      </c>
      <c r="S34">
        <v>5.9889449999999997E-2</v>
      </c>
      <c r="T34">
        <v>5.7193821999999998E-2</v>
      </c>
      <c r="U34">
        <v>4.7039306000000003E-2</v>
      </c>
      <c r="V34">
        <v>5.7025311000000002E-2</v>
      </c>
      <c r="W34">
        <v>4.8376334999999999E-2</v>
      </c>
      <c r="X34">
        <v>5.2293152000000002E-2</v>
      </c>
      <c r="Y34">
        <v>5.455169E-2</v>
      </c>
      <c r="Z34">
        <v>5.1245552E-2</v>
      </c>
      <c r="AA34">
        <v>4.9851354E-2</v>
      </c>
      <c r="AB34">
        <v>7.1050566999999995E-2</v>
      </c>
      <c r="AC34">
        <v>4.9954951999999997E-2</v>
      </c>
      <c r="AD34">
        <v>5.3908774999999999E-2</v>
      </c>
      <c r="AE34">
        <v>5.3011664E-2</v>
      </c>
      <c r="AF34">
        <v>5.8007889E-2</v>
      </c>
      <c r="AG34">
        <v>6.2514223999999993E-2</v>
      </c>
      <c r="AH34">
        <v>6.7085027000000005E-2</v>
      </c>
      <c r="AI34">
        <v>6.7351759999999997E-2</v>
      </c>
      <c r="AJ34">
        <v>7.6767109E-2</v>
      </c>
      <c r="AK34">
        <v>5.5262497000000001E-2</v>
      </c>
      <c r="AL34">
        <v>6.4746654000000001E-2</v>
      </c>
      <c r="AM34">
        <v>6.2299082999999998E-2</v>
      </c>
      <c r="AN34">
        <v>5.826667E-2</v>
      </c>
      <c r="AO34">
        <v>6.5863288000000006E-2</v>
      </c>
      <c r="AP34">
        <v>6.9202233000000002E-2</v>
      </c>
      <c r="AQ34">
        <v>6.5412239999999996E-2</v>
      </c>
      <c r="AR34">
        <v>6.2795399000000002E-2</v>
      </c>
      <c r="AS34">
        <v>6.6088272000000003E-2</v>
      </c>
      <c r="AT34">
        <v>5.9541126E-2</v>
      </c>
      <c r="AU34">
        <v>5.6343710999999998E-2</v>
      </c>
      <c r="AV34">
        <v>7.0433395999999995E-2</v>
      </c>
      <c r="AW34">
        <v>5.7619636000000002E-2</v>
      </c>
      <c r="AX34">
        <v>5.1198896000000001E-2</v>
      </c>
      <c r="AY34">
        <v>6.7400907999999995E-2</v>
      </c>
      <c r="AZ34">
        <v>6.5987765000000004E-2</v>
      </c>
      <c r="BW34" s="3"/>
      <c r="DE34" s="72">
        <v>38.409999999999997</v>
      </c>
      <c r="DF34">
        <v>2.3860000000000001</v>
      </c>
      <c r="DG34">
        <v>2.778</v>
      </c>
      <c r="DH34">
        <v>2.3769999999999998</v>
      </c>
      <c r="DI34">
        <v>2.5409999999999999</v>
      </c>
      <c r="DK34">
        <f>DF34/Qs_SM23!$DF$47</f>
        <v>6.9009399855386844E-2</v>
      </c>
      <c r="DL34">
        <f>DG34/Qs_SM23!DG$47</f>
        <v>6.7885245100434963E-2</v>
      </c>
      <c r="DM34">
        <f>DH34/Qs_SM23!DH$47</f>
        <v>7.4360257773884747E-2</v>
      </c>
      <c r="DN34">
        <f>DI34/Qs_SM23!DI$47</f>
        <v>6.3208955223880592E-2</v>
      </c>
    </row>
    <row r="35" spans="1:118" x14ac:dyDescent="0.25">
      <c r="A35" s="3">
        <v>74.48</v>
      </c>
      <c r="B35" s="3">
        <v>6.0787279999999999E-2</v>
      </c>
      <c r="C35" s="3">
        <v>5.6070122E-2</v>
      </c>
      <c r="D35" s="3">
        <v>5.6743555000000001E-2</v>
      </c>
      <c r="E35" s="3">
        <v>6.3772776000000003E-2</v>
      </c>
      <c r="F35" s="3">
        <v>5.2999517000000003E-2</v>
      </c>
      <c r="G35" s="3">
        <v>6.2635481000000007E-2</v>
      </c>
      <c r="H35" s="3">
        <v>5.4261389E-2</v>
      </c>
      <c r="I35" s="3">
        <v>6.0780971000000003E-2</v>
      </c>
      <c r="J35" s="3">
        <v>5.9916452000000002E-2</v>
      </c>
      <c r="K35" s="3">
        <v>5.3335470000000003E-2</v>
      </c>
      <c r="L35" s="3">
        <v>5.0541742000000001E-2</v>
      </c>
      <c r="M35" s="3">
        <v>5.3420097999999999E-2</v>
      </c>
      <c r="N35" s="3">
        <v>5.5889558999999998E-2</v>
      </c>
      <c r="O35" s="3">
        <v>6.6642724E-2</v>
      </c>
      <c r="P35" s="3">
        <v>5.8522432999999999E-2</v>
      </c>
      <c r="R35" s="3">
        <v>74.48</v>
      </c>
      <c r="S35">
        <v>5.7568507999999997E-2</v>
      </c>
      <c r="T35">
        <v>5.4038443999999998E-2</v>
      </c>
      <c r="U35">
        <v>4.2314558000000002E-2</v>
      </c>
      <c r="V35">
        <v>5.6274958E-2</v>
      </c>
      <c r="W35">
        <v>4.5555644999999999E-2</v>
      </c>
      <c r="X35">
        <v>4.8829075999999999E-2</v>
      </c>
      <c r="Y35">
        <v>5.4977413000000003E-2</v>
      </c>
      <c r="Z35">
        <v>5.1669209000000001E-2</v>
      </c>
      <c r="AA35">
        <v>4.7164024999999998E-2</v>
      </c>
      <c r="AB35">
        <v>7.5653866E-2</v>
      </c>
      <c r="AC35">
        <v>5.3404249000000001E-2</v>
      </c>
      <c r="AD35">
        <v>5.2113013E-2</v>
      </c>
      <c r="AE35">
        <v>5.2189228999999997E-2</v>
      </c>
      <c r="AF35">
        <v>5.7554587999999997E-2</v>
      </c>
      <c r="AG35">
        <v>6.0565543999999999E-2</v>
      </c>
      <c r="AH35">
        <v>6.5214189000000006E-2</v>
      </c>
      <c r="AI35">
        <v>7.3092369000000004E-2</v>
      </c>
      <c r="AJ35">
        <v>8.1088680999999996E-2</v>
      </c>
      <c r="AK35">
        <v>5.4461590999999997E-2</v>
      </c>
      <c r="AL35">
        <v>6.1295623E-2</v>
      </c>
      <c r="AM35">
        <v>6.0592027E-2</v>
      </c>
      <c r="AN35">
        <v>5.8679630000000003E-2</v>
      </c>
      <c r="AO35">
        <v>6.6195970000000007E-2</v>
      </c>
      <c r="AP35">
        <v>7.1192585000000003E-2</v>
      </c>
      <c r="AQ35">
        <v>6.2954666000000006E-2</v>
      </c>
      <c r="AR35">
        <v>6.2795399000000002E-2</v>
      </c>
      <c r="AS35">
        <v>6.4614104000000006E-2</v>
      </c>
      <c r="AT35">
        <v>5.8971413E-2</v>
      </c>
      <c r="AU35">
        <v>5.4600082000000001E-2</v>
      </c>
      <c r="AV35">
        <v>6.4295614000000001E-2</v>
      </c>
      <c r="AW35">
        <v>5.0261284000000003E-2</v>
      </c>
      <c r="AX35">
        <v>4.2547558999999999E-2</v>
      </c>
      <c r="AY35">
        <v>5.7934052999999999E-2</v>
      </c>
      <c r="AZ35">
        <v>5.5305474E-2</v>
      </c>
      <c r="BW35" s="3"/>
      <c r="DE35" s="72">
        <v>45.32</v>
      </c>
      <c r="DF35">
        <v>2.7370000000000001</v>
      </c>
      <c r="DG35">
        <v>3.3079999999999998</v>
      </c>
      <c r="DH35">
        <v>2.67</v>
      </c>
      <c r="DI35">
        <v>3.093</v>
      </c>
      <c r="DK35">
        <f>DF35/Qs_SM23!$DF$47</f>
        <v>7.9161243673174259E-2</v>
      </c>
      <c r="DL35">
        <f>DG35/Qs_SM23!DG$47</f>
        <v>8.0836713748106137E-2</v>
      </c>
      <c r="DM35">
        <f>DH35/Qs_SM23!DH$47</f>
        <v>8.3526246637051868E-2</v>
      </c>
      <c r="DN35">
        <f>DI35/Qs_SM23!DI$47</f>
        <v>7.6940298507462687E-2</v>
      </c>
    </row>
    <row r="36" spans="1:118" x14ac:dyDescent="0.25">
      <c r="A36" s="3">
        <v>87.89</v>
      </c>
      <c r="B36" s="3">
        <v>5.3438353000000001E-2</v>
      </c>
      <c r="C36" s="3">
        <v>4.9292810999999999E-2</v>
      </c>
      <c r="D36" s="3">
        <v>5.0131505999999999E-2</v>
      </c>
      <c r="E36" s="3">
        <v>5.5202571999999998E-2</v>
      </c>
      <c r="F36" s="3">
        <v>4.8497392E-2</v>
      </c>
      <c r="G36" s="3">
        <v>5.9442663E-2</v>
      </c>
      <c r="H36" s="3">
        <v>5.1943778000000003E-2</v>
      </c>
      <c r="I36" s="3">
        <v>5.8167679E-2</v>
      </c>
      <c r="J36" s="3">
        <v>5.7707593000000001E-2</v>
      </c>
      <c r="K36" s="3">
        <v>5.2667664000000003E-2</v>
      </c>
      <c r="L36" s="3">
        <v>4.1006450999999999E-2</v>
      </c>
      <c r="M36" s="3">
        <v>4.4017204999999997E-2</v>
      </c>
      <c r="N36" s="3">
        <v>4.6546363E-2</v>
      </c>
      <c r="O36" s="3">
        <v>5.5747456000000001E-2</v>
      </c>
      <c r="P36" s="3">
        <v>4.9578682999999998E-2</v>
      </c>
      <c r="R36" s="3">
        <v>87.89</v>
      </c>
      <c r="S36">
        <v>5.4960503000000001E-2</v>
      </c>
      <c r="T36">
        <v>5.0750729000000001E-2</v>
      </c>
      <c r="U36">
        <v>3.8252159000000001E-2</v>
      </c>
      <c r="V36">
        <v>5.5370609000000001E-2</v>
      </c>
      <c r="W36">
        <v>4.3442656000000003E-2</v>
      </c>
      <c r="X36">
        <v>4.6361061000000002E-2</v>
      </c>
      <c r="Y36">
        <v>5.6053547000000002E-2</v>
      </c>
      <c r="Z36">
        <v>5.2347060000000001E-2</v>
      </c>
      <c r="AA36">
        <v>4.4514151000000002E-2</v>
      </c>
      <c r="AB36">
        <v>7.9413532999999994E-2</v>
      </c>
      <c r="AC36">
        <v>5.8556430999999999E-2</v>
      </c>
      <c r="AD36">
        <v>5.1227104000000002E-2</v>
      </c>
      <c r="AE36">
        <v>5.2137914E-2</v>
      </c>
      <c r="AF36">
        <v>5.8066379000000001E-2</v>
      </c>
      <c r="AG36">
        <v>5.9441853000000003E-2</v>
      </c>
      <c r="AH36">
        <v>6.3696895000000003E-2</v>
      </c>
      <c r="AI36">
        <v>7.9210960999999996E-2</v>
      </c>
      <c r="AJ36">
        <v>8.5898649999999993E-2</v>
      </c>
      <c r="AK36">
        <v>5.5353509000000002E-2</v>
      </c>
      <c r="AL36">
        <v>5.775168E-2</v>
      </c>
      <c r="AM36">
        <v>5.8715956E-2</v>
      </c>
      <c r="AN36">
        <v>6.0193815999999997E-2</v>
      </c>
      <c r="AO36">
        <v>6.3980963000000002E-2</v>
      </c>
      <c r="AP36">
        <v>6.9930545999999996E-2</v>
      </c>
      <c r="AQ36">
        <v>5.8422190999999998E-2</v>
      </c>
      <c r="AR36">
        <v>6.1241113999999999E-2</v>
      </c>
      <c r="AS36">
        <v>6.1394780000000003E-2</v>
      </c>
      <c r="AT36">
        <v>5.6934989999999998E-2</v>
      </c>
      <c r="AU36">
        <v>5.1790101999999998E-2</v>
      </c>
      <c r="AV36">
        <v>5.5208778E-2</v>
      </c>
      <c r="AW36">
        <v>4.1531036E-2</v>
      </c>
      <c r="AX36">
        <v>3.3328920999999997E-2</v>
      </c>
      <c r="AY36">
        <v>4.6309995999999999E-2</v>
      </c>
      <c r="AZ36">
        <v>4.3259486999999999E-2</v>
      </c>
      <c r="BW36" s="3"/>
      <c r="DE36" s="73">
        <v>53.48</v>
      </c>
      <c r="DF36">
        <v>2.9</v>
      </c>
      <c r="DG36">
        <v>3.6230000000000002</v>
      </c>
      <c r="DH36">
        <v>2.7890000000000001</v>
      </c>
      <c r="DI36">
        <v>3.5379999999999998</v>
      </c>
      <c r="DK36">
        <f>DF36/Qs_SM23!$DF$47</f>
        <v>8.38756326825741E-2</v>
      </c>
      <c r="DL36">
        <f>DG36/Qs_SM23!DG$47</f>
        <v>8.8534284736816377E-2</v>
      </c>
      <c r="DM36">
        <f>DH36/Qs_SM23!DH$47</f>
        <v>8.724895201151224E-2</v>
      </c>
      <c r="DN36">
        <f>DI36/Qs_SM23!DI$47</f>
        <v>8.8009950248756214E-2</v>
      </c>
    </row>
    <row r="37" spans="1:118" x14ac:dyDescent="0.25">
      <c r="A37" s="3">
        <v>103.72</v>
      </c>
      <c r="B37" s="3">
        <v>4.361396E-2</v>
      </c>
      <c r="C37" s="3">
        <v>4.0162879999999998E-2</v>
      </c>
      <c r="D37" s="3">
        <v>4.1612213000000002E-2</v>
      </c>
      <c r="E37" s="3">
        <v>4.4870311000000003E-2</v>
      </c>
      <c r="F37" s="3">
        <v>4.2177718000000003E-2</v>
      </c>
      <c r="G37" s="3">
        <v>5.2289373E-2</v>
      </c>
      <c r="H37" s="3">
        <v>4.6117871999999997E-2</v>
      </c>
      <c r="I37" s="3">
        <v>5.2050118999999999E-2</v>
      </c>
      <c r="J37" s="3">
        <v>5.1191921000000001E-2</v>
      </c>
      <c r="K37" s="3">
        <v>4.7624390000000003E-2</v>
      </c>
      <c r="L37" s="3">
        <v>3.0688295000000001E-2</v>
      </c>
      <c r="M37" s="3">
        <v>3.3911416999999999E-2</v>
      </c>
      <c r="N37" s="3">
        <v>3.5379758999999997E-2</v>
      </c>
      <c r="O37" s="3">
        <v>4.1970993999999998E-2</v>
      </c>
      <c r="P37" s="3">
        <v>3.7696799000000003E-2</v>
      </c>
      <c r="R37" s="3">
        <v>103.72</v>
      </c>
      <c r="S37">
        <v>5.0147603999999998E-2</v>
      </c>
      <c r="T37">
        <v>4.4382075E-2</v>
      </c>
      <c r="U37">
        <v>3.2436115000000001E-2</v>
      </c>
      <c r="V37">
        <v>5.0329506000000003E-2</v>
      </c>
      <c r="W37">
        <v>3.8792057999999997E-2</v>
      </c>
      <c r="X37">
        <v>4.0893798000000002E-2</v>
      </c>
      <c r="Y37">
        <v>5.4468910000000002E-2</v>
      </c>
      <c r="Z37">
        <v>4.9771225000000002E-2</v>
      </c>
      <c r="AA37">
        <v>3.9799621E-2</v>
      </c>
      <c r="AB37">
        <v>7.4368039999999996E-2</v>
      </c>
      <c r="AC37">
        <v>6.0373569000000002E-2</v>
      </c>
      <c r="AD37">
        <v>4.6330660000000003E-2</v>
      </c>
      <c r="AE37">
        <v>4.7290681000000001E-2</v>
      </c>
      <c r="AF37">
        <v>5.2568278000000003E-2</v>
      </c>
      <c r="AG37">
        <v>5.1405325000000002E-2</v>
      </c>
      <c r="AH37">
        <v>5.6493429999999997E-2</v>
      </c>
      <c r="AI37">
        <v>7.6246161000000007E-2</v>
      </c>
      <c r="AJ37">
        <v>7.9697489999999996E-2</v>
      </c>
      <c r="AK37">
        <v>5.1039539000000002E-2</v>
      </c>
      <c r="AL37">
        <v>5.0477967999999998E-2</v>
      </c>
      <c r="AM37">
        <v>5.2597598000000002E-2</v>
      </c>
      <c r="AN37">
        <v>5.6575501E-2</v>
      </c>
      <c r="AO37">
        <v>5.7949593000000001E-2</v>
      </c>
      <c r="AP37">
        <v>6.3133886E-2</v>
      </c>
      <c r="AQ37">
        <v>5.0462959000000002E-2</v>
      </c>
      <c r="AR37">
        <v>5.5080697999999997E-2</v>
      </c>
      <c r="AS37">
        <v>5.3926383000000001E-2</v>
      </c>
      <c r="AT37">
        <v>5.1298462000000003E-2</v>
      </c>
      <c r="AU37">
        <v>4.5824297E-2</v>
      </c>
      <c r="AV37">
        <v>4.4131591999999997E-2</v>
      </c>
      <c r="AW37">
        <v>3.2177198999999997E-2</v>
      </c>
      <c r="AX37">
        <v>2.4252108000000001E-2</v>
      </c>
      <c r="AY37">
        <v>3.3909966999999999E-2</v>
      </c>
      <c r="AZ37">
        <v>3.1005158000000001E-2</v>
      </c>
      <c r="BW37" s="3"/>
      <c r="DE37" s="72">
        <v>63.11</v>
      </c>
      <c r="DF37">
        <v>3.0419999999999998</v>
      </c>
      <c r="DG37">
        <v>3.7589999999999999</v>
      </c>
      <c r="DH37">
        <v>2.67</v>
      </c>
      <c r="DI37">
        <v>3.91</v>
      </c>
      <c r="DK37">
        <f>DF37/Qs_SM23!$DF$47</f>
        <v>8.7982646420824276E-2</v>
      </c>
      <c r="DL37">
        <f>DG37/Qs_SM23!DG$47</f>
        <v>9.1857680465275385E-2</v>
      </c>
      <c r="DM37">
        <f>DH37/Qs_SM23!DH$47</f>
        <v>8.3526246637051868E-2</v>
      </c>
      <c r="DN37">
        <f>DI37/Qs_SM23!DI$47</f>
        <v>9.7263681592039797E-2</v>
      </c>
    </row>
    <row r="38" spans="1:118" x14ac:dyDescent="0.25">
      <c r="A38" s="3">
        <v>122.39</v>
      </c>
      <c r="B38" s="3">
        <v>3.5682137000000003E-2</v>
      </c>
      <c r="C38" s="3">
        <v>3.2042932000000003E-2</v>
      </c>
      <c r="D38" s="3">
        <v>3.4885810000000003E-2</v>
      </c>
      <c r="E38" s="3">
        <v>3.7363344E-2</v>
      </c>
      <c r="F38" s="3">
        <v>3.7946940999999998E-2</v>
      </c>
      <c r="G38" s="3">
        <v>4.4934382000000002E-2</v>
      </c>
      <c r="H38" s="3">
        <v>3.9995588999999998E-2</v>
      </c>
      <c r="I38" s="3">
        <v>4.5209958000000001E-2</v>
      </c>
      <c r="J38" s="3">
        <v>4.3924560000000001E-2</v>
      </c>
      <c r="K38" s="3">
        <v>4.1680022999999997E-2</v>
      </c>
      <c r="L38" s="3">
        <v>2.1826267E-2</v>
      </c>
      <c r="M38" s="3">
        <v>2.5184897000000001E-2</v>
      </c>
      <c r="N38" s="3">
        <v>2.5584243999999999E-2</v>
      </c>
      <c r="O38" s="3">
        <v>3.0712551000000001E-2</v>
      </c>
      <c r="P38" s="3">
        <v>2.7348658000000001E-2</v>
      </c>
      <c r="R38" s="3">
        <v>122.39</v>
      </c>
      <c r="S38">
        <v>4.5972962999999999E-2</v>
      </c>
      <c r="T38">
        <v>3.8017557E-2</v>
      </c>
      <c r="U38">
        <v>2.7263494999999999E-2</v>
      </c>
      <c r="V38">
        <v>4.4361406999999999E-2</v>
      </c>
      <c r="W38">
        <v>3.4070689000000001E-2</v>
      </c>
      <c r="X38">
        <v>3.5404400000000003E-2</v>
      </c>
      <c r="Y38">
        <v>5.1997350999999997E-2</v>
      </c>
      <c r="Z38">
        <v>4.6026097000000002E-2</v>
      </c>
      <c r="AA38">
        <v>3.471055E-2</v>
      </c>
      <c r="AB38">
        <v>6.6380021999999997E-2</v>
      </c>
      <c r="AC38">
        <v>6.1015551000000001E-2</v>
      </c>
      <c r="AD38">
        <v>4.1015204E-2</v>
      </c>
      <c r="AE38">
        <v>4.2681996999999999E-2</v>
      </c>
      <c r="AF38">
        <v>4.6953197000000002E-2</v>
      </c>
      <c r="AG38">
        <v>4.4108442999999997E-2</v>
      </c>
      <c r="AH38">
        <v>4.8538683999999999E-2</v>
      </c>
      <c r="AI38">
        <v>6.7623434999999996E-2</v>
      </c>
      <c r="AJ38">
        <v>6.8819560000000002E-2</v>
      </c>
      <c r="AK38">
        <v>4.5433199000000001E-2</v>
      </c>
      <c r="AL38">
        <v>4.2673328000000003E-2</v>
      </c>
      <c r="AM38">
        <v>4.5110215000000002E-2</v>
      </c>
      <c r="AN38">
        <v>5.0322108999999997E-2</v>
      </c>
      <c r="AO38">
        <v>5.2294859999999999E-2</v>
      </c>
      <c r="AP38">
        <v>5.5305911999999999E-2</v>
      </c>
      <c r="AQ38">
        <v>4.2765251999999997E-2</v>
      </c>
      <c r="AR38">
        <v>4.8216883000000002E-2</v>
      </c>
      <c r="AS38">
        <v>4.6035246000000002E-2</v>
      </c>
      <c r="AT38">
        <v>4.5698298999999998E-2</v>
      </c>
      <c r="AU38">
        <v>4.0189926000000001E-2</v>
      </c>
      <c r="AV38">
        <v>3.3961006000000002E-2</v>
      </c>
      <c r="AW38">
        <v>2.4319976E-2</v>
      </c>
      <c r="AX38">
        <v>1.7302674000000001E-2</v>
      </c>
      <c r="AY38">
        <v>2.3232595000000002E-2</v>
      </c>
      <c r="AZ38">
        <v>2.1004716E-2</v>
      </c>
      <c r="BW38" s="3"/>
      <c r="DE38" s="72">
        <v>74.48</v>
      </c>
      <c r="DF38">
        <v>2.7509999999999999</v>
      </c>
      <c r="DG38">
        <v>3.66</v>
      </c>
      <c r="DH38">
        <v>2.4350000000000001</v>
      </c>
      <c r="DI38">
        <v>3.915</v>
      </c>
      <c r="DK38">
        <f>DF38/Qs_SM23!$DF$47</f>
        <v>7.956616052060736E-2</v>
      </c>
      <c r="DL38">
        <f>DG38/Qs_SM23!DG$47</f>
        <v>8.9438443868823617E-2</v>
      </c>
      <c r="DM38">
        <f>DH38/Qs_SM23!DH$47</f>
        <v>7.6174685603453668E-2</v>
      </c>
      <c r="DN38">
        <f>DI38/Qs_SM23!DI$47</f>
        <v>9.738805970149253E-2</v>
      </c>
    </row>
    <row r="39" spans="1:118" x14ac:dyDescent="0.25">
      <c r="A39" s="3">
        <v>144.43</v>
      </c>
      <c r="B39" s="3">
        <v>2.7964288E-2</v>
      </c>
      <c r="C39" s="3">
        <v>2.4576267999999998E-2</v>
      </c>
      <c r="D39" s="3">
        <v>2.7963373999999999E-2</v>
      </c>
      <c r="E39" s="3">
        <v>2.9547695999999998E-2</v>
      </c>
      <c r="F39" s="3">
        <v>3.2234187999999997E-2</v>
      </c>
      <c r="G39" s="3">
        <v>3.6975472000000002E-2</v>
      </c>
      <c r="H39" s="3">
        <v>3.3532125000000003E-2</v>
      </c>
      <c r="I39" s="3">
        <v>3.7948863999999999E-2</v>
      </c>
      <c r="J39" s="3">
        <v>3.6826637000000002E-2</v>
      </c>
      <c r="K39" s="3">
        <v>3.5710723999999999E-2</v>
      </c>
      <c r="L39" s="3">
        <v>1.3934991000000001E-2</v>
      </c>
      <c r="M39" s="3">
        <v>1.7346943E-2</v>
      </c>
      <c r="N39" s="3">
        <v>1.7117414000000001E-2</v>
      </c>
      <c r="O39" s="3">
        <v>2.0483103999999999E-2</v>
      </c>
      <c r="P39" s="3">
        <v>1.7628797000000002E-2</v>
      </c>
      <c r="R39" s="3">
        <v>144.43</v>
      </c>
      <c r="S39">
        <v>4.1196709999999997E-2</v>
      </c>
      <c r="T39">
        <v>3.1475212000000002E-2</v>
      </c>
      <c r="U39">
        <v>2.2362120999999999E-2</v>
      </c>
      <c r="V39">
        <v>3.7460274000000002E-2</v>
      </c>
      <c r="W39">
        <v>2.9076351E-2</v>
      </c>
      <c r="X39">
        <v>2.9394838E-2</v>
      </c>
      <c r="Y39">
        <v>4.9596745999999997E-2</v>
      </c>
      <c r="Z39">
        <v>4.1348924000000002E-2</v>
      </c>
      <c r="AA39">
        <v>2.9836840999999999E-2</v>
      </c>
      <c r="AB39">
        <v>5.5119361999999998E-2</v>
      </c>
      <c r="AC39">
        <v>5.9432356999999998E-2</v>
      </c>
      <c r="AD39">
        <v>3.5029330999999997E-2</v>
      </c>
      <c r="AE39">
        <v>3.6510269999999997E-2</v>
      </c>
      <c r="AF39">
        <v>3.9130101E-2</v>
      </c>
      <c r="AG39">
        <v>3.6740441999999998E-2</v>
      </c>
      <c r="AH39">
        <v>3.9272876999999998E-2</v>
      </c>
      <c r="AI39">
        <v>5.6992676999999999E-2</v>
      </c>
      <c r="AJ39">
        <v>5.7926828999999999E-2</v>
      </c>
      <c r="AK39">
        <v>3.9426405999999997E-2</v>
      </c>
      <c r="AL39">
        <v>3.5505802000000003E-2</v>
      </c>
      <c r="AM39">
        <v>3.7994666000000003E-2</v>
      </c>
      <c r="AN39">
        <v>4.4029387000000003E-2</v>
      </c>
      <c r="AO39">
        <v>4.4841403000000002E-2</v>
      </c>
      <c r="AP39">
        <v>4.5811435999999997E-2</v>
      </c>
      <c r="AQ39">
        <v>3.4988702000000003E-2</v>
      </c>
      <c r="AR39">
        <v>4.0717740000000002E-2</v>
      </c>
      <c r="AS39">
        <v>3.8068232E-2</v>
      </c>
      <c r="AT39">
        <v>3.8970830999999997E-2</v>
      </c>
      <c r="AU39">
        <v>3.3791816000000002E-2</v>
      </c>
      <c r="AV39">
        <v>2.4248928999999999E-2</v>
      </c>
      <c r="AW39">
        <v>1.6836905999999999E-2</v>
      </c>
      <c r="AX39">
        <v>1.1062364999999999E-2</v>
      </c>
      <c r="AY39">
        <v>1.42934E-2</v>
      </c>
      <c r="AZ39">
        <v>1.2879356999999999E-2</v>
      </c>
      <c r="BW39" s="3"/>
      <c r="DE39" s="72">
        <v>87.89</v>
      </c>
      <c r="DF39">
        <v>2.3660000000000001</v>
      </c>
      <c r="DG39">
        <v>3.0910000000000002</v>
      </c>
      <c r="DH39">
        <v>2.0430000000000001</v>
      </c>
      <c r="DI39">
        <v>3.702</v>
      </c>
      <c r="DK39">
        <f>DF39/Qs_SM23!$DF$47</f>
        <v>6.8430947216196678E-2</v>
      </c>
      <c r="DL39">
        <f>DG39/Qs_SM23!DG$47</f>
        <v>7.5533942622550213E-2</v>
      </c>
      <c r="DM39">
        <f>DH39/Qs_SM23!DH$47</f>
        <v>6.3911656134643058E-2</v>
      </c>
      <c r="DN39">
        <f>DI39/Qs_SM23!DI$47</f>
        <v>9.2089552238805966E-2</v>
      </c>
    </row>
    <row r="40" spans="1:118" x14ac:dyDescent="0.25">
      <c r="A40" s="3">
        <v>170.44</v>
      </c>
      <c r="B40" s="3">
        <v>2.1331071E-2</v>
      </c>
      <c r="C40" s="3">
        <v>1.8520373999999999E-2</v>
      </c>
      <c r="D40" s="3">
        <v>2.1710719999999999E-2</v>
      </c>
      <c r="E40" s="3">
        <v>2.3305466E-2</v>
      </c>
      <c r="F40" s="3">
        <v>2.5315621999999999E-2</v>
      </c>
      <c r="G40" s="3">
        <v>2.9594378000000001E-2</v>
      </c>
      <c r="H40" s="3">
        <v>2.6517260000000001E-2</v>
      </c>
      <c r="I40" s="3">
        <v>3.0263328999999999E-2</v>
      </c>
      <c r="J40" s="3">
        <v>2.9885828999999999E-2</v>
      </c>
      <c r="K40" s="3">
        <v>2.9673754E-2</v>
      </c>
      <c r="L40" s="3">
        <v>8.0948210000000003E-3</v>
      </c>
      <c r="M40" s="3">
        <v>1.1166763E-2</v>
      </c>
      <c r="N40" s="3">
        <v>1.0883904999999999E-2</v>
      </c>
      <c r="O40" s="3">
        <v>1.3413286E-2</v>
      </c>
      <c r="P40" s="3">
        <v>1.0680759999999999E-2</v>
      </c>
      <c r="R40" s="3">
        <v>170.44</v>
      </c>
      <c r="S40">
        <v>3.6438779999999997E-2</v>
      </c>
      <c r="T40">
        <v>2.5123099999999999E-2</v>
      </c>
      <c r="U40">
        <v>1.7738303E-2</v>
      </c>
      <c r="V40">
        <v>2.9384545000000001E-2</v>
      </c>
      <c r="W40">
        <v>2.3101343E-2</v>
      </c>
      <c r="X40">
        <v>2.3163929E-2</v>
      </c>
      <c r="Y40">
        <v>4.5540549999999999E-2</v>
      </c>
      <c r="Z40">
        <v>3.5722759E-2</v>
      </c>
      <c r="AA40">
        <v>2.4537091E-2</v>
      </c>
      <c r="AB40">
        <v>4.4152139E-2</v>
      </c>
      <c r="AC40">
        <v>5.4579402999999999E-2</v>
      </c>
      <c r="AD40">
        <v>2.9941338000000001E-2</v>
      </c>
      <c r="AE40">
        <v>3.2280209999999997E-2</v>
      </c>
      <c r="AF40">
        <v>3.3368793000000001E-2</v>
      </c>
      <c r="AG40">
        <v>3.1818958000000001E-2</v>
      </c>
      <c r="AH40">
        <v>3.189264E-2</v>
      </c>
      <c r="AI40">
        <v>4.6184739000000002E-2</v>
      </c>
      <c r="AJ40">
        <v>4.6664100999999999E-2</v>
      </c>
      <c r="AK40">
        <v>3.3838267999999998E-2</v>
      </c>
      <c r="AL40">
        <v>2.8842657000000001E-2</v>
      </c>
      <c r="AM40">
        <v>3.0490381E-2</v>
      </c>
      <c r="AN40">
        <v>3.6379796999999998E-2</v>
      </c>
      <c r="AO40">
        <v>3.6443336E-2</v>
      </c>
      <c r="AP40">
        <v>3.7495604000000002E-2</v>
      </c>
      <c r="AQ40">
        <v>2.7933271999999999E-2</v>
      </c>
      <c r="AR40">
        <v>3.3751818000000003E-2</v>
      </c>
      <c r="AS40">
        <v>3.0990055999999998E-2</v>
      </c>
      <c r="AT40">
        <v>3.3322180999999999E-2</v>
      </c>
      <c r="AU40">
        <v>2.8805902000000001E-2</v>
      </c>
      <c r="AV40">
        <v>1.6475099999999999E-2</v>
      </c>
      <c r="AW40">
        <v>1.1224603999999999E-2</v>
      </c>
      <c r="AX40">
        <v>6.6657840000000001E-3</v>
      </c>
      <c r="AY40">
        <v>7.96147E-3</v>
      </c>
      <c r="AZ40">
        <v>7.1215269999999999E-3</v>
      </c>
      <c r="BW40" s="3"/>
      <c r="DE40" s="72">
        <v>103.72</v>
      </c>
      <c r="DF40">
        <v>1.9470000000000001</v>
      </c>
      <c r="DG40">
        <v>2.4380000000000002</v>
      </c>
      <c r="DH40">
        <v>1.5960000000000001</v>
      </c>
      <c r="DI40">
        <v>3.1</v>
      </c>
      <c r="DK40">
        <f>DF40/Qs_SM23!$DF$47</f>
        <v>5.6312364425162686E-2</v>
      </c>
      <c r="DL40">
        <f>DG40/Qs_SM23!DG$47</f>
        <v>5.9576755779287421E-2</v>
      </c>
      <c r="DM40">
        <f>DH40/Qs_SM23!DH$47</f>
        <v>4.9928048551586064E-2</v>
      </c>
      <c r="DN40">
        <f>DI40/Qs_SM23!DI$47</f>
        <v>7.7114427860696513E-2</v>
      </c>
    </row>
    <row r="41" spans="1:118" x14ac:dyDescent="0.25">
      <c r="A41" s="3">
        <v>201.13</v>
      </c>
      <c r="B41" s="3">
        <v>1.5380359E-2</v>
      </c>
      <c r="C41" s="3">
        <v>1.3145818E-2</v>
      </c>
      <c r="D41" s="3">
        <v>1.6005326E-2</v>
      </c>
      <c r="E41" s="3">
        <v>1.7371919E-2</v>
      </c>
      <c r="F41" s="3">
        <v>1.8647532000000001E-2</v>
      </c>
      <c r="G41" s="3">
        <v>2.1898866999999999E-2</v>
      </c>
      <c r="H41" s="3">
        <v>1.9033702999999999E-2</v>
      </c>
      <c r="I41" s="3">
        <v>2.2286647999999999E-2</v>
      </c>
      <c r="J41" s="3">
        <v>2.2775584000000001E-2</v>
      </c>
      <c r="K41" s="3">
        <v>2.3088292999999999E-2</v>
      </c>
      <c r="L41" s="3">
        <v>3.9299809999999999E-3</v>
      </c>
      <c r="M41" s="3">
        <v>6.2862780000000002E-3</v>
      </c>
      <c r="N41" s="3">
        <v>6.0497550000000004E-3</v>
      </c>
      <c r="O41" s="3">
        <v>7.8809110000000009E-3</v>
      </c>
      <c r="P41" s="3">
        <v>5.4697319999999997E-3</v>
      </c>
      <c r="R41" s="3">
        <v>201.13</v>
      </c>
      <c r="S41">
        <v>2.9787451E-2</v>
      </c>
      <c r="T41">
        <v>1.8522858E-2</v>
      </c>
      <c r="U41">
        <v>1.2994632000000001E-2</v>
      </c>
      <c r="V41">
        <v>2.0695849999999998E-2</v>
      </c>
      <c r="W41">
        <v>1.6570285000000001E-2</v>
      </c>
      <c r="X41">
        <v>1.6457125E-2</v>
      </c>
      <c r="Y41">
        <v>3.8764457000000002E-2</v>
      </c>
      <c r="Z41">
        <v>2.9096763000000001E-2</v>
      </c>
      <c r="AA41">
        <v>1.8876845999999999E-2</v>
      </c>
      <c r="AB41">
        <v>3.2783477999999998E-2</v>
      </c>
      <c r="AC41">
        <v>4.5281536999999997E-2</v>
      </c>
      <c r="AD41">
        <v>2.4314618E-2</v>
      </c>
      <c r="AE41">
        <v>2.7183334999999999E-2</v>
      </c>
      <c r="AF41">
        <v>2.6686260999999999E-2</v>
      </c>
      <c r="AG41">
        <v>2.6655667000000001E-2</v>
      </c>
      <c r="AH41">
        <v>2.4939603000000001E-2</v>
      </c>
      <c r="AI41">
        <v>3.5872902999999998E-2</v>
      </c>
      <c r="AJ41">
        <v>3.5268173999999999E-2</v>
      </c>
      <c r="AK41">
        <v>2.7704058E-2</v>
      </c>
      <c r="AL41">
        <v>2.2206058000000001E-2</v>
      </c>
      <c r="AM41">
        <v>2.3036800999999999E-2</v>
      </c>
      <c r="AN41">
        <v>2.8179593999999999E-2</v>
      </c>
      <c r="AO41">
        <v>2.7747924E-2</v>
      </c>
      <c r="AP41">
        <v>2.9007424E-2</v>
      </c>
      <c r="AQ41">
        <v>2.1372049000000001E-2</v>
      </c>
      <c r="AR41">
        <v>2.6638410000000001E-2</v>
      </c>
      <c r="AS41">
        <v>2.4182866000000001E-2</v>
      </c>
      <c r="AT41">
        <v>2.6788658E-2</v>
      </c>
      <c r="AU41">
        <v>2.3142711E-2</v>
      </c>
      <c r="AV41">
        <v>1.006638E-2</v>
      </c>
      <c r="AW41">
        <v>6.4853269999999999E-3</v>
      </c>
      <c r="AX41">
        <v>3.4038050000000002E-3</v>
      </c>
      <c r="AY41">
        <v>3.7401840000000001E-3</v>
      </c>
      <c r="AZ41">
        <v>3.3334810000000001E-3</v>
      </c>
      <c r="BW41" s="3"/>
      <c r="DE41" s="72">
        <v>122.39</v>
      </c>
      <c r="DF41">
        <v>1.569</v>
      </c>
      <c r="DG41">
        <v>2.0310000000000001</v>
      </c>
      <c r="DH41">
        <v>1.3340000000000001</v>
      </c>
      <c r="DI41">
        <v>2.5259999999999998</v>
      </c>
      <c r="DK41">
        <f>DF41/Qs_SM23!$DF$47</f>
        <v>4.5379609544468541E-2</v>
      </c>
      <c r="DL41">
        <f>DG41/Qs_SM23!DG$47</f>
        <v>4.9631005327207857E-2</v>
      </c>
      <c r="DM41">
        <f>DH41/Qs_SM23!DH$47</f>
        <v>4.1731840080085091E-2</v>
      </c>
      <c r="DN41">
        <f>DI41/Qs_SM23!DI$47</f>
        <v>6.2835820895522379E-2</v>
      </c>
    </row>
    <row r="42" spans="1:118" x14ac:dyDescent="0.25">
      <c r="A42" s="3">
        <v>237.35</v>
      </c>
      <c r="B42" s="3">
        <v>1.1846086E-2</v>
      </c>
      <c r="C42" s="3">
        <v>9.8753950000000004E-3</v>
      </c>
      <c r="D42" s="3">
        <v>1.2415460999999999E-2</v>
      </c>
      <c r="E42" s="3">
        <v>1.372776E-2</v>
      </c>
      <c r="F42" s="3">
        <v>1.4672047000000001E-2</v>
      </c>
      <c r="G42" s="3">
        <v>1.7113791999999999E-2</v>
      </c>
      <c r="H42" s="3">
        <v>1.5292785999999999E-2</v>
      </c>
      <c r="I42" s="3">
        <v>1.7407333000000001E-2</v>
      </c>
      <c r="J42" s="3">
        <v>1.7430576999999999E-2</v>
      </c>
      <c r="K42" s="3">
        <v>1.7647896999999999E-2</v>
      </c>
      <c r="L42" s="3">
        <v>1.612701E-3</v>
      </c>
      <c r="M42" s="3">
        <v>3.1696630000000001E-3</v>
      </c>
      <c r="N42" s="3">
        <v>3.0814169999999999E-3</v>
      </c>
      <c r="O42" s="3">
        <v>4.2249430000000001E-3</v>
      </c>
      <c r="P42" s="3">
        <v>2.3837680000000001E-3</v>
      </c>
      <c r="R42" s="3">
        <v>237.35</v>
      </c>
      <c r="S42">
        <v>2.5359339000000002E-2</v>
      </c>
      <c r="T42">
        <v>1.4453535999999999E-2</v>
      </c>
      <c r="U42">
        <v>1.0509251000000001E-2</v>
      </c>
      <c r="V42">
        <v>1.5967268E-2</v>
      </c>
      <c r="W42">
        <v>1.3658606E-2</v>
      </c>
      <c r="X42">
        <v>1.3314002E-2</v>
      </c>
      <c r="Y42">
        <v>3.1598117000000002E-2</v>
      </c>
      <c r="Z42">
        <v>2.3606168E-2</v>
      </c>
      <c r="AA42">
        <v>1.4419813E-2</v>
      </c>
      <c r="AB42">
        <v>2.4039451E-2</v>
      </c>
      <c r="AC42">
        <v>3.9585301000000003E-2</v>
      </c>
      <c r="AD42">
        <v>1.9573805999999999E-2</v>
      </c>
      <c r="AE42">
        <v>2.3130799E-2</v>
      </c>
      <c r="AF42">
        <v>2.0968820999999999E-2</v>
      </c>
      <c r="AG42">
        <v>2.3625967000000001E-2</v>
      </c>
      <c r="AH42">
        <v>1.8840964000000002E-2</v>
      </c>
      <c r="AI42">
        <v>2.7285613E-2</v>
      </c>
      <c r="AJ42">
        <v>2.807542E-2</v>
      </c>
      <c r="AK42">
        <v>2.2516372999999999E-2</v>
      </c>
      <c r="AL42">
        <v>1.7069331E-2</v>
      </c>
      <c r="AM42">
        <v>1.7543799999999998E-2</v>
      </c>
      <c r="AN42">
        <v>2.1611565999999999E-2</v>
      </c>
      <c r="AO42">
        <v>2.1937192000000001E-2</v>
      </c>
      <c r="AP42">
        <v>2.2541562000000001E-2</v>
      </c>
      <c r="AQ42">
        <v>1.6703043000000001E-2</v>
      </c>
      <c r="AR42">
        <v>2.1136011999999999E-2</v>
      </c>
      <c r="AS42">
        <v>1.9044955999999998E-2</v>
      </c>
      <c r="AT42">
        <v>2.1806695000000001E-2</v>
      </c>
      <c r="AU42">
        <v>1.9021406000000001E-2</v>
      </c>
      <c r="AV42">
        <v>5.7313759999999998E-3</v>
      </c>
      <c r="AW42">
        <v>3.367381E-3</v>
      </c>
      <c r="AX42">
        <v>1.560077E-3</v>
      </c>
      <c r="AY42">
        <v>1.536424E-3</v>
      </c>
      <c r="AZ42">
        <v>1.3636970000000001E-3</v>
      </c>
      <c r="BW42" s="3"/>
      <c r="DE42" s="72">
        <v>144.43</v>
      </c>
      <c r="DF42">
        <v>1.42</v>
      </c>
      <c r="DG42">
        <v>1.675</v>
      </c>
      <c r="DH42">
        <v>1.1100000000000001</v>
      </c>
      <c r="DI42">
        <v>2.081</v>
      </c>
      <c r="DK42">
        <f>DF42/Qs_SM23!$DF$47</f>
        <v>4.1070137382501801E-2</v>
      </c>
      <c r="DL42">
        <f>DG42/Qs_SM23!DG$47</f>
        <v>4.0931528273300419E-2</v>
      </c>
      <c r="DM42">
        <f>DH42/Qs_SM23!DH$47</f>
        <v>3.4724394669336169E-2</v>
      </c>
      <c r="DN42">
        <f>DI42/Qs_SM23!DI$47</f>
        <v>5.1766169154228853E-2</v>
      </c>
    </row>
    <row r="43" spans="1:118" x14ac:dyDescent="0.25">
      <c r="A43" s="3">
        <v>280.08999999999997</v>
      </c>
      <c r="B43" s="3">
        <v>1.0108463E-2</v>
      </c>
      <c r="C43" s="3">
        <v>7.9596330000000007E-3</v>
      </c>
      <c r="D43" s="3">
        <v>1.0847192E-2</v>
      </c>
      <c r="E43" s="3">
        <v>1.1991425999999999E-2</v>
      </c>
      <c r="F43" s="3">
        <v>1.4654385000000001E-2</v>
      </c>
      <c r="G43" s="3">
        <v>1.4148778000000001E-2</v>
      </c>
      <c r="H43" s="3">
        <v>1.4862003E-2</v>
      </c>
      <c r="I43" s="3">
        <v>1.4941368E-2</v>
      </c>
      <c r="J43" s="3">
        <v>1.2630852999999999E-2</v>
      </c>
      <c r="K43" s="3">
        <v>1.2800512999999999E-2</v>
      </c>
      <c r="L43" s="3">
        <v>5.4800499999999995E-4</v>
      </c>
      <c r="M43" s="3">
        <v>1.3792679999999999E-3</v>
      </c>
      <c r="N43" s="3">
        <v>1.3569540000000001E-3</v>
      </c>
      <c r="O43" s="3">
        <v>2.057995E-3</v>
      </c>
      <c r="P43" s="3">
        <v>8.8698399999999995E-4</v>
      </c>
      <c r="R43" s="3">
        <v>280.08999999999997</v>
      </c>
      <c r="S43">
        <v>2.2247445000000001E-2</v>
      </c>
      <c r="T43">
        <v>1.2212101E-2</v>
      </c>
      <c r="U43">
        <v>1.0004605E-2</v>
      </c>
      <c r="V43">
        <v>1.4424289E-2</v>
      </c>
      <c r="W43">
        <v>1.4983015000000001E-2</v>
      </c>
      <c r="X43">
        <v>1.4619948000000001E-2</v>
      </c>
      <c r="Y43">
        <v>2.3592156999999999E-2</v>
      </c>
      <c r="Z43">
        <v>1.8471445999999999E-2</v>
      </c>
      <c r="AA43">
        <v>1.0182823000000001E-2</v>
      </c>
      <c r="AB43">
        <v>1.7316881999999999E-2</v>
      </c>
      <c r="AC43">
        <v>3.8529837999999997E-2</v>
      </c>
      <c r="AD43">
        <v>1.5539327E-2</v>
      </c>
      <c r="AE43">
        <v>1.9753685999999999E-2</v>
      </c>
      <c r="AF43">
        <v>1.6333454000000001E-2</v>
      </c>
      <c r="AG43">
        <v>2.1350137000000002E-2</v>
      </c>
      <c r="AH43">
        <v>1.4303812000000001E-2</v>
      </c>
      <c r="AI43">
        <v>2.0989842000000002E-2</v>
      </c>
      <c r="AJ43">
        <v>2.1489462000000001E-2</v>
      </c>
      <c r="AK43">
        <v>1.7965772000000001E-2</v>
      </c>
      <c r="AL43">
        <v>1.2503350999999999E-2</v>
      </c>
      <c r="AM43">
        <v>1.2642353E-2</v>
      </c>
      <c r="AN43">
        <v>1.5790798000000002E-2</v>
      </c>
      <c r="AO43">
        <v>1.9048202E-2</v>
      </c>
      <c r="AP43">
        <v>1.7271023E-2</v>
      </c>
      <c r="AQ43">
        <v>1.3430124E-2</v>
      </c>
      <c r="AR43">
        <v>1.6529881999999999E-2</v>
      </c>
      <c r="AS43">
        <v>1.483924E-2</v>
      </c>
      <c r="AT43">
        <v>1.7430810000000001E-2</v>
      </c>
      <c r="AU43">
        <v>1.5332406E-2</v>
      </c>
      <c r="AV43">
        <v>2.9594740000000001E-3</v>
      </c>
      <c r="AW43">
        <v>1.4966140000000001E-3</v>
      </c>
      <c r="AX43">
        <v>5.6730099999999998E-4</v>
      </c>
      <c r="AY43">
        <v>5.2766100000000002E-4</v>
      </c>
      <c r="AZ43">
        <v>4.73506E-4</v>
      </c>
      <c r="BW43" s="3"/>
      <c r="DE43" s="72">
        <v>170.44</v>
      </c>
      <c r="DF43">
        <v>1.3979999999999999</v>
      </c>
      <c r="DG43">
        <v>1.5569999999999999</v>
      </c>
      <c r="DH43">
        <v>1.081</v>
      </c>
      <c r="DI43">
        <v>1.8089999999999999</v>
      </c>
      <c r="DK43">
        <f>DF43/Qs_SM23!$DF$47</f>
        <v>4.0433839479392622E-2</v>
      </c>
      <c r="DL43">
        <f>DG43/Qs_SM23!DG$47</f>
        <v>3.8047993744196269E-2</v>
      </c>
      <c r="DM43">
        <f>DH43/Qs_SM23!DH$47</f>
        <v>3.3817180754551708E-2</v>
      </c>
      <c r="DN43">
        <f>DI43/Qs_SM23!DI$47</f>
        <v>4.4999999999999998E-2</v>
      </c>
    </row>
    <row r="44" spans="1:118" x14ac:dyDescent="0.25">
      <c r="A44" s="3">
        <v>330.52</v>
      </c>
      <c r="B44" s="3">
        <v>9.0828599999999999E-3</v>
      </c>
      <c r="C44" s="3">
        <v>6.7091770000000002E-3</v>
      </c>
      <c r="D44" s="3">
        <v>9.8547719999999995E-3</v>
      </c>
      <c r="E44" s="3">
        <v>1.106538E-2</v>
      </c>
      <c r="F44" s="3">
        <v>1.5423470999999999E-2</v>
      </c>
      <c r="G44" s="3">
        <v>1.2113964E-2</v>
      </c>
      <c r="H44" s="3">
        <v>1.5187674999999999E-2</v>
      </c>
      <c r="I44" s="3">
        <v>1.3433024E-2</v>
      </c>
      <c r="J44" s="3">
        <v>9.1496660000000007E-3</v>
      </c>
      <c r="K44" s="3">
        <v>9.0554550000000004E-3</v>
      </c>
      <c r="L44" s="3">
        <v>1.5657299999999999E-4</v>
      </c>
      <c r="M44" s="3">
        <v>5.4374999999999996E-4</v>
      </c>
      <c r="N44" s="3">
        <v>5.5126299999999997E-4</v>
      </c>
      <c r="O44" s="3">
        <v>9.5636199999999999E-4</v>
      </c>
      <c r="P44" s="3">
        <v>2.9566100000000001E-4</v>
      </c>
      <c r="R44" s="3">
        <v>330.52</v>
      </c>
      <c r="S44">
        <v>1.9706624999999998E-2</v>
      </c>
      <c r="T44">
        <v>1.0574447000000001E-2</v>
      </c>
      <c r="U44">
        <v>9.6892009999999997E-3</v>
      </c>
      <c r="V44">
        <v>1.3365943999999999E-2</v>
      </c>
      <c r="W44">
        <v>1.7267873999999999E-2</v>
      </c>
      <c r="X44">
        <v>1.6767009999999999E-2</v>
      </c>
      <c r="Y44">
        <v>1.728909E-2</v>
      </c>
      <c r="Z44">
        <v>1.4370446E-2</v>
      </c>
      <c r="AA44">
        <v>6.8775019999999997E-3</v>
      </c>
      <c r="AB44">
        <v>1.2837886E-2</v>
      </c>
      <c r="AC44">
        <v>3.7376446000000001E-2</v>
      </c>
      <c r="AD44">
        <v>1.2235124999999999E-2</v>
      </c>
      <c r="AE44">
        <v>1.6934108E-2</v>
      </c>
      <c r="AF44">
        <v>1.2546198E-2</v>
      </c>
      <c r="AG44">
        <v>1.9998861999999999E-2</v>
      </c>
      <c r="AH44">
        <v>1.0635789999999999E-2</v>
      </c>
      <c r="AI44">
        <v>1.6146941000000001E-2</v>
      </c>
      <c r="AJ44">
        <v>1.7079091000000001E-2</v>
      </c>
      <c r="AK44">
        <v>1.4088659999999999E-2</v>
      </c>
      <c r="AL44">
        <v>9.1186860000000008E-3</v>
      </c>
      <c r="AM44">
        <v>9.0592260000000001E-3</v>
      </c>
      <c r="AN44">
        <v>1.1405558E-2</v>
      </c>
      <c r="AO44">
        <v>1.7140019999999999E-2</v>
      </c>
      <c r="AP44">
        <v>1.3682275000000001E-2</v>
      </c>
      <c r="AQ44">
        <v>1.1418681999999999E-2</v>
      </c>
      <c r="AR44">
        <v>1.3398620999999999E-2</v>
      </c>
      <c r="AS44">
        <v>1.195594E-2</v>
      </c>
      <c r="AT44">
        <v>1.4557999E-2</v>
      </c>
      <c r="AU44">
        <v>1.2882680000000001E-2</v>
      </c>
      <c r="AV44">
        <v>1.4797370000000001E-3</v>
      </c>
      <c r="AW44">
        <v>6.2358900000000002E-4</v>
      </c>
      <c r="AX44">
        <v>1.4182499999999999E-4</v>
      </c>
      <c r="AY44">
        <v>1.7071400000000001E-4</v>
      </c>
      <c r="AZ44">
        <v>1.5152199999999999E-4</v>
      </c>
      <c r="BW44" s="3"/>
      <c r="DE44" s="72">
        <v>201.13</v>
      </c>
    </row>
    <row r="45" spans="1:118" x14ac:dyDescent="0.25">
      <c r="A45" s="3">
        <v>390.04</v>
      </c>
      <c r="B45" s="3">
        <v>7.8986200000000003E-3</v>
      </c>
      <c r="C45" s="3">
        <v>5.6350669999999997E-3</v>
      </c>
      <c r="D45" s="3">
        <v>8.5968899999999994E-3</v>
      </c>
      <c r="E45" s="3">
        <v>1.0105038E-2</v>
      </c>
      <c r="F45" s="3">
        <v>1.4269039000000001E-2</v>
      </c>
      <c r="G45" s="3">
        <v>9.9225349999999997E-3</v>
      </c>
      <c r="H45" s="3">
        <v>1.2926927E-2</v>
      </c>
      <c r="I45" s="3">
        <v>1.1045983000000001E-2</v>
      </c>
      <c r="J45" s="3">
        <v>6.8945969999999997E-3</v>
      </c>
      <c r="K45" s="3">
        <v>6.5676529999999997E-3</v>
      </c>
      <c r="L45" s="4">
        <v>4.6999999999999997E-5</v>
      </c>
      <c r="M45" s="3">
        <v>2.38719E-4</v>
      </c>
      <c r="N45" s="3">
        <v>2.40294E-4</v>
      </c>
      <c r="O45" s="3">
        <v>4.7212799999999999E-4</v>
      </c>
      <c r="P45" s="4">
        <v>9.2399999999999996E-5</v>
      </c>
      <c r="R45" s="3">
        <v>390.04</v>
      </c>
      <c r="S45">
        <v>1.6359583E-2</v>
      </c>
      <c r="T45">
        <v>8.5191090000000004E-3</v>
      </c>
      <c r="U45">
        <v>7.9923289999999994E-3</v>
      </c>
      <c r="V45">
        <v>1.0482294E-2</v>
      </c>
      <c r="W45">
        <v>1.5569395E-2</v>
      </c>
      <c r="X45">
        <v>1.4675284E-2</v>
      </c>
      <c r="Y45">
        <v>1.2913602E-2</v>
      </c>
      <c r="Z45">
        <v>1.1743772E-2</v>
      </c>
      <c r="AA45">
        <v>4.8175290000000001E-3</v>
      </c>
      <c r="AB45">
        <v>1.0099136999999999E-2</v>
      </c>
      <c r="AC45">
        <v>3.0494173999999999E-2</v>
      </c>
      <c r="AD45">
        <v>9.8168319999999993E-3</v>
      </c>
      <c r="AE45">
        <v>1.4389137999999999E-2</v>
      </c>
      <c r="AF45">
        <v>9.6509219999999993E-3</v>
      </c>
      <c r="AG45">
        <v>1.8832498999999999E-2</v>
      </c>
      <c r="AH45">
        <v>8.2640979999999992E-3</v>
      </c>
      <c r="AI45">
        <v>1.3111269E-2</v>
      </c>
      <c r="AJ45">
        <v>1.3393914E-2</v>
      </c>
      <c r="AK45">
        <v>1.1158072999999999E-2</v>
      </c>
      <c r="AL45">
        <v>6.9418819999999999E-3</v>
      </c>
      <c r="AM45">
        <v>6.7268140000000002E-3</v>
      </c>
      <c r="AN45">
        <v>8.4951739999999994E-3</v>
      </c>
      <c r="AO45">
        <v>1.4725920999999999E-2</v>
      </c>
      <c r="AP45">
        <v>1.1872611999999999E-2</v>
      </c>
      <c r="AQ45">
        <v>1.0386039E-2</v>
      </c>
      <c r="AR45">
        <v>1.2003168E-2</v>
      </c>
      <c r="AS45">
        <v>1.0763597999999999E-2</v>
      </c>
      <c r="AT45">
        <v>1.3539788000000001E-2</v>
      </c>
      <c r="AU45">
        <v>1.2147761999999999E-2</v>
      </c>
      <c r="AV45">
        <v>8.2323400000000005E-4</v>
      </c>
      <c r="AW45">
        <v>2.4943600000000002E-4</v>
      </c>
      <c r="AX45">
        <v>1.4182499999999999E-4</v>
      </c>
      <c r="AY45" s="1">
        <v>6.2100000000000005E-5</v>
      </c>
      <c r="AZ45" s="1">
        <v>5.6799999999999998E-5</v>
      </c>
      <c r="BW45" s="3"/>
      <c r="DE45" s="72">
        <v>237.35</v>
      </c>
    </row>
    <row r="46" spans="1:118" x14ac:dyDescent="0.25">
      <c r="A46" s="3">
        <v>460.27</v>
      </c>
      <c r="B46" s="3">
        <v>7.4227110000000002E-3</v>
      </c>
      <c r="C46" s="3">
        <v>5.1942009999999999E-3</v>
      </c>
      <c r="D46" s="3">
        <v>7.9720329999999999E-3</v>
      </c>
      <c r="E46" s="3">
        <v>1.0255090999999999E-2</v>
      </c>
      <c r="F46" s="3">
        <v>1.1751444999999999E-2</v>
      </c>
      <c r="G46" s="3">
        <v>8.7621569999999996E-3</v>
      </c>
      <c r="H46" s="3">
        <v>9.2497659999999995E-3</v>
      </c>
      <c r="I46" s="3">
        <v>8.8974710000000005E-3</v>
      </c>
      <c r="J46" s="3">
        <v>6.3893630000000003E-3</v>
      </c>
      <c r="K46" s="3">
        <v>5.7217650000000002E-3</v>
      </c>
      <c r="L46" s="4">
        <v>3.1300000000000002E-5</v>
      </c>
      <c r="M46" s="3">
        <v>1.5914600000000001E-4</v>
      </c>
      <c r="N46" s="3">
        <v>1.41349E-4</v>
      </c>
      <c r="O46" s="3">
        <v>3.2685800000000002E-4</v>
      </c>
      <c r="P46" s="4">
        <v>5.5399999999999998E-5</v>
      </c>
      <c r="R46" s="3">
        <v>460.27</v>
      </c>
      <c r="S46">
        <v>1.4060019E-2</v>
      </c>
      <c r="T46">
        <v>7.0261969999999997E-3</v>
      </c>
      <c r="U46">
        <v>5.8728169999999998E-3</v>
      </c>
      <c r="V46">
        <v>7.3857669999999997E-3</v>
      </c>
      <c r="W46">
        <v>1.0382967E-2</v>
      </c>
      <c r="X46">
        <v>9.1748200000000002E-3</v>
      </c>
      <c r="Y46">
        <v>1.1234361E-2</v>
      </c>
      <c r="Z46">
        <v>1.1743772E-2</v>
      </c>
      <c r="AA46">
        <v>4.2697630000000002E-3</v>
      </c>
      <c r="AB46">
        <v>9.8016240000000001E-3</v>
      </c>
      <c r="AC46">
        <v>2.1631549999999999E-2</v>
      </c>
      <c r="AD46">
        <v>9.0506400000000004E-3</v>
      </c>
      <c r="AE46">
        <v>1.3311513000000001E-2</v>
      </c>
      <c r="AF46">
        <v>8.2471509999999994E-3</v>
      </c>
      <c r="AG46">
        <v>1.9643264000000001E-2</v>
      </c>
      <c r="AH46">
        <v>7.4244300000000001E-3</v>
      </c>
      <c r="AI46">
        <v>1.2426174999999999E-2</v>
      </c>
      <c r="AJ46">
        <v>1.2313520999999999E-2</v>
      </c>
      <c r="AK46">
        <v>9.993119E-3</v>
      </c>
      <c r="AL46">
        <v>6.5038659999999996E-3</v>
      </c>
      <c r="AM46">
        <v>6.0845550000000002E-3</v>
      </c>
      <c r="AN46">
        <v>7.4529419999999997E-3</v>
      </c>
      <c r="AO46">
        <v>1.3360718000000001E-2</v>
      </c>
      <c r="AP46">
        <v>1.3208315999999999E-2</v>
      </c>
      <c r="AQ46">
        <v>1.1432143000000001E-2</v>
      </c>
      <c r="AR46">
        <v>1.3716285E-2</v>
      </c>
      <c r="AS46">
        <v>1.257379E-2</v>
      </c>
      <c r="AT46">
        <v>1.6267139999999999E-2</v>
      </c>
      <c r="AU46">
        <v>1.479923E-2</v>
      </c>
      <c r="AV46">
        <v>6.7734399999999997E-4</v>
      </c>
      <c r="AW46">
        <v>2.4943600000000002E-4</v>
      </c>
      <c r="AX46">
        <v>0</v>
      </c>
      <c r="AY46" s="1">
        <v>3.1000000000000001E-5</v>
      </c>
      <c r="AZ46" s="1">
        <v>3.79E-5</v>
      </c>
      <c r="DE46" s="72">
        <v>280.08999999999997</v>
      </c>
    </row>
    <row r="47" spans="1:118" x14ac:dyDescent="0.25">
      <c r="A47" s="5"/>
      <c r="B47" s="5">
        <f>SUM(B3:B46)</f>
        <v>1.0000000029999998</v>
      </c>
      <c r="C47" s="5">
        <f t="shared" ref="C47:P47" si="0">SUM(C3:C46)</f>
        <v>1</v>
      </c>
      <c r="D47" s="5">
        <f t="shared" si="0"/>
        <v>1.000000003</v>
      </c>
      <c r="E47" s="5">
        <f t="shared" si="0"/>
        <v>1.0000300130000002</v>
      </c>
      <c r="F47" s="5">
        <f t="shared" si="0"/>
        <v>0.99999999800000028</v>
      </c>
      <c r="G47" s="5">
        <f t="shared" si="0"/>
        <v>1.0000000019999999</v>
      </c>
      <c r="H47" s="5">
        <f t="shared" si="0"/>
        <v>0.99999999699999975</v>
      </c>
      <c r="I47" s="5">
        <f t="shared" si="0"/>
        <v>1.0000000019999999</v>
      </c>
      <c r="J47" s="5">
        <f t="shared" si="0"/>
        <v>1.0000000009999999</v>
      </c>
      <c r="K47" s="5">
        <f t="shared" si="0"/>
        <v>1.000017808</v>
      </c>
      <c r="L47" s="5">
        <f t="shared" si="0"/>
        <v>1.0000000149999999</v>
      </c>
      <c r="M47" s="5">
        <f t="shared" si="0"/>
        <v>1.0000221030000001</v>
      </c>
      <c r="N47" s="5">
        <f t="shared" si="0"/>
        <v>1.0000047090000004</v>
      </c>
      <c r="O47" s="5">
        <f t="shared" si="0"/>
        <v>0.99999193200000003</v>
      </c>
      <c r="P47" s="5">
        <f t="shared" si="0"/>
        <v>0.99996300900000001</v>
      </c>
      <c r="R47" s="5"/>
      <c r="S47" s="2">
        <f>SUM(S3:S46)</f>
        <v>0.9999989789999999</v>
      </c>
      <c r="T47" s="2">
        <f t="shared" ref="T47:AZ47" si="1">SUM(T3:T46)</f>
        <v>0.99999862099999992</v>
      </c>
      <c r="U47" s="2">
        <f t="shared" si="1"/>
        <v>1.0000504620000001</v>
      </c>
      <c r="V47" s="2">
        <f t="shared" si="1"/>
        <v>0.99999999800000006</v>
      </c>
      <c r="W47" s="2">
        <f t="shared" si="1"/>
        <v>1.000030333</v>
      </c>
      <c r="X47" s="2">
        <f t="shared" si="1"/>
        <v>0.99999999799999995</v>
      </c>
      <c r="Y47" s="2">
        <f t="shared" si="1"/>
        <v>0.99998817399999995</v>
      </c>
      <c r="Z47" s="2">
        <f t="shared" si="1"/>
        <v>1.0000338920000003</v>
      </c>
      <c r="AA47" s="2">
        <f t="shared" si="1"/>
        <v>1.0000000009999999</v>
      </c>
      <c r="AB47" s="2">
        <f t="shared" si="1"/>
        <v>1.0000020380000001</v>
      </c>
      <c r="AC47" s="2">
        <f t="shared" si="1"/>
        <v>0.99999673600000016</v>
      </c>
      <c r="AD47" s="2">
        <f t="shared" si="1"/>
        <v>1.0000119700000001</v>
      </c>
      <c r="AE47" s="2">
        <f t="shared" si="1"/>
        <v>1.000015256</v>
      </c>
      <c r="AF47" s="2">
        <f t="shared" si="1"/>
        <v>1.0000694539999999</v>
      </c>
      <c r="AG47" s="2">
        <f t="shared" si="1"/>
        <v>1.000000003</v>
      </c>
      <c r="AH47" s="2">
        <f t="shared" si="1"/>
        <v>1.0000000009999999</v>
      </c>
      <c r="AI47" s="2">
        <f t="shared" si="1"/>
        <v>0.99999999800000006</v>
      </c>
      <c r="AJ47" s="2">
        <f t="shared" si="1"/>
        <v>0.99999999800000017</v>
      </c>
      <c r="AK47" s="2">
        <f t="shared" si="1"/>
        <v>0.99994903400000013</v>
      </c>
      <c r="AL47" s="2">
        <f t="shared" si="1"/>
        <v>1.000002652</v>
      </c>
      <c r="AM47" s="2">
        <f t="shared" si="1"/>
        <v>1.0000304200000001</v>
      </c>
      <c r="AN47" s="2">
        <f t="shared" si="1"/>
        <v>1.0000314640000001</v>
      </c>
      <c r="AO47" s="2">
        <f t="shared" si="1"/>
        <v>0.99999999900000014</v>
      </c>
      <c r="AP47" s="2">
        <f t="shared" si="1"/>
        <v>1.0000000020000002</v>
      </c>
      <c r="AQ47" s="2">
        <f t="shared" si="1"/>
        <v>0.99999999999999989</v>
      </c>
      <c r="AR47" s="2">
        <f t="shared" si="1"/>
        <v>0.99997277100000015</v>
      </c>
      <c r="AS47" s="2">
        <f t="shared" si="1"/>
        <v>1.000006502</v>
      </c>
      <c r="AT47" s="2">
        <f t="shared" si="1"/>
        <v>0.9999684849999998</v>
      </c>
      <c r="AU47" s="2">
        <f t="shared" si="1"/>
        <v>1.0000216140000002</v>
      </c>
      <c r="AV47" s="2">
        <f t="shared" si="1"/>
        <v>0.99997915699999984</v>
      </c>
      <c r="AW47" s="2">
        <f t="shared" si="1"/>
        <v>1.0003616830000002</v>
      </c>
      <c r="AX47" s="2">
        <f t="shared" si="1"/>
        <v>1.0004349320000001</v>
      </c>
      <c r="AY47" s="2">
        <f t="shared" si="1"/>
        <v>1.0000258509999997</v>
      </c>
      <c r="AZ47" s="2">
        <f t="shared" si="1"/>
        <v>0.99996843300000005</v>
      </c>
      <c r="DE47" s="72">
        <v>330.52</v>
      </c>
      <c r="DF47">
        <f>SUM(DF6:DF43)</f>
        <v>34.575000000000003</v>
      </c>
      <c r="DG47">
        <f t="shared" ref="DG47:DI47" si="2">SUM(DG6:DG43)</f>
        <v>40.922000000000004</v>
      </c>
      <c r="DH47">
        <f t="shared" si="2"/>
        <v>31.966000000000001</v>
      </c>
      <c r="DI47">
        <f t="shared" si="2"/>
        <v>40.200000000000003</v>
      </c>
      <c r="DK47">
        <f>SUM(Qs_SM23!DK6:DK43)</f>
        <v>1</v>
      </c>
      <c r="DL47">
        <f>SUM(Qs_SM23!DL6:DL43)</f>
        <v>1</v>
      </c>
      <c r="DM47">
        <f>SUM(Qs_SM23!DM6:DM43)</f>
        <v>1.0000000000000002</v>
      </c>
      <c r="DN47">
        <f>SUM(Qs_SM23!DN6:DN43)</f>
        <v>1</v>
      </c>
    </row>
    <row r="48" spans="1:118" x14ac:dyDescent="0.25">
      <c r="A48" s="3" t="s">
        <v>132</v>
      </c>
      <c r="B48" s="7">
        <v>5.0245181407521802</v>
      </c>
      <c r="C48" s="7">
        <v>2.42517763019847</v>
      </c>
      <c r="D48" s="7">
        <v>4.2277408697821599</v>
      </c>
      <c r="E48" s="7">
        <v>2.1372762051821499</v>
      </c>
      <c r="F48" s="7">
        <v>2.94649819201612</v>
      </c>
      <c r="G48" s="7">
        <v>1.26745063714564</v>
      </c>
      <c r="H48" s="7">
        <v>0.66726921220443403</v>
      </c>
      <c r="I48" s="7">
        <v>0.613074839398696</v>
      </c>
      <c r="J48" s="7">
        <v>0.35604952594549399</v>
      </c>
      <c r="K48" s="7">
        <v>0.30930059649611502</v>
      </c>
      <c r="L48" s="7">
        <v>0.91030490363058303</v>
      </c>
      <c r="M48" s="7">
        <v>0.71549891465063697</v>
      </c>
      <c r="N48" s="7">
        <v>0.42788506550364303</v>
      </c>
      <c r="O48" s="7">
        <v>0.34127547086361298</v>
      </c>
      <c r="P48" s="7">
        <v>0.30101775509204498</v>
      </c>
      <c r="R48" s="3" t="s">
        <v>132</v>
      </c>
      <c r="S48" s="7">
        <v>4.4241883096738404</v>
      </c>
      <c r="T48" s="7">
        <v>5.0595098681075203</v>
      </c>
      <c r="U48" s="7">
        <v>2.89813769086869</v>
      </c>
      <c r="V48" s="7">
        <v>2.54653731821405</v>
      </c>
      <c r="W48" s="7">
        <v>1.3232967452809301</v>
      </c>
      <c r="X48" s="7">
        <v>1.5267795791506</v>
      </c>
      <c r="Y48" s="7">
        <v>0.41687187188605002</v>
      </c>
      <c r="Z48" s="7">
        <v>0.25032037768209398</v>
      </c>
      <c r="AA48" s="7">
        <v>0.41952769567988901</v>
      </c>
      <c r="AB48" s="7">
        <v>0.30629543494448802</v>
      </c>
      <c r="AC48" s="7">
        <v>0.71898637883275296</v>
      </c>
      <c r="AD48" s="7">
        <v>0.47141466685176198</v>
      </c>
      <c r="AE48" s="7">
        <v>0.28217945334675498</v>
      </c>
      <c r="AF48" s="7">
        <v>0.25058051854678398</v>
      </c>
      <c r="AG48" s="7">
        <v>0.21136325152796601</v>
      </c>
      <c r="AH48" s="7">
        <v>0.286596387656125</v>
      </c>
      <c r="AI48" s="7">
        <v>0.25578858377374603</v>
      </c>
      <c r="AJ48" s="7">
        <v>0.23201490622741799</v>
      </c>
      <c r="AK48" s="7">
        <v>0.31050649363761301</v>
      </c>
      <c r="AL48" s="7">
        <v>0.19022193311906799</v>
      </c>
      <c r="AM48" s="7">
        <v>0.23202196463647001</v>
      </c>
      <c r="AN48" s="7">
        <v>0.233416887165422</v>
      </c>
      <c r="AO48" s="7">
        <v>1.0841464218538399</v>
      </c>
      <c r="AP48" s="7">
        <v>0.55493517246146296</v>
      </c>
      <c r="AQ48" s="7">
        <v>0.434534034722248</v>
      </c>
      <c r="AR48" s="7">
        <v>0.336945083434816</v>
      </c>
      <c r="AS48" s="7">
        <v>0.36898764429521302</v>
      </c>
      <c r="AT48" s="7">
        <v>0.34597488115254899</v>
      </c>
      <c r="AU48" s="7">
        <v>0.31353257336345203</v>
      </c>
      <c r="AV48" s="7">
        <v>0.63161991538851003</v>
      </c>
      <c r="AW48" s="7">
        <v>0.85822868807507402</v>
      </c>
      <c r="AX48" s="7">
        <v>0.47083408736455001</v>
      </c>
      <c r="AY48" s="7">
        <v>0.299640344428802</v>
      </c>
      <c r="AZ48" s="7">
        <v>0.25587216566599003</v>
      </c>
      <c r="DF48">
        <v>79.001000000000005</v>
      </c>
      <c r="DG48">
        <v>67.206999999999994</v>
      </c>
      <c r="DH48">
        <v>61.484999999999992</v>
      </c>
      <c r="DI48">
        <v>56.765000000000001</v>
      </c>
    </row>
    <row r="49" spans="1:52" x14ac:dyDescent="0.25">
      <c r="B49" s="7">
        <f>SUM(B53:B96)</f>
        <v>5.0245181558257341</v>
      </c>
      <c r="C49" s="7">
        <f t="shared" ref="C49:P49" si="3">SUM(C53:C96)</f>
        <v>2.42517763019847</v>
      </c>
      <c r="D49" s="7">
        <f t="shared" si="3"/>
        <v>4.2277408824653824</v>
      </c>
      <c r="E49" s="7">
        <f t="shared" si="3"/>
        <v>2.1373403512528957</v>
      </c>
      <c r="F49" s="7">
        <f t="shared" si="3"/>
        <v>2.9464981861231236</v>
      </c>
      <c r="G49" s="7">
        <f t="shared" si="3"/>
        <v>1.2674506396805412</v>
      </c>
      <c r="H49" s="7">
        <f t="shared" si="3"/>
        <v>0.6672692102026262</v>
      </c>
      <c r="I49" s="7">
        <f t="shared" si="3"/>
        <v>0.61307484062484541</v>
      </c>
      <c r="J49" s="7">
        <f t="shared" si="3"/>
        <v>0.35604952630154346</v>
      </c>
      <c r="K49" s="7">
        <f t="shared" si="3"/>
        <v>0.30930610452113744</v>
      </c>
      <c r="L49" s="7">
        <f t="shared" si="3"/>
        <v>0.9103049172851565</v>
      </c>
      <c r="M49" s="7">
        <f t="shared" si="3"/>
        <v>0.71551472932314752</v>
      </c>
      <c r="N49" s="7">
        <f t="shared" si="3"/>
        <v>0.42788708041441664</v>
      </c>
      <c r="O49" s="7">
        <f t="shared" si="3"/>
        <v>0.34127271745311399</v>
      </c>
      <c r="P49" s="7">
        <f t="shared" si="3"/>
        <v>0.30100662014426649</v>
      </c>
      <c r="S49" s="7">
        <f>SUM(S53:S96)</f>
        <v>4.4241837925775753</v>
      </c>
      <c r="T49" s="7">
        <f t="shared" ref="T49:AZ49" si="4">SUM(T53:T96)</f>
        <v>5.0595028910434126</v>
      </c>
      <c r="U49" s="7">
        <f t="shared" si="4"/>
        <v>2.8982839366928466</v>
      </c>
      <c r="V49" s="7">
        <f t="shared" si="4"/>
        <v>2.5465373131209756</v>
      </c>
      <c r="W49" s="7">
        <f t="shared" si="4"/>
        <v>1.3233368848411053</v>
      </c>
      <c r="X49" s="7">
        <f t="shared" si="4"/>
        <v>1.5267795760970408</v>
      </c>
      <c r="Y49" s="7">
        <f t="shared" si="4"/>
        <v>0.41686694195929314</v>
      </c>
      <c r="Z49" s="7">
        <f t="shared" si="4"/>
        <v>0.25032886154033435</v>
      </c>
      <c r="AA49" s="7">
        <f t="shared" si="4"/>
        <v>0.4195276960994167</v>
      </c>
      <c r="AB49" s="7">
        <f t="shared" si="4"/>
        <v>0.30629605917458447</v>
      </c>
      <c r="AC49" s="7">
        <f t="shared" si="4"/>
        <v>0.71898403206121231</v>
      </c>
      <c r="AD49" s="7">
        <f t="shared" si="4"/>
        <v>0.47142030968532417</v>
      </c>
      <c r="AE49" s="7">
        <f t="shared" si="4"/>
        <v>0.28218375827649522</v>
      </c>
      <c r="AF49" s="7">
        <f t="shared" si="4"/>
        <v>0.25059792236611916</v>
      </c>
      <c r="AG49" s="7">
        <f t="shared" si="4"/>
        <v>0.21136325216205576</v>
      </c>
      <c r="AH49" s="7">
        <f t="shared" si="4"/>
        <v>0.28659638794272141</v>
      </c>
      <c r="AI49" s="7">
        <f t="shared" si="4"/>
        <v>0.2557885832621688</v>
      </c>
      <c r="AJ49" s="7">
        <f t="shared" si="4"/>
        <v>0.23201490576338821</v>
      </c>
      <c r="AK49" s="7">
        <f t="shared" si="4"/>
        <v>0.31049066836365824</v>
      </c>
      <c r="AL49" s="7">
        <f t="shared" si="4"/>
        <v>0.1902224375876346</v>
      </c>
      <c r="AM49" s="7">
        <f t="shared" si="4"/>
        <v>0.23202902274463424</v>
      </c>
      <c r="AN49" s="7">
        <f t="shared" si="4"/>
        <v>0.23342423139435975</v>
      </c>
      <c r="AO49" s="7">
        <f t="shared" si="4"/>
        <v>1.0841464207696934</v>
      </c>
      <c r="AP49" s="7">
        <f t="shared" si="4"/>
        <v>0.55493517357133348</v>
      </c>
      <c r="AQ49" s="7">
        <f t="shared" si="4"/>
        <v>0.434534034722248</v>
      </c>
      <c r="AR49" s="7">
        <f t="shared" si="4"/>
        <v>0.33693590875713919</v>
      </c>
      <c r="AS49" s="7">
        <f t="shared" si="4"/>
        <v>0.36899004345287623</v>
      </c>
      <c r="AT49" s="7">
        <f t="shared" si="4"/>
        <v>0.34596397775416954</v>
      </c>
      <c r="AU49" s="7">
        <f t="shared" si="4"/>
        <v>0.31353935005649275</v>
      </c>
      <c r="AV49" s="7">
        <f t="shared" si="4"/>
        <v>0.63160675053461357</v>
      </c>
      <c r="AW49" s="7">
        <f t="shared" si="4"/>
        <v>0.85853909480166324</v>
      </c>
      <c r="AX49" s="7">
        <f t="shared" si="4"/>
        <v>0.47103886817583573</v>
      </c>
      <c r="AY49" s="7">
        <f t="shared" si="4"/>
        <v>0.29964809043134577</v>
      </c>
      <c r="AZ49" s="7">
        <f t="shared" si="4"/>
        <v>0.2558640885493364</v>
      </c>
    </row>
    <row r="50" spans="1:52" x14ac:dyDescent="0.25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</row>
    <row r="51" spans="1:52" x14ac:dyDescent="0.25">
      <c r="A51" t="s">
        <v>133</v>
      </c>
      <c r="R51" t="s">
        <v>134</v>
      </c>
    </row>
    <row r="52" spans="1:52" x14ac:dyDescent="0.25">
      <c r="A52" s="3" t="s">
        <v>0</v>
      </c>
      <c r="B52" t="s">
        <v>2</v>
      </c>
      <c r="C52" t="s">
        <v>3</v>
      </c>
      <c r="D52" t="s">
        <v>4</v>
      </c>
      <c r="E52" t="s">
        <v>5</v>
      </c>
      <c r="F52" t="s">
        <v>6</v>
      </c>
      <c r="G52" t="s">
        <v>7</v>
      </c>
      <c r="H52" t="s">
        <v>8</v>
      </c>
      <c r="I52" t="s">
        <v>9</v>
      </c>
      <c r="J52" t="s">
        <v>10</v>
      </c>
      <c r="K52" t="s">
        <v>11</v>
      </c>
      <c r="L52" t="s">
        <v>12</v>
      </c>
      <c r="M52" t="s">
        <v>13</v>
      </c>
      <c r="N52" t="s">
        <v>14</v>
      </c>
      <c r="O52" t="s">
        <v>15</v>
      </c>
      <c r="P52" t="s">
        <v>16</v>
      </c>
      <c r="R52" s="3" t="s">
        <v>0</v>
      </c>
      <c r="S52" s="3" t="s">
        <v>18</v>
      </c>
      <c r="T52" s="3" t="s">
        <v>19</v>
      </c>
      <c r="U52" s="3" t="s">
        <v>20</v>
      </c>
      <c r="V52" s="3" t="s">
        <v>21</v>
      </c>
      <c r="W52" s="3" t="s">
        <v>22</v>
      </c>
      <c r="X52" s="3" t="s">
        <v>23</v>
      </c>
      <c r="Y52" s="3" t="s">
        <v>24</v>
      </c>
      <c r="Z52" s="3" t="s">
        <v>25</v>
      </c>
      <c r="AA52" s="3" t="s">
        <v>26</v>
      </c>
      <c r="AB52" s="3" t="s">
        <v>27</v>
      </c>
      <c r="AC52" s="3" t="s">
        <v>28</v>
      </c>
      <c r="AD52" s="3" t="s">
        <v>29</v>
      </c>
      <c r="AE52" s="3" t="s">
        <v>30</v>
      </c>
      <c r="AF52" s="3" t="s">
        <v>31</v>
      </c>
      <c r="AG52" s="3" t="s">
        <v>32</v>
      </c>
      <c r="AH52" s="3" t="s">
        <v>33</v>
      </c>
      <c r="AI52" s="3" t="s">
        <v>34</v>
      </c>
      <c r="AJ52" s="3" t="s">
        <v>35</v>
      </c>
      <c r="AK52" s="3" t="s">
        <v>36</v>
      </c>
      <c r="AL52" s="3" t="s">
        <v>37</v>
      </c>
      <c r="AM52" s="3" t="s">
        <v>38</v>
      </c>
      <c r="AN52" s="3" t="s">
        <v>39</v>
      </c>
      <c r="AO52" s="3" t="s">
        <v>40</v>
      </c>
      <c r="AP52" s="3" t="s">
        <v>41</v>
      </c>
      <c r="AQ52" s="3" t="s">
        <v>42</v>
      </c>
      <c r="AR52" s="3" t="s">
        <v>43</v>
      </c>
      <c r="AS52" s="3" t="s">
        <v>44</v>
      </c>
      <c r="AT52" s="3" t="s">
        <v>45</v>
      </c>
      <c r="AU52" s="3" t="s">
        <v>46</v>
      </c>
      <c r="AV52" s="3" t="s">
        <v>47</v>
      </c>
      <c r="AW52" s="3" t="s">
        <v>48</v>
      </c>
      <c r="AX52" s="3" t="s">
        <v>49</v>
      </c>
      <c r="AY52" s="3" t="s">
        <v>50</v>
      </c>
      <c r="AZ52" s="3" t="s">
        <v>51</v>
      </c>
    </row>
    <row r="53" spans="1:52" x14ac:dyDescent="0.25">
      <c r="A53" s="3">
        <v>0.37</v>
      </c>
      <c r="B53">
        <f>B3*B$48</f>
        <v>3.7629219298269969E-3</v>
      </c>
      <c r="C53">
        <f t="shared" ref="C53:P53" si="5">C3*C$48</f>
        <v>2.0605982518731038E-3</v>
      </c>
      <c r="D53">
        <f>D3*D$48</f>
        <v>3.3151153591857645E-3</v>
      </c>
      <c r="E53">
        <f t="shared" si="5"/>
        <v>1.3561273995025365E-3</v>
      </c>
      <c r="F53">
        <f t="shared" si="5"/>
        <v>2.0768746086208662E-3</v>
      </c>
      <c r="G53">
        <f t="shared" si="5"/>
        <v>8.872445973666024E-4</v>
      </c>
      <c r="H53">
        <f t="shared" si="5"/>
        <v>4.6106634390295884E-4</v>
      </c>
      <c r="I53">
        <f t="shared" si="5"/>
        <v>3.6774068091651981E-4</v>
      </c>
      <c r="J53">
        <f t="shared" si="5"/>
        <v>2.1169779083951614E-4</v>
      </c>
      <c r="K53">
        <f t="shared" si="5"/>
        <v>2.0545137471956193E-4</v>
      </c>
      <c r="L53">
        <f t="shared" si="5"/>
        <v>7.4115113613304451E-4</v>
      </c>
      <c r="M53">
        <f t="shared" si="5"/>
        <v>4.8394343190008061E-4</v>
      </c>
      <c r="N53">
        <f t="shared" si="5"/>
        <v>1.9958827245937079E-4</v>
      </c>
      <c r="O53">
        <f t="shared" si="5"/>
        <v>1.8178310975927036E-4</v>
      </c>
      <c r="P53">
        <f t="shared" si="5"/>
        <v>2.0581065544051264E-4</v>
      </c>
      <c r="R53" s="3">
        <v>0.37</v>
      </c>
      <c r="S53">
        <f>S3*S$48</f>
        <v>2.5535574327658567E-3</v>
      </c>
      <c r="T53">
        <f t="shared" ref="T53:AY53" si="6">T3*T$48</f>
        <v>4.1219371539583834E-3</v>
      </c>
      <c r="U53">
        <f t="shared" si="6"/>
        <v>2.9067857337382419E-3</v>
      </c>
      <c r="V53">
        <f t="shared" si="6"/>
        <v>1.86082102838928E-3</v>
      </c>
      <c r="W53">
        <f t="shared" si="6"/>
        <v>1.1237965279623772E-3</v>
      </c>
      <c r="X53">
        <f t="shared" si="6"/>
        <v>1.0645348473261227E-3</v>
      </c>
      <c r="Y53">
        <f t="shared" si="6"/>
        <v>2.2676996086857349E-4</v>
      </c>
      <c r="Z53">
        <f t="shared" si="6"/>
        <v>1.6119606009178358E-4</v>
      </c>
      <c r="AA53">
        <f t="shared" si="6"/>
        <v>2.965830068224191E-4</v>
      </c>
      <c r="AB53">
        <f t="shared" si="6"/>
        <v>1.4230761573412365E-4</v>
      </c>
      <c r="AC53">
        <f t="shared" si="6"/>
        <v>3.051097787078459E-4</v>
      </c>
      <c r="AD53">
        <f t="shared" si="6"/>
        <v>2.9347024396989419E-4</v>
      </c>
      <c r="AE53">
        <f t="shared" si="6"/>
        <v>1.7141385944783319E-4</v>
      </c>
      <c r="AF53">
        <f t="shared" si="6"/>
        <v>1.4656554762008814E-4</v>
      </c>
      <c r="AG53">
        <f t="shared" si="6"/>
        <v>1.1424395108338091E-4</v>
      </c>
      <c r="AH53">
        <f t="shared" si="6"/>
        <v>1.4776479852968323E-4</v>
      </c>
      <c r="AI53">
        <f t="shared" si="6"/>
        <v>1.0876897947811003E-4</v>
      </c>
      <c r="AJ53">
        <f t="shared" si="6"/>
        <v>8.9278871886497985E-5</v>
      </c>
      <c r="AK53">
        <f t="shared" si="6"/>
        <v>1.9216687979543319E-4</v>
      </c>
      <c r="AL53">
        <f t="shared" si="6"/>
        <v>1.085685976619087E-4</v>
      </c>
      <c r="AM53">
        <f t="shared" si="6"/>
        <v>1.4901819498545457E-4</v>
      </c>
      <c r="AN53">
        <f t="shared" si="6"/>
        <v>1.3770265866503055E-4</v>
      </c>
      <c r="AO53">
        <f t="shared" si="6"/>
        <v>6.1015869036576301E-4</v>
      </c>
      <c r="AP53">
        <f>AP3*AP$48</f>
        <v>2.8461348644651774E-4</v>
      </c>
      <c r="AQ53">
        <f t="shared" si="6"/>
        <v>2.5652977460248743E-4</v>
      </c>
      <c r="AR53">
        <f t="shared" si="6"/>
        <v>2.0260272005377084E-4</v>
      </c>
      <c r="AS53">
        <f t="shared" si="6"/>
        <v>2.1198044974644553E-4</v>
      </c>
      <c r="AT53">
        <f t="shared" si="6"/>
        <v>2.1388167152850576E-4</v>
      </c>
      <c r="AU53">
        <f t="shared" si="6"/>
        <v>1.762040520999666E-4</v>
      </c>
      <c r="AV53">
        <f t="shared" si="6"/>
        <v>3.7516896572255184E-4</v>
      </c>
      <c r="AW53">
        <f t="shared" si="6"/>
        <v>6.4221853488739442E-4</v>
      </c>
      <c r="AX53">
        <f t="shared" si="6"/>
        <v>3.3388069303647391E-4</v>
      </c>
      <c r="AY53">
        <f t="shared" si="6"/>
        <v>1.9531037074420403E-4</v>
      </c>
      <c r="AZ53">
        <f>AZ3*AZ$48</f>
        <v>1.4538835563657521E-4</v>
      </c>
    </row>
    <row r="54" spans="1:52" x14ac:dyDescent="0.25">
      <c r="A54" s="3">
        <v>0.44</v>
      </c>
      <c r="B54">
        <f t="shared" ref="B54:P96" si="7">B4*B$48</f>
        <v>3.9668219004968608E-3</v>
      </c>
      <c r="C54">
        <f t="shared" si="7"/>
        <v>2.1772347448198691E-3</v>
      </c>
      <c r="D54">
        <f t="shared" si="7"/>
        <v>3.5050466177607279E-3</v>
      </c>
      <c r="E54">
        <f t="shared" si="7"/>
        <v>1.401944189513026E-3</v>
      </c>
      <c r="F54">
        <f t="shared" si="7"/>
        <v>2.2282627392284627E-3</v>
      </c>
      <c r="G54">
        <f t="shared" si="7"/>
        <v>9.4589334069924253E-4</v>
      </c>
      <c r="H54">
        <f t="shared" si="7"/>
        <v>4.9556015855865474E-4</v>
      </c>
      <c r="I54">
        <f t="shared" si="7"/>
        <v>3.9462217339963446E-4</v>
      </c>
      <c r="J54">
        <f t="shared" si="7"/>
        <v>2.2924782802289547E-4</v>
      </c>
      <c r="K54">
        <f t="shared" si="7"/>
        <v>2.2583119102269095E-4</v>
      </c>
      <c r="L54">
        <f t="shared" si="7"/>
        <v>8.1241617612357183E-4</v>
      </c>
      <c r="M54">
        <f t="shared" si="7"/>
        <v>5.218992183244677E-4</v>
      </c>
      <c r="N54">
        <f t="shared" si="7"/>
        <v>2.1168458326115879E-4</v>
      </c>
      <c r="O54">
        <f t="shared" si="7"/>
        <v>1.941772110346242E-4</v>
      </c>
      <c r="P54">
        <f>P4*P$48</f>
        <v>2.2249817672955033E-4</v>
      </c>
      <c r="R54" s="3">
        <v>0.44</v>
      </c>
      <c r="S54">
        <f t="shared" ref="S54:AH58" si="8">S4*S$48</f>
        <v>2.7427136039459617E-3</v>
      </c>
      <c r="T54">
        <f t="shared" si="8"/>
        <v>4.4148675967922053E-3</v>
      </c>
      <c r="U54">
        <f t="shared" si="8"/>
        <v>3.144447515077929E-3</v>
      </c>
      <c r="V54">
        <f t="shared" si="8"/>
        <v>2.0222969597372326E-3</v>
      </c>
      <c r="W54">
        <f t="shared" si="8"/>
        <v>1.2308247687206988E-3</v>
      </c>
      <c r="X54">
        <f t="shared" si="8"/>
        <v>1.1490222488975794E-3</v>
      </c>
      <c r="Y54">
        <f t="shared" si="8"/>
        <v>2.41558907395603E-4</v>
      </c>
      <c r="Z54">
        <f t="shared" si="8"/>
        <v>1.7816402689296431E-4</v>
      </c>
      <c r="AA54">
        <f t="shared" si="8"/>
        <v>3.3390167346392796E-4</v>
      </c>
      <c r="AB54">
        <f t="shared" si="8"/>
        <v>1.4979745800482118E-4</v>
      </c>
      <c r="AC54">
        <f t="shared" si="8"/>
        <v>3.2858037005846226E-4</v>
      </c>
      <c r="AD54">
        <f t="shared" si="8"/>
        <v>3.2168865451297381E-4</v>
      </c>
      <c r="AE54">
        <f t="shared" si="8"/>
        <v>1.8706832898115111E-4</v>
      </c>
      <c r="AF54">
        <f t="shared" si="8"/>
        <v>1.5755801380769845E-4</v>
      </c>
      <c r="AG54">
        <f t="shared" si="8"/>
        <v>1.2326324375258228E-4</v>
      </c>
      <c r="AH54">
        <f t="shared" si="8"/>
        <v>1.6043035268937034E-4</v>
      </c>
      <c r="AI54">
        <f t="shared" ref="AI54:AZ54" si="9">AI4*AI$48</f>
        <v>1.1783310373271648E-4</v>
      </c>
      <c r="AJ54">
        <f t="shared" si="9"/>
        <v>9.2712460483757546E-5</v>
      </c>
      <c r="AK54">
        <f t="shared" si="9"/>
        <v>2.0912270789350234E-4</v>
      </c>
      <c r="AL54">
        <f t="shared" si="9"/>
        <v>1.1614323503870999E-4</v>
      </c>
      <c r="AM54">
        <f t="shared" si="9"/>
        <v>1.6470427192666776E-4</v>
      </c>
      <c r="AN54">
        <f t="shared" si="9"/>
        <v>1.5147285450646747E-4</v>
      </c>
      <c r="AO54">
        <f t="shared" si="9"/>
        <v>6.4192851711176785E-4</v>
      </c>
      <c r="AP54">
        <f t="shared" si="9"/>
        <v>3.0003957437060147E-4</v>
      </c>
      <c r="AQ54">
        <f t="shared" si="9"/>
        <v>2.7407756252667597E-4</v>
      </c>
      <c r="AR54">
        <f t="shared" si="9"/>
        <v>2.1407064596847477E-4</v>
      </c>
      <c r="AS54">
        <f t="shared" si="9"/>
        <v>2.2397955895128155E-4</v>
      </c>
      <c r="AT54">
        <f t="shared" si="9"/>
        <v>2.2646270210673706E-4</v>
      </c>
      <c r="AU54">
        <f t="shared" si="9"/>
        <v>1.8975837877904195E-4</v>
      </c>
      <c r="AV54">
        <f t="shared" si="9"/>
        <v>4.0807825817403931E-4</v>
      </c>
      <c r="AW54">
        <f t="shared" si="9"/>
        <v>6.4221853488739442E-4</v>
      </c>
      <c r="AX54">
        <f t="shared" si="9"/>
        <v>4.0065673747695119E-4</v>
      </c>
      <c r="AY54">
        <f t="shared" si="9"/>
        <v>2.0926132554046459E-4</v>
      </c>
      <c r="AZ54">
        <f t="shared" si="9"/>
        <v>1.5992726796188242E-4</v>
      </c>
    </row>
    <row r="55" spans="1:52" x14ac:dyDescent="0.25">
      <c r="A55" s="3">
        <v>0.52</v>
      </c>
      <c r="B55">
        <f t="shared" si="7"/>
        <v>4.2819446047304153E-3</v>
      </c>
      <c r="C55">
        <f t="shared" si="7"/>
        <v>2.3619120213594826E-3</v>
      </c>
      <c r="D55">
        <f t="shared" si="7"/>
        <v>3.7985702108679635E-3</v>
      </c>
      <c r="E55">
        <f t="shared" si="7"/>
        <v>1.4844109918899792E-3</v>
      </c>
      <c r="F55">
        <f t="shared" si="7"/>
        <v>2.4600784844853309E-3</v>
      </c>
      <c r="G55">
        <f t="shared" si="7"/>
        <v>1.031609759838765E-3</v>
      </c>
      <c r="H55">
        <f t="shared" si="7"/>
        <v>5.5305007207455219E-4</v>
      </c>
      <c r="I55">
        <f t="shared" si="7"/>
        <v>4.387077720259553E-4</v>
      </c>
      <c r="J55">
        <f t="shared" si="7"/>
        <v>2.5557306182272748E-4</v>
      </c>
      <c r="K55">
        <f t="shared" si="7"/>
        <v>2.5337162543530154E-4</v>
      </c>
      <c r="L55">
        <f t="shared" si="7"/>
        <v>9.2643914774253146E-4</v>
      </c>
      <c r="M55">
        <f t="shared" si="7"/>
        <v>5.8832327556497424E-4</v>
      </c>
      <c r="N55">
        <f t="shared" si="7"/>
        <v>2.4192536026562878E-4</v>
      </c>
      <c r="O55">
        <f t="shared" si="7"/>
        <v>2.107031344357238E-4</v>
      </c>
      <c r="P55">
        <f t="shared" si="7"/>
        <v>2.5031041119352471E-4</v>
      </c>
      <c r="R55" s="3">
        <v>0.52</v>
      </c>
      <c r="S55">
        <f t="shared" si="8"/>
        <v>3.0129297533359107E-3</v>
      </c>
      <c r="T55">
        <f t="shared" si="8"/>
        <v>4.8542657907978707E-3</v>
      </c>
      <c r="U55">
        <f t="shared" si="8"/>
        <v>3.5466423694036136E-3</v>
      </c>
      <c r="V55">
        <f t="shared" si="8"/>
        <v>2.2606655854086593E-3</v>
      </c>
      <c r="W55">
        <f t="shared" si="8"/>
        <v>1.4047456599529714E-3</v>
      </c>
      <c r="X55">
        <f t="shared" si="8"/>
        <v>1.3010986556584541E-3</v>
      </c>
      <c r="Y55">
        <f t="shared" si="8"/>
        <v>2.7113763419340581E-4</v>
      </c>
      <c r="Z55">
        <f t="shared" si="8"/>
        <v>1.993739228143458E-4</v>
      </c>
      <c r="AA55">
        <f t="shared" si="8"/>
        <v>3.9086136823408222E-4</v>
      </c>
      <c r="AB55">
        <f t="shared" si="8"/>
        <v>1.6040814446216818E-4</v>
      </c>
      <c r="AC55">
        <f t="shared" si="8"/>
        <v>3.6378481911162919E-4</v>
      </c>
      <c r="AD55">
        <f t="shared" si="8"/>
        <v>3.6119414642448518E-4</v>
      </c>
      <c r="AE55">
        <f t="shared" si="8"/>
        <v>2.1133237581553185E-4</v>
      </c>
      <c r="AF55">
        <f t="shared" si="8"/>
        <v>1.7587870726020946E-4</v>
      </c>
      <c r="AG55">
        <f t="shared" si="8"/>
        <v>1.4130161772773348E-4</v>
      </c>
      <c r="AH55">
        <f t="shared" si="8"/>
        <v>1.7731775823561985E-4</v>
      </c>
      <c r="AI55">
        <f t="shared" ref="AI55:AZ55" si="10">AI5*AI$48</f>
        <v>1.2991860273885844E-4</v>
      </c>
      <c r="AJ55">
        <f t="shared" si="10"/>
        <v>1.030139223202549E-4</v>
      </c>
      <c r="AK55">
        <f t="shared" si="10"/>
        <v>2.3173068569525695E-4</v>
      </c>
      <c r="AL55">
        <f t="shared" si="10"/>
        <v>1.3129231957037944E-4</v>
      </c>
      <c r="AM55">
        <f t="shared" si="10"/>
        <v>1.8431175209220196E-4</v>
      </c>
      <c r="AN55">
        <f t="shared" si="10"/>
        <v>1.6983319343401236E-4</v>
      </c>
      <c r="AO55">
        <f t="shared" si="10"/>
        <v>6.9051670729999143E-4</v>
      </c>
      <c r="AP55">
        <f t="shared" si="10"/>
        <v>3.2317870625672707E-4</v>
      </c>
      <c r="AQ55">
        <f t="shared" si="10"/>
        <v>3.0081661435330952E-4</v>
      </c>
      <c r="AR55">
        <f t="shared" si="10"/>
        <v>2.3700683474296613E-4</v>
      </c>
      <c r="AS55">
        <f t="shared" si="10"/>
        <v>2.4397758230914924E-4</v>
      </c>
      <c r="AT55">
        <f t="shared" si="10"/>
        <v>2.5162545521296195E-4</v>
      </c>
      <c r="AU55">
        <f t="shared" si="10"/>
        <v>2.1234840068987869E-4</v>
      </c>
      <c r="AV55">
        <f t="shared" si="10"/>
        <v>4.5415177290205423E-4</v>
      </c>
      <c r="AW55">
        <f t="shared" si="10"/>
        <v>7.4925510040674151E-4</v>
      </c>
      <c r="AX55">
        <f t="shared" si="10"/>
        <v>4.0065673747695119E-4</v>
      </c>
      <c r="AY55">
        <f t="shared" si="10"/>
        <v>2.3251251734710633E-4</v>
      </c>
      <c r="AZ55">
        <f t="shared" si="10"/>
        <v>1.7931239910490347E-4</v>
      </c>
    </row>
    <row r="56" spans="1:52" x14ac:dyDescent="0.25">
      <c r="A56" s="3">
        <v>0.61</v>
      </c>
      <c r="B56">
        <f t="shared" si="7"/>
        <v>4.7082850180095196E-3</v>
      </c>
      <c r="C56">
        <f t="shared" si="7"/>
        <v>2.604907544372479E-3</v>
      </c>
      <c r="D56">
        <f t="shared" si="7"/>
        <v>4.2129606877014019E-3</v>
      </c>
      <c r="E56">
        <f t="shared" si="7"/>
        <v>1.5852028004501642E-3</v>
      </c>
      <c r="F56">
        <f t="shared" si="7"/>
        <v>2.7912442557805985E-3</v>
      </c>
      <c r="G56">
        <f t="shared" si="7"/>
        <v>1.1504104429597001E-3</v>
      </c>
      <c r="H56">
        <f t="shared" si="7"/>
        <v>6.3353541718143887E-4</v>
      </c>
      <c r="I56">
        <f t="shared" si="7"/>
        <v>4.9999808987032167E-4</v>
      </c>
      <c r="J56">
        <f t="shared" si="7"/>
        <v>2.9615772308715056E-4</v>
      </c>
      <c r="K56">
        <f t="shared" si="7"/>
        <v>2.9633471549099787E-4</v>
      </c>
      <c r="L56">
        <f t="shared" si="7"/>
        <v>1.0974745154758744E-3</v>
      </c>
      <c r="M56">
        <f t="shared" si="7"/>
        <v>6.7372451051875954E-4</v>
      </c>
      <c r="N56">
        <f t="shared" si="7"/>
        <v>2.782138647859272E-4</v>
      </c>
      <c r="O56">
        <f t="shared" si="7"/>
        <v>2.3962315911217722E-4</v>
      </c>
      <c r="P56">
        <f t="shared" si="7"/>
        <v>2.8924765985019094E-4</v>
      </c>
      <c r="R56" s="3">
        <v>0.61</v>
      </c>
      <c r="S56">
        <f t="shared" si="8"/>
        <v>3.3912332473195021E-3</v>
      </c>
      <c r="T56">
        <f t="shared" si="8"/>
        <v>5.5028949558892553E-3</v>
      </c>
      <c r="U56">
        <f t="shared" si="8"/>
        <v>4.1133760929906761E-3</v>
      </c>
      <c r="V56">
        <f t="shared" si="8"/>
        <v>2.6143770723712728E-3</v>
      </c>
      <c r="W56">
        <f t="shared" si="8"/>
        <v>1.6589377317539854E-3</v>
      </c>
      <c r="X56">
        <f t="shared" si="8"/>
        <v>1.5207640676087467E-3</v>
      </c>
      <c r="Y56">
        <f t="shared" si="8"/>
        <v>3.0564628774813301E-4</v>
      </c>
      <c r="Z56">
        <f t="shared" si="8"/>
        <v>2.3755203585728571E-4</v>
      </c>
      <c r="AA56">
        <f t="shared" si="8"/>
        <v>4.7924704363222552E-4</v>
      </c>
      <c r="AB56">
        <f t="shared" si="8"/>
        <v>1.7413967510616449E-4</v>
      </c>
      <c r="AC56">
        <f t="shared" si="8"/>
        <v>4.1854857361456235E-4</v>
      </c>
      <c r="AD56">
        <f t="shared" si="8"/>
        <v>4.1763049609597761E-4</v>
      </c>
      <c r="AE56">
        <f t="shared" si="8"/>
        <v>2.4851121187068688E-4</v>
      </c>
      <c r="AF56">
        <f t="shared" si="8"/>
        <v>2.0152762797762117E-4</v>
      </c>
      <c r="AG56">
        <f t="shared" si="8"/>
        <v>1.6234663395586998E-4</v>
      </c>
      <c r="AH56">
        <f t="shared" si="8"/>
        <v>2.0264915315138177E-4</v>
      </c>
      <c r="AI56">
        <f t="shared" ref="AI56:AZ56" si="11">AI6*AI$48</f>
        <v>1.4804685124807137E-4</v>
      </c>
      <c r="AJ56">
        <f t="shared" si="11"/>
        <v>1.1674920476891807E-4</v>
      </c>
      <c r="AK56">
        <f t="shared" si="11"/>
        <v>2.656423418913952E-4</v>
      </c>
      <c r="AL56">
        <f t="shared" si="11"/>
        <v>1.5149122576056079E-4</v>
      </c>
      <c r="AM56">
        <f t="shared" si="11"/>
        <v>2.1176250275030736E-4</v>
      </c>
      <c r="AN56">
        <f t="shared" si="11"/>
        <v>1.9737358511688621E-4</v>
      </c>
      <c r="AO56">
        <f t="shared" si="11"/>
        <v>7.5405636079200122E-4</v>
      </c>
      <c r="AP56">
        <f t="shared" si="11"/>
        <v>3.5557415681950995E-4</v>
      </c>
      <c r="AQ56">
        <f t="shared" si="11"/>
        <v>3.4009023494554103E-4</v>
      </c>
      <c r="AR56">
        <f t="shared" si="11"/>
        <v>2.6376566548902549E-4</v>
      </c>
      <c r="AS56">
        <f t="shared" si="11"/>
        <v>2.7197488880769283E-4</v>
      </c>
      <c r="AT56">
        <f t="shared" si="11"/>
        <v>2.8517533138808698E-4</v>
      </c>
      <c r="AU56">
        <f t="shared" si="11"/>
        <v>2.4397474489762347E-4</v>
      </c>
      <c r="AV56">
        <f t="shared" si="11"/>
        <v>5.2655310056320829E-4</v>
      </c>
      <c r="AW56">
        <f t="shared" si="11"/>
        <v>8.5629166592608849E-4</v>
      </c>
      <c r="AX56">
        <f t="shared" si="11"/>
        <v>4.6743278191742848E-4</v>
      </c>
      <c r="AY56">
        <f t="shared" si="11"/>
        <v>2.6506424580447369E-4</v>
      </c>
      <c r="AZ56">
        <f t="shared" si="11"/>
        <v>2.0838996788335225E-4</v>
      </c>
    </row>
    <row r="57" spans="1:52" x14ac:dyDescent="0.25">
      <c r="A57" s="3">
        <v>0.72</v>
      </c>
      <c r="B57">
        <f t="shared" si="7"/>
        <v>5.2087722454917038E-3</v>
      </c>
      <c r="C57">
        <f t="shared" si="7"/>
        <v>2.9062213138588574E-3</v>
      </c>
      <c r="D57">
        <f t="shared" si="7"/>
        <v>4.713681633095791E-3</v>
      </c>
      <c r="E57">
        <f t="shared" si="7"/>
        <v>1.7134863928376075E-3</v>
      </c>
      <c r="F57">
        <f t="shared" si="7"/>
        <v>3.1981026191305684E-3</v>
      </c>
      <c r="G57">
        <f t="shared" si="7"/>
        <v>1.2962800693381547E-3</v>
      </c>
      <c r="H57">
        <f t="shared" si="7"/>
        <v>7.3356707932143003E-4</v>
      </c>
      <c r="I57">
        <f t="shared" si="7"/>
        <v>5.7526651405297841E-4</v>
      </c>
      <c r="J57">
        <f t="shared" si="7"/>
        <v>3.4551722491850037E-4</v>
      </c>
      <c r="K57">
        <f t="shared" si="7"/>
        <v>3.5251700374034169E-4</v>
      </c>
      <c r="L57">
        <f t="shared" si="7"/>
        <v>1.3112678148376497E-3</v>
      </c>
      <c r="M57">
        <f t="shared" si="7"/>
        <v>7.7810506968256762E-4</v>
      </c>
      <c r="N57">
        <f t="shared" si="7"/>
        <v>3.2659910799307917E-4</v>
      </c>
      <c r="O57">
        <f t="shared" si="7"/>
        <v>2.726743233634347E-4</v>
      </c>
      <c r="P57">
        <f t="shared" si="7"/>
        <v>3.4487212877813976E-4</v>
      </c>
      <c r="R57" s="3">
        <v>0.72</v>
      </c>
      <c r="S57">
        <f t="shared" si="8"/>
        <v>3.8506055678895561E-3</v>
      </c>
      <c r="T57">
        <f t="shared" si="8"/>
        <v>6.2561396065234981E-3</v>
      </c>
      <c r="U57">
        <f t="shared" si="8"/>
        <v>4.8263585388720462E-3</v>
      </c>
      <c r="V57">
        <f t="shared" si="8"/>
        <v>3.0526692498210476E-3</v>
      </c>
      <c r="W57">
        <f t="shared" si="8"/>
        <v>1.98002245402895E-3</v>
      </c>
      <c r="X57">
        <f t="shared" si="8"/>
        <v>1.7911216151459976E-3</v>
      </c>
      <c r="Y57">
        <f t="shared" si="8"/>
        <v>3.5494388782988972E-4</v>
      </c>
      <c r="Z57">
        <f t="shared" si="8"/>
        <v>2.8845593626082794E-4</v>
      </c>
      <c r="AA57">
        <f t="shared" si="8"/>
        <v>5.9709447098718474E-4</v>
      </c>
      <c r="AB57">
        <f t="shared" si="8"/>
        <v>1.9099174364137529E-4</v>
      </c>
      <c r="AC57">
        <f t="shared" si="8"/>
        <v>4.8113489991919578E-4</v>
      </c>
      <c r="AD57">
        <f t="shared" si="8"/>
        <v>4.9099817494211784E-4</v>
      </c>
      <c r="AE57">
        <f t="shared" si="8"/>
        <v>2.9664792263765652E-4</v>
      </c>
      <c r="AF57">
        <f t="shared" si="8"/>
        <v>2.3816926546316178E-4</v>
      </c>
      <c r="AG57">
        <f t="shared" si="8"/>
        <v>1.9541716237969013E-4</v>
      </c>
      <c r="AH57">
        <f t="shared" si="8"/>
        <v>2.3220211285731839E-4</v>
      </c>
      <c r="AI57">
        <f t="shared" ref="AI57:AZ57" si="12">AI7*AI$48</f>
        <v>1.6919621872023603E-4</v>
      </c>
      <c r="AJ57">
        <f t="shared" si="12"/>
        <v>1.3048425520267496E-4</v>
      </c>
      <c r="AK57">
        <f t="shared" si="12"/>
        <v>3.1085798698841081E-4</v>
      </c>
      <c r="AL57">
        <f t="shared" si="12"/>
        <v>1.7673976338732094E-4</v>
      </c>
      <c r="AM57">
        <f t="shared" si="12"/>
        <v>2.5097792712530496E-4</v>
      </c>
      <c r="AN57">
        <f t="shared" si="12"/>
        <v>2.3409449638886324E-4</v>
      </c>
      <c r="AO57">
        <f t="shared" si="12"/>
        <v>8.2880717243240167E-4</v>
      </c>
      <c r="AP57">
        <f t="shared" si="12"/>
        <v>3.9336801673999785E-4</v>
      </c>
      <c r="AQ57">
        <f t="shared" si="12"/>
        <v>3.8688390154267572E-4</v>
      </c>
      <c r="AR57">
        <f t="shared" si="12"/>
        <v>2.9817011712330422E-4</v>
      </c>
      <c r="AS57">
        <f t="shared" si="12"/>
        <v>3.0797147844691228E-4</v>
      </c>
      <c r="AT57">
        <f t="shared" si="12"/>
        <v>3.3130693009120551E-4</v>
      </c>
      <c r="AU57">
        <f t="shared" si="12"/>
        <v>2.8463741140227631E-4</v>
      </c>
      <c r="AV57">
        <f t="shared" si="12"/>
        <v>6.121180188809744E-4</v>
      </c>
      <c r="AW57">
        <f t="shared" si="12"/>
        <v>9.6332737321674759E-4</v>
      </c>
      <c r="AX57">
        <f t="shared" si="12"/>
        <v>6.0098534163247042E-4</v>
      </c>
      <c r="AY57">
        <f t="shared" si="12"/>
        <v>3.0691651091256661E-4</v>
      </c>
      <c r="AZ57">
        <f t="shared" si="12"/>
        <v>2.4716023016939441E-4</v>
      </c>
    </row>
    <row r="58" spans="1:52" x14ac:dyDescent="0.25">
      <c r="A58" s="3">
        <v>0.85</v>
      </c>
      <c r="B58">
        <f t="shared" si="7"/>
        <v>5.8575531013800464E-3</v>
      </c>
      <c r="C58">
        <f t="shared" si="7"/>
        <v>3.2755734417604541E-3</v>
      </c>
      <c r="D58">
        <f t="shared" si="7"/>
        <v>5.3007330470511323E-3</v>
      </c>
      <c r="E58">
        <f t="shared" si="7"/>
        <v>1.887584637959335E-3</v>
      </c>
      <c r="F58">
        <f t="shared" si="7"/>
        <v>3.6664632392424904E-3</v>
      </c>
      <c r="G58">
        <f t="shared" si="7"/>
        <v>1.4767371561536767E-3</v>
      </c>
      <c r="H58">
        <f t="shared" si="7"/>
        <v>8.5314572576373777E-4</v>
      </c>
      <c r="I58">
        <f t="shared" si="7"/>
        <v>6.6236299111215415E-4</v>
      </c>
      <c r="J58">
        <f t="shared" si="7"/>
        <v>4.0365192336630279E-4</v>
      </c>
      <c r="K58">
        <f t="shared" si="7"/>
        <v>4.1585991009916707E-4</v>
      </c>
      <c r="L58">
        <f t="shared" si="7"/>
        <v>1.5678199561327604E-3</v>
      </c>
      <c r="M58">
        <f t="shared" si="7"/>
        <v>9.1095175316575146E-4</v>
      </c>
      <c r="N58">
        <f t="shared" si="7"/>
        <v>3.8708023411695362E-4</v>
      </c>
      <c r="O58">
        <f t="shared" si="7"/>
        <v>3.0985730974043791E-4</v>
      </c>
      <c r="P58">
        <f t="shared" si="7"/>
        <v>4.1162161189878032E-4</v>
      </c>
      <c r="R58" s="3">
        <v>0.85</v>
      </c>
      <c r="S58">
        <f t="shared" si="8"/>
        <v>4.3910422908577636E-3</v>
      </c>
      <c r="T58">
        <f t="shared" si="8"/>
        <v>7.1558520083295869E-3</v>
      </c>
      <c r="U58">
        <f t="shared" si="8"/>
        <v>5.6673169489067955E-3</v>
      </c>
      <c r="V58">
        <f t="shared" si="8"/>
        <v>3.5640113967811103E-3</v>
      </c>
      <c r="W58">
        <f t="shared" si="8"/>
        <v>2.3546199733863308E-3</v>
      </c>
      <c r="X58">
        <f t="shared" si="8"/>
        <v>2.1121728250497857E-3</v>
      </c>
      <c r="Y58">
        <f t="shared" si="8"/>
        <v>4.0917141466857086E-4</v>
      </c>
      <c r="Z58">
        <f t="shared" si="8"/>
        <v>3.4360201610494863E-4</v>
      </c>
      <c r="AA58">
        <f t="shared" si="8"/>
        <v>7.2476304169801018E-4</v>
      </c>
      <c r="AB58">
        <f t="shared" si="8"/>
        <v>2.1283734665248605E-4</v>
      </c>
      <c r="AC58">
        <f t="shared" si="8"/>
        <v>5.5154523599828728E-4</v>
      </c>
      <c r="AD58">
        <f t="shared" si="8"/>
        <v>5.7565293515668989E-4</v>
      </c>
      <c r="AE58">
        <f t="shared" si="8"/>
        <v>3.5143786055563583E-4</v>
      </c>
      <c r="AF58">
        <f t="shared" si="8"/>
        <v>2.7847464071037491E-4</v>
      </c>
      <c r="AG58">
        <f t="shared" si="8"/>
        <v>2.3149433305649561E-4</v>
      </c>
      <c r="AH58">
        <f t="shared" si="8"/>
        <v>2.6175507256325506E-4</v>
      </c>
      <c r="AI58">
        <f t="shared" ref="AI58:AZ58" si="13">AI8*AI$48</f>
        <v>1.9034584198098444E-4</v>
      </c>
      <c r="AJ58">
        <f t="shared" si="13"/>
        <v>1.4765335826350391E-4</v>
      </c>
      <c r="AK58">
        <f t="shared" si="13"/>
        <v>3.6737762098630367E-4</v>
      </c>
      <c r="AL58">
        <f t="shared" si="13"/>
        <v>2.0703793245065985E-4</v>
      </c>
      <c r="AM58">
        <f t="shared" si="13"/>
        <v>2.9411475472462356E-4</v>
      </c>
      <c r="AN58">
        <f t="shared" si="13"/>
        <v>2.7999522699928195E-4</v>
      </c>
      <c r="AO58">
        <f t="shared" si="13"/>
        <v>9.2131196587708054E-4</v>
      </c>
      <c r="AP58">
        <f t="shared" si="13"/>
        <v>4.4041819533714298E-4</v>
      </c>
      <c r="AQ58">
        <f t="shared" si="13"/>
        <v>4.4203365762751927E-4</v>
      </c>
      <c r="AR58">
        <f t="shared" si="13"/>
        <v>3.4021951575563552E-4</v>
      </c>
      <c r="AS58">
        <f t="shared" si="13"/>
        <v>3.51967720214452E-4</v>
      </c>
      <c r="AT58">
        <f t="shared" si="13"/>
        <v>3.7743818281944292E-4</v>
      </c>
      <c r="AU58">
        <f t="shared" si="13"/>
        <v>3.3433608667126383E-4</v>
      </c>
      <c r="AV58">
        <f t="shared" si="13"/>
        <v>7.1084652785535242E-4</v>
      </c>
      <c r="AW58">
        <f t="shared" si="13"/>
        <v>1.1774005042554418E-3</v>
      </c>
      <c r="AX58">
        <f t="shared" si="13"/>
        <v>6.6776138607294781E-4</v>
      </c>
      <c r="AY58">
        <f t="shared" si="13"/>
        <v>3.6271943117657568E-4</v>
      </c>
      <c r="AZ58">
        <f t="shared" si="13"/>
        <v>2.9077671127315043E-4</v>
      </c>
    </row>
    <row r="59" spans="1:52" x14ac:dyDescent="0.25">
      <c r="A59" s="3">
        <v>1.01</v>
      </c>
      <c r="B59">
        <f t="shared" si="7"/>
        <v>7.062427527014279E-3</v>
      </c>
      <c r="C59">
        <f t="shared" si="7"/>
        <v>3.9656795630321007E-3</v>
      </c>
      <c r="D59">
        <f t="shared" si="7"/>
        <v>6.3712393126886735E-3</v>
      </c>
      <c r="E59">
        <f t="shared" si="7"/>
        <v>2.2541039971098165E-3</v>
      </c>
      <c r="F59">
        <f t="shared" si="7"/>
        <v>4.4234127317750484E-3</v>
      </c>
      <c r="G59">
        <f t="shared" si="7"/>
        <v>1.7895287639935749E-3</v>
      </c>
      <c r="H59">
        <f t="shared" si="7"/>
        <v>1.0371125148377126E-3</v>
      </c>
      <c r="I59">
        <f t="shared" si="7"/>
        <v>7.9892112006433788E-4</v>
      </c>
      <c r="J59">
        <f t="shared" si="7"/>
        <v>4.8920848815384936E-4</v>
      </c>
      <c r="K59">
        <f t="shared" si="7"/>
        <v>5.0949726338180446E-4</v>
      </c>
      <c r="L59">
        <f t="shared" si="7"/>
        <v>1.9241433354755904E-3</v>
      </c>
      <c r="M59">
        <f t="shared" si="7"/>
        <v>1.1197114404955385E-3</v>
      </c>
      <c r="N59">
        <f t="shared" si="7"/>
        <v>4.7175398184440406E-4</v>
      </c>
      <c r="O59">
        <f t="shared" si="7"/>
        <v>3.8009180164416949E-4</v>
      </c>
      <c r="P59">
        <f t="shared" si="7"/>
        <v>5.0618332948339532E-4</v>
      </c>
      <c r="R59" s="3">
        <v>1.01</v>
      </c>
      <c r="S59">
        <f>S9*S$48</f>
        <v>5.2692480945163312E-3</v>
      </c>
      <c r="T59">
        <f t="shared" ref="T59:AZ59" si="14">T9*T$48</f>
        <v>8.683272501922433E-3</v>
      </c>
      <c r="U59">
        <f t="shared" si="14"/>
        <v>6.9104702132672296E-3</v>
      </c>
      <c r="V59">
        <f t="shared" si="14"/>
        <v>4.3406339757914858E-3</v>
      </c>
      <c r="W59">
        <f t="shared" si="14"/>
        <v>2.8897611771779388E-3</v>
      </c>
      <c r="X59">
        <f t="shared" si="14"/>
        <v>2.551503648950371E-3</v>
      </c>
      <c r="Y59">
        <f t="shared" si="14"/>
        <v>5.0283752181890374E-4</v>
      </c>
      <c r="Z59">
        <f t="shared" si="14"/>
        <v>4.2419992099065158E-4</v>
      </c>
      <c r="AA59">
        <f t="shared" si="14"/>
        <v>8.8778521132377975E-4</v>
      </c>
      <c r="AB59">
        <f t="shared" si="14"/>
        <v>2.5528009248187387E-4</v>
      </c>
      <c r="AC59">
        <f t="shared" si="14"/>
        <v>6.610720260177747E-4</v>
      </c>
      <c r="AD59">
        <f t="shared" si="14"/>
        <v>6.998136586974401E-4</v>
      </c>
      <c r="AE59">
        <f t="shared" si="14"/>
        <v>4.2462138396057012E-4</v>
      </c>
      <c r="AF59">
        <f t="shared" si="14"/>
        <v>3.4442918725551821E-4</v>
      </c>
      <c r="AG59">
        <f t="shared" si="14"/>
        <v>2.7959701592898467E-4</v>
      </c>
      <c r="AH59">
        <f t="shared" si="14"/>
        <v>3.0819543781544122E-4</v>
      </c>
      <c r="AI59">
        <f t="shared" si="14"/>
        <v>2.2660233899941029E-4</v>
      </c>
      <c r="AJ59">
        <f t="shared" si="14"/>
        <v>1.7512369114592398E-4</v>
      </c>
      <c r="AK59">
        <f t="shared" si="14"/>
        <v>4.5215707198314299E-4</v>
      </c>
      <c r="AL59">
        <f t="shared" si="14"/>
        <v>2.4743555460908945E-4</v>
      </c>
      <c r="AM59">
        <f t="shared" si="14"/>
        <v>3.6078069773576196E-4</v>
      </c>
      <c r="AN59">
        <f t="shared" si="14"/>
        <v>3.442565299541328E-4</v>
      </c>
      <c r="AO59">
        <f t="shared" si="14"/>
        <v>1.1035190342659463E-3</v>
      </c>
      <c r="AP59">
        <f t="shared" si="14"/>
        <v>5.2680495363421887E-4</v>
      </c>
      <c r="AQ59">
        <f t="shared" si="14"/>
        <v>5.3394977292424699E-4</v>
      </c>
      <c r="AR59">
        <f t="shared" si="14"/>
        <v>4.1285072405067757E-4</v>
      </c>
      <c r="AS59">
        <f t="shared" si="14"/>
        <v>4.2396089949289106E-4</v>
      </c>
      <c r="AT59">
        <f t="shared" si="14"/>
        <v>4.5711965769768654E-4</v>
      </c>
      <c r="AU59">
        <f t="shared" si="14"/>
        <v>4.06624783851088E-4</v>
      </c>
      <c r="AV59">
        <f t="shared" si="14"/>
        <v>8.7539425335262093E-4</v>
      </c>
      <c r="AW59">
        <f t="shared" si="14"/>
        <v>1.3914736352941359E-3</v>
      </c>
      <c r="AX59">
        <f t="shared" si="14"/>
        <v>8.680899902284671E-4</v>
      </c>
      <c r="AY59">
        <f t="shared" si="14"/>
        <v>4.371234247420359E-4</v>
      </c>
      <c r="AZ59">
        <f t="shared" si="14"/>
        <v>3.5377832351992744E-4</v>
      </c>
    </row>
    <row r="60" spans="1:52" x14ac:dyDescent="0.25">
      <c r="A60" s="3">
        <v>1.19</v>
      </c>
      <c r="B60">
        <f t="shared" si="7"/>
        <v>9.9355927109224581E-3</v>
      </c>
      <c r="C60">
        <f t="shared" si="7"/>
        <v>5.5791647914689244E-3</v>
      </c>
      <c r="D60">
        <f t="shared" si="7"/>
        <v>8.9266423207971929E-3</v>
      </c>
      <c r="E60">
        <f t="shared" si="7"/>
        <v>3.1337555885338651E-3</v>
      </c>
      <c r="F60">
        <f t="shared" si="7"/>
        <v>6.1880439804897743E-3</v>
      </c>
      <c r="G60">
        <f t="shared" si="7"/>
        <v>2.5098513798987331E-3</v>
      </c>
      <c r="H60">
        <f t="shared" si="7"/>
        <v>1.4602359295270905E-3</v>
      </c>
      <c r="I60">
        <f t="shared" si="7"/>
        <v>1.1085974829414074E-3</v>
      </c>
      <c r="J60">
        <f t="shared" si="7"/>
        <v>6.8335624180998608E-4</v>
      </c>
      <c r="K60">
        <f t="shared" si="7"/>
        <v>7.1054203250308615E-4</v>
      </c>
      <c r="L60">
        <f t="shared" si="7"/>
        <v>2.7223059574181148E-3</v>
      </c>
      <c r="M60">
        <f t="shared" si="7"/>
        <v>1.6131438190017159E-3</v>
      </c>
      <c r="N60">
        <f t="shared" si="7"/>
        <v>6.5924637138705235E-4</v>
      </c>
      <c r="O60">
        <f t="shared" si="7"/>
        <v>5.2882306460124058E-4</v>
      </c>
      <c r="P60">
        <f t="shared" si="7"/>
        <v>7.2311899911659981E-4</v>
      </c>
      <c r="R60" s="3">
        <v>1.19</v>
      </c>
      <c r="S60">
        <f t="shared" ref="S60:AH96" si="15">S10*S$48</f>
        <v>7.3499261598026994E-3</v>
      </c>
      <c r="T60">
        <f t="shared" si="15"/>
        <v>1.2219353829723044E-2</v>
      </c>
      <c r="U60">
        <f t="shared" si="15"/>
        <v>9.7441272386517824E-3</v>
      </c>
      <c r="V60">
        <f t="shared" si="15"/>
        <v>6.1322503060209808E-3</v>
      </c>
      <c r="W60">
        <f t="shared" si="15"/>
        <v>4.0670718255194768E-3</v>
      </c>
      <c r="X60">
        <f t="shared" si="15"/>
        <v>3.5822447570715743E-3</v>
      </c>
      <c r="Y60">
        <f t="shared" si="15"/>
        <v>7.0002833901780244E-4</v>
      </c>
      <c r="Z60">
        <f t="shared" si="15"/>
        <v>5.8963791020263587E-4</v>
      </c>
      <c r="AA60">
        <f t="shared" si="15"/>
        <v>1.2452563702586997E-3</v>
      </c>
      <c r="AB60">
        <f t="shared" si="15"/>
        <v>3.5576919248302656E-4</v>
      </c>
      <c r="AC60">
        <f t="shared" si="15"/>
        <v>9.0750676432183725E-4</v>
      </c>
      <c r="AD60">
        <f t="shared" si="15"/>
        <v>9.7635257349268638E-4</v>
      </c>
      <c r="AE60">
        <f t="shared" si="15"/>
        <v>5.909475478645612E-4</v>
      </c>
      <c r="AF60">
        <f t="shared" si="15"/>
        <v>4.7633828034580498E-4</v>
      </c>
      <c r="AG60">
        <f t="shared" si="15"/>
        <v>3.8482167434316424E-4</v>
      </c>
      <c r="AH60">
        <f t="shared" si="15"/>
        <v>4.1796357386606305E-4</v>
      </c>
      <c r="AI60">
        <f t="shared" ref="AI60:AZ60" si="16">AI10*AI$48</f>
        <v>3.0817894571370092E-4</v>
      </c>
      <c r="AJ60">
        <f t="shared" si="16"/>
        <v>2.3693199813509569E-4</v>
      </c>
      <c r="AK60">
        <f t="shared" si="16"/>
        <v>6.3301996287769887E-4</v>
      </c>
      <c r="AL60">
        <f t="shared" si="16"/>
        <v>3.4338007367955113E-4</v>
      </c>
      <c r="AM60">
        <f t="shared" si="16"/>
        <v>5.0195562222864535E-4</v>
      </c>
      <c r="AN60">
        <f t="shared" si="16"/>
        <v>4.8195895520227616E-4</v>
      </c>
      <c r="AO60">
        <f t="shared" si="16"/>
        <v>1.5417494484684397E-3</v>
      </c>
      <c r="AP60">
        <f t="shared" si="16"/>
        <v>7.3274472574570259E-4</v>
      </c>
      <c r="AQ60">
        <f t="shared" si="16"/>
        <v>7.4285027198082879E-4</v>
      </c>
      <c r="AR60">
        <f t="shared" si="16"/>
        <v>5.8104932941525315E-4</v>
      </c>
      <c r="AS60">
        <f t="shared" si="16"/>
        <v>5.8794601938292528E-4</v>
      </c>
      <c r="AT60">
        <f t="shared" si="16"/>
        <v>6.3745110707618617E-4</v>
      </c>
      <c r="AU60">
        <f t="shared" si="16"/>
        <v>5.6475681842238523E-4</v>
      </c>
      <c r="AV60">
        <f t="shared" si="16"/>
        <v>1.2308175172802971E-3</v>
      </c>
      <c r="AW60">
        <f t="shared" si="16"/>
        <v>2.0336921701815305E-3</v>
      </c>
      <c r="AX60">
        <f t="shared" si="16"/>
        <v>1.2019706832649408E-3</v>
      </c>
      <c r="AY60">
        <f t="shared" si="16"/>
        <v>6.0918260367959828E-4</v>
      </c>
      <c r="AZ60">
        <f t="shared" si="16"/>
        <v>4.9432046033878881E-4</v>
      </c>
    </row>
    <row r="61" spans="1:52" x14ac:dyDescent="0.25">
      <c r="A61" s="3">
        <v>1.4</v>
      </c>
      <c r="B61">
        <f t="shared" si="7"/>
        <v>1.4977535880586767E-2</v>
      </c>
      <c r="C61">
        <f t="shared" si="7"/>
        <v>8.4173477469125634E-3</v>
      </c>
      <c r="D61">
        <f t="shared" si="7"/>
        <v>1.3433130829346699E-2</v>
      </c>
      <c r="E61">
        <f t="shared" si="7"/>
        <v>4.599839436964407E-3</v>
      </c>
      <c r="F61">
        <f t="shared" si="7"/>
        <v>9.4003398814112848E-3</v>
      </c>
      <c r="G61">
        <f t="shared" si="7"/>
        <v>3.7745516491617679E-3</v>
      </c>
      <c r="H61">
        <f t="shared" si="7"/>
        <v>2.222548299241075E-3</v>
      </c>
      <c r="I61">
        <f t="shared" si="7"/>
        <v>1.6720359441178665E-3</v>
      </c>
      <c r="J61">
        <f t="shared" si="7"/>
        <v>1.0332610650367127E-3</v>
      </c>
      <c r="K61">
        <f t="shared" si="7"/>
        <v>1.0713210737770321E-3</v>
      </c>
      <c r="L61">
        <f t="shared" si="7"/>
        <v>4.2188617838652513E-3</v>
      </c>
      <c r="M61">
        <f t="shared" si="7"/>
        <v>2.5430741808785753E-3</v>
      </c>
      <c r="N61">
        <f t="shared" si="7"/>
        <v>1.016085828499536E-3</v>
      </c>
      <c r="O61">
        <f t="shared" si="7"/>
        <v>8.0149772924014622E-4</v>
      </c>
      <c r="P61">
        <f t="shared" si="7"/>
        <v>1.1236155968226884E-3</v>
      </c>
      <c r="R61" s="3">
        <v>1.4</v>
      </c>
      <c r="S61">
        <f t="shared" si="15"/>
        <v>1.1092444383098614E-2</v>
      </c>
      <c r="T61">
        <f t="shared" si="15"/>
        <v>1.8621961187418386E-2</v>
      </c>
      <c r="U61">
        <f t="shared" si="15"/>
        <v>1.4990964982541204E-2</v>
      </c>
      <c r="V61">
        <f t="shared" si="15"/>
        <v>9.4463572630791547E-3</v>
      </c>
      <c r="W61">
        <f t="shared" si="15"/>
        <v>6.2745279678631145E-3</v>
      </c>
      <c r="X61">
        <f t="shared" si="15"/>
        <v>5.4747506433914881E-3</v>
      </c>
      <c r="Y61">
        <f t="shared" si="15"/>
        <v>1.0648320803615411E-3</v>
      </c>
      <c r="Z61">
        <f t="shared" si="15"/>
        <v>8.9930374238484528E-4</v>
      </c>
      <c r="AA61">
        <f t="shared" si="15"/>
        <v>1.9464499264857183E-3</v>
      </c>
      <c r="AB61">
        <f t="shared" si="15"/>
        <v>5.2429140931230917E-4</v>
      </c>
      <c r="AC61">
        <f t="shared" si="15"/>
        <v>1.3573485010887163E-3</v>
      </c>
      <c r="AD61">
        <f t="shared" si="15"/>
        <v>1.4842816061947854E-3</v>
      </c>
      <c r="AE61">
        <f t="shared" si="15"/>
        <v>9.0324965785608239E-4</v>
      </c>
      <c r="AF61">
        <f t="shared" si="15"/>
        <v>7.1084330688625714E-4</v>
      </c>
      <c r="AG61">
        <f t="shared" si="15"/>
        <v>5.7121954405365302E-4</v>
      </c>
      <c r="AH61">
        <f t="shared" si="15"/>
        <v>6.1216902424432007E-4</v>
      </c>
      <c r="AI61">
        <f t="shared" ref="AI61:AZ61" si="17">AI11*AI$48</f>
        <v>4.5320442221023679E-4</v>
      </c>
      <c r="AJ61">
        <f t="shared" si="17"/>
        <v>3.3651233185809105E-4</v>
      </c>
      <c r="AK61">
        <f t="shared" si="17"/>
        <v>9.495300995697952E-4</v>
      </c>
      <c r="AL61">
        <f t="shared" si="17"/>
        <v>5.1759483112664951E-4</v>
      </c>
      <c r="AM61">
        <f t="shared" si="17"/>
        <v>7.5293354935395025E-4</v>
      </c>
      <c r="AN61">
        <f t="shared" si="17"/>
        <v>7.2064359467724742E-4</v>
      </c>
      <c r="AO61">
        <f t="shared" si="17"/>
        <v>2.3079525857708917E-3</v>
      </c>
      <c r="AP61">
        <f t="shared" si="17"/>
        <v>1.0968027314818033E-3</v>
      </c>
      <c r="AQ61">
        <f t="shared" si="17"/>
        <v>1.1238849108821084E-3</v>
      </c>
      <c r="AR61">
        <f t="shared" si="17"/>
        <v>8.753964676219059E-4</v>
      </c>
      <c r="AS61">
        <f t="shared" si="17"/>
        <v>8.7991893154848585E-4</v>
      </c>
      <c r="AT61">
        <f t="shared" si="17"/>
        <v>9.561766606142793E-4</v>
      </c>
      <c r="AU61">
        <f t="shared" si="17"/>
        <v>8.4939391629208815E-4</v>
      </c>
      <c r="AV61">
        <f t="shared" si="17"/>
        <v>1.9021720099259829E-3</v>
      </c>
      <c r="AW61">
        <f t="shared" si="17"/>
        <v>3.1040561089176249E-3</v>
      </c>
      <c r="AX61">
        <f t="shared" si="17"/>
        <v>1.8697315985038013E-3</v>
      </c>
      <c r="AY61">
        <f t="shared" si="17"/>
        <v>9.2539965124289038E-4</v>
      </c>
      <c r="AZ61">
        <f t="shared" si="17"/>
        <v>7.6571178459675245E-4</v>
      </c>
    </row>
    <row r="62" spans="1:52" x14ac:dyDescent="0.25">
      <c r="A62" s="3">
        <v>1.65</v>
      </c>
      <c r="B62">
        <f t="shared" si="7"/>
        <v>1.9203869118535336E-2</v>
      </c>
      <c r="C62">
        <f t="shared" si="7"/>
        <v>1.0837578014745429E-2</v>
      </c>
      <c r="D62">
        <f t="shared" si="7"/>
        <v>1.7162636665365903E-2</v>
      </c>
      <c r="E62">
        <f t="shared" si="7"/>
        <v>5.7452185789787519E-3</v>
      </c>
      <c r="F62">
        <f t="shared" si="7"/>
        <v>1.2120620674735365E-2</v>
      </c>
      <c r="G62">
        <f t="shared" si="7"/>
        <v>4.8332303522580517E-3</v>
      </c>
      <c r="H62">
        <f t="shared" si="7"/>
        <v>2.8687311370706368E-3</v>
      </c>
      <c r="I62">
        <f t="shared" si="7"/>
        <v>2.1397758751635471E-3</v>
      </c>
      <c r="J62">
        <f t="shared" si="7"/>
        <v>1.326128178405075E-3</v>
      </c>
      <c r="K62">
        <f t="shared" si="7"/>
        <v>1.3770195555263534E-3</v>
      </c>
      <c r="L62">
        <f t="shared" si="7"/>
        <v>5.5871410845123809E-3</v>
      </c>
      <c r="M62">
        <f t="shared" si="7"/>
        <v>3.4160694321210255E-3</v>
      </c>
      <c r="N62">
        <f t="shared" si="7"/>
        <v>1.330588625690827E-3</v>
      </c>
      <c r="O62">
        <f t="shared" si="7"/>
        <v>1.0328575853763029E-3</v>
      </c>
      <c r="P62">
        <f t="shared" si="7"/>
        <v>1.47961273979352E-3</v>
      </c>
      <c r="R62" s="3">
        <v>1.65</v>
      </c>
      <c r="S62">
        <f t="shared" si="15"/>
        <v>1.4267507365419142E-2</v>
      </c>
      <c r="T62">
        <f t="shared" si="15"/>
        <v>2.4041161731069405E-2</v>
      </c>
      <c r="U62">
        <f t="shared" si="15"/>
        <v>1.9524820280549256E-2</v>
      </c>
      <c r="V62">
        <f t="shared" si="15"/>
        <v>1.2322172042687554E-2</v>
      </c>
      <c r="W62">
        <f t="shared" si="15"/>
        <v>8.2144148316076939E-3</v>
      </c>
      <c r="X62">
        <f t="shared" si="15"/>
        <v>7.1137958517766111E-3</v>
      </c>
      <c r="Y62">
        <f t="shared" si="15"/>
        <v>1.3704783681096741E-3</v>
      </c>
      <c r="Z62">
        <f t="shared" si="15"/>
        <v>1.1707917118444924E-3</v>
      </c>
      <c r="AA62">
        <f t="shared" si="15"/>
        <v>2.5769346067720652E-3</v>
      </c>
      <c r="AB62">
        <f t="shared" si="15"/>
        <v>6.6098187306498581E-4</v>
      </c>
      <c r="AC62">
        <f t="shared" si="15"/>
        <v>1.7446039115509618E-3</v>
      </c>
      <c r="AD62">
        <f t="shared" si="15"/>
        <v>1.9188434314654106E-3</v>
      </c>
      <c r="AE62">
        <f t="shared" si="15"/>
        <v>1.1721113697226839E-3</v>
      </c>
      <c r="AF62">
        <f t="shared" si="15"/>
        <v>9.1237118544439685E-4</v>
      </c>
      <c r="AG62">
        <f t="shared" si="15"/>
        <v>7.3055974711978919E-4</v>
      </c>
      <c r="AH62">
        <f t="shared" si="15"/>
        <v>7.6415567416056557E-4</v>
      </c>
      <c r="AI62">
        <f t="shared" ref="AI62:AZ62" si="18">AI12*AI$48</f>
        <v>5.6801615119141786E-4</v>
      </c>
      <c r="AJ62">
        <f t="shared" si="18"/>
        <v>4.1205592129592587E-4</v>
      </c>
      <c r="AK62">
        <f t="shared" si="18"/>
        <v>1.2208242806583823E-3</v>
      </c>
      <c r="AL62">
        <f t="shared" si="18"/>
        <v>6.6151160973234213E-4</v>
      </c>
      <c r="AM62">
        <f t="shared" si="18"/>
        <v>9.6077464887993661E-4</v>
      </c>
      <c r="AN62">
        <f t="shared" si="18"/>
        <v>9.2260732288024162E-4</v>
      </c>
      <c r="AO62">
        <f t="shared" si="18"/>
        <v>2.9433404475196151E-3</v>
      </c>
      <c r="AP62">
        <f t="shared" si="18"/>
        <v>1.4045553498144468E-3</v>
      </c>
      <c r="AQ62">
        <f t="shared" si="18"/>
        <v>1.4514410115960862E-3</v>
      </c>
      <c r="AR62">
        <f t="shared" si="18"/>
        <v>1.1353394911393635E-3</v>
      </c>
      <c r="AS62">
        <f t="shared" si="18"/>
        <v>1.1318957969983108E-3</v>
      </c>
      <c r="AT62">
        <f t="shared" si="18"/>
        <v>1.237158430467916E-3</v>
      </c>
      <c r="AU62">
        <f t="shared" si="18"/>
        <v>1.0978869791044522E-3</v>
      </c>
      <c r="AV62">
        <f t="shared" si="18"/>
        <v>2.5077079176686933E-3</v>
      </c>
      <c r="AW62">
        <f t="shared" si="18"/>
        <v>4.1744200476537202E-3</v>
      </c>
      <c r="AX62">
        <f t="shared" si="18"/>
        <v>2.4707169401362718E-3</v>
      </c>
      <c r="AY62">
        <f t="shared" si="18"/>
        <v>1.1904635974070196E-3</v>
      </c>
      <c r="AZ62">
        <f t="shared" si="18"/>
        <v>1.0031795771307192E-3</v>
      </c>
    </row>
    <row r="63" spans="1:52" x14ac:dyDescent="0.25">
      <c r="A63" s="3">
        <v>1.95</v>
      </c>
      <c r="B63">
        <f t="shared" si="7"/>
        <v>2.3281908728077748E-2</v>
      </c>
      <c r="C63">
        <f t="shared" si="7"/>
        <v>1.319948761092728E-2</v>
      </c>
      <c r="D63">
        <f t="shared" si="7"/>
        <v>2.0702215470551011E-2</v>
      </c>
      <c r="E63">
        <f t="shared" si="7"/>
        <v>6.7898037751567076E-3</v>
      </c>
      <c r="F63">
        <f t="shared" si="7"/>
        <v>1.4694242467050037E-2</v>
      </c>
      <c r="G63">
        <f t="shared" si="7"/>
        <v>5.8678477724587643E-3</v>
      </c>
      <c r="H63">
        <f t="shared" si="7"/>
        <v>3.5137649373167827E-3</v>
      </c>
      <c r="I63">
        <f t="shared" si="7"/>
        <v>2.5913870333343267E-3</v>
      </c>
      <c r="J63">
        <f t="shared" si="7"/>
        <v>1.6211889129027876E-3</v>
      </c>
      <c r="K63">
        <f t="shared" si="7"/>
        <v>1.6854717404862795E-3</v>
      </c>
      <c r="L63">
        <f t="shared" si="7"/>
        <v>6.9126615432261746E-3</v>
      </c>
      <c r="M63">
        <f t="shared" si="7"/>
        <v>4.3080432920745834E-3</v>
      </c>
      <c r="N63">
        <f t="shared" si="7"/>
        <v>1.6208988012785424E-3</v>
      </c>
      <c r="O63">
        <f t="shared" si="7"/>
        <v>1.2518236815125764E-3</v>
      </c>
      <c r="P63">
        <f t="shared" si="7"/>
        <v>1.8244848685716596E-3</v>
      </c>
      <c r="R63" s="3">
        <v>1.95</v>
      </c>
      <c r="S63">
        <f t="shared" si="15"/>
        <v>1.740203593444644E-2</v>
      </c>
      <c r="T63">
        <f t="shared" si="15"/>
        <v>2.9355741729667699E-2</v>
      </c>
      <c r="U63">
        <f t="shared" si="15"/>
        <v>2.3912418161849927E-2</v>
      </c>
      <c r="V63">
        <f t="shared" si="15"/>
        <v>1.5136470120299856E-2</v>
      </c>
      <c r="W63">
        <f t="shared" si="15"/>
        <v>1.0074030514783533E-2</v>
      </c>
      <c r="X63">
        <f t="shared" si="15"/>
        <v>8.7190473209568138E-3</v>
      </c>
      <c r="Y63">
        <f t="shared" si="15"/>
        <v>1.6859840924997843E-3</v>
      </c>
      <c r="Z63">
        <f t="shared" si="15"/>
        <v>1.4337958230637381E-3</v>
      </c>
      <c r="AA63">
        <f t="shared" si="15"/>
        <v>3.2231322773724068E-3</v>
      </c>
      <c r="AB63">
        <f t="shared" si="15"/>
        <v>7.9892018441962633E-4</v>
      </c>
      <c r="AC63">
        <f t="shared" si="15"/>
        <v>2.1357706079140576E-3</v>
      </c>
      <c r="AD63">
        <f t="shared" si="15"/>
        <v>2.3590485617129191E-3</v>
      </c>
      <c r="AE63">
        <f t="shared" si="15"/>
        <v>1.4374506354731579E-3</v>
      </c>
      <c r="AF63">
        <f t="shared" si="15"/>
        <v>1.1102345744993085E-3</v>
      </c>
      <c r="AG63">
        <f t="shared" si="15"/>
        <v>8.8689351929619159E-4</v>
      </c>
      <c r="AH63">
        <f t="shared" si="15"/>
        <v>9.1614261067319875E-4</v>
      </c>
      <c r="AI63">
        <f t="shared" ref="AI63:AZ63" si="19">AI13*AI$48</f>
        <v>6.858492549241342E-4</v>
      </c>
      <c r="AJ63">
        <f t="shared" si="19"/>
        <v>4.9446691994318613E-4</v>
      </c>
      <c r="AK63">
        <f t="shared" si="19"/>
        <v>1.4977706114506549E-3</v>
      </c>
      <c r="AL63">
        <f t="shared" si="19"/>
        <v>8.029033823978123E-4</v>
      </c>
      <c r="AM63">
        <f t="shared" si="19"/>
        <v>1.1686155163839584E-3</v>
      </c>
      <c r="AN63">
        <f t="shared" si="19"/>
        <v>1.1199809079971278E-3</v>
      </c>
      <c r="AO63">
        <f t="shared" si="19"/>
        <v>3.5675160669735263E-3</v>
      </c>
      <c r="AP63">
        <f t="shared" si="19"/>
        <v>1.7084517236336553E-3</v>
      </c>
      <c r="AQ63">
        <f t="shared" si="19"/>
        <v>1.7706410228223548E-3</v>
      </c>
      <c r="AR63">
        <f t="shared" si="19"/>
        <v>1.3914598726852529E-3</v>
      </c>
      <c r="AS63">
        <f t="shared" si="19"/>
        <v>1.3758733793074601E-3</v>
      </c>
      <c r="AT63">
        <f t="shared" si="19"/>
        <v>1.5055588237684406E-3</v>
      </c>
      <c r="AU63">
        <f t="shared" si="19"/>
        <v>1.3328257152377412E-3</v>
      </c>
      <c r="AV63">
        <f t="shared" si="19"/>
        <v>3.0934981236165286E-3</v>
      </c>
      <c r="AW63">
        <f t="shared" si="19"/>
        <v>5.1377482790991554E-3</v>
      </c>
      <c r="AX63">
        <f t="shared" si="19"/>
        <v>3.0049262373282653E-3</v>
      </c>
      <c r="AY63">
        <f t="shared" si="19"/>
        <v>1.4369270695503865E-3</v>
      </c>
      <c r="AZ63">
        <f t="shared" si="19"/>
        <v>1.2309546761570924E-3</v>
      </c>
    </row>
    <row r="64" spans="1:52" x14ac:dyDescent="0.25">
      <c r="A64" s="3">
        <v>2.2999999999999998</v>
      </c>
      <c r="B64">
        <f t="shared" si="7"/>
        <v>2.8138487374493426E-2</v>
      </c>
      <c r="C64">
        <f t="shared" si="7"/>
        <v>1.5921031648246525E-2</v>
      </c>
      <c r="D64">
        <f t="shared" si="7"/>
        <v>2.4777043180814019E-2</v>
      </c>
      <c r="E64">
        <f t="shared" si="7"/>
        <v>8.0176497195480062E-3</v>
      </c>
      <c r="F64">
        <f t="shared" si="7"/>
        <v>1.782138162372409E-2</v>
      </c>
      <c r="G64">
        <f t="shared" si="7"/>
        <v>7.0829222794749971E-3</v>
      </c>
      <c r="H64">
        <f t="shared" si="7"/>
        <v>4.2933235470894032E-3</v>
      </c>
      <c r="I64">
        <f t="shared" si="7"/>
        <v>3.1354707218309691E-3</v>
      </c>
      <c r="J64">
        <f t="shared" si="7"/>
        <v>1.9875471407729815E-3</v>
      </c>
      <c r="K64">
        <f t="shared" si="7"/>
        <v>2.0616734374033115E-3</v>
      </c>
      <c r="L64">
        <f t="shared" si="7"/>
        <v>8.7655398387112369E-3</v>
      </c>
      <c r="M64">
        <f t="shared" si="7"/>
        <v>5.5416235228411123E-3</v>
      </c>
      <c r="N64">
        <f t="shared" si="7"/>
        <v>2.0563642786026481E-3</v>
      </c>
      <c r="O64">
        <f t="shared" si="7"/>
        <v>1.5699436116780932E-3</v>
      </c>
      <c r="P64">
        <f t="shared" si="7"/>
        <v>2.3195431838623631E-3</v>
      </c>
      <c r="R64" s="3">
        <v>2.2999999999999998</v>
      </c>
      <c r="S64">
        <f t="shared" si="15"/>
        <v>2.1239130031238253E-2</v>
      </c>
      <c r="T64">
        <f t="shared" si="15"/>
        <v>3.5486339717833847E-2</v>
      </c>
      <c r="U64">
        <f t="shared" si="15"/>
        <v>2.8994722832753349E-2</v>
      </c>
      <c r="V64">
        <f t="shared" si="15"/>
        <v>1.8473646158923732E-2</v>
      </c>
      <c r="W64">
        <f t="shared" si="15"/>
        <v>1.228148665712717E-2</v>
      </c>
      <c r="X64">
        <f t="shared" si="15"/>
        <v>1.0679143739245726E-2</v>
      </c>
      <c r="Y64">
        <f t="shared" si="15"/>
        <v>2.0803661437694535E-3</v>
      </c>
      <c r="Z64">
        <f t="shared" si="15"/>
        <v>1.7773975888483091E-3</v>
      </c>
      <c r="AA64">
        <f t="shared" si="15"/>
        <v>4.1089536795527095E-3</v>
      </c>
      <c r="AB64">
        <f t="shared" si="15"/>
        <v>9.7992577799550632E-4</v>
      </c>
      <c r="AC64">
        <f t="shared" si="15"/>
        <v>2.6090822170451743E-3</v>
      </c>
      <c r="AD64">
        <f t="shared" si="15"/>
        <v>2.9121268627180781E-3</v>
      </c>
      <c r="AE64">
        <f t="shared" si="15"/>
        <v>1.7779306213169793E-3</v>
      </c>
      <c r="AF64">
        <f t="shared" si="15"/>
        <v>1.3593963061500807E-3</v>
      </c>
      <c r="AG64">
        <f t="shared" si="15"/>
        <v>1.0762978198964144E-3</v>
      </c>
      <c r="AH64">
        <f t="shared" si="15"/>
        <v>1.1230133286147554E-3</v>
      </c>
      <c r="AI64">
        <f t="shared" ref="AI64:AZ64" si="20">AI14*AI$48</f>
        <v>8.3993885567527665E-4</v>
      </c>
      <c r="AJ64">
        <f t="shared" si="20"/>
        <v>5.9748107427834711E-4</v>
      </c>
      <c r="AK64">
        <f t="shared" si="20"/>
        <v>1.83123657624082E-3</v>
      </c>
      <c r="AL64">
        <f t="shared" si="20"/>
        <v>9.7964295556320015E-4</v>
      </c>
      <c r="AM64">
        <f t="shared" si="20"/>
        <v>1.4235150787555489E-3</v>
      </c>
      <c r="AN64">
        <f t="shared" si="20"/>
        <v>1.3724357433135361E-3</v>
      </c>
      <c r="AO64">
        <f t="shared" si="20"/>
        <v>4.3197033593342518E-3</v>
      </c>
      <c r="AP64">
        <f t="shared" si="20"/>
        <v>2.1079900645562524E-3</v>
      </c>
      <c r="AQ64">
        <f t="shared" si="20"/>
        <v>2.186770803037977E-3</v>
      </c>
      <c r="AR64">
        <f t="shared" si="20"/>
        <v>1.7202114625261844E-3</v>
      </c>
      <c r="AS64">
        <f t="shared" si="20"/>
        <v>1.6998434240357242E-3</v>
      </c>
      <c r="AT64">
        <f t="shared" si="20"/>
        <v>1.8704156300347712E-3</v>
      </c>
      <c r="AU64">
        <f t="shared" si="20"/>
        <v>1.6536074752299295E-3</v>
      </c>
      <c r="AV64">
        <f t="shared" si="20"/>
        <v>3.8899095697896469E-3</v>
      </c>
      <c r="AW64">
        <f t="shared" si="20"/>
        <v>6.422185348873944E-3</v>
      </c>
      <c r="AX64">
        <f t="shared" si="20"/>
        <v>3.8062397122821672E-3</v>
      </c>
      <c r="AY64">
        <f t="shared" si="20"/>
        <v>1.7949960825814272E-3</v>
      </c>
      <c r="AZ64">
        <f t="shared" si="20"/>
        <v>1.5944254373124475E-3</v>
      </c>
    </row>
    <row r="65" spans="1:52" x14ac:dyDescent="0.25">
      <c r="A65" s="3">
        <v>2.72</v>
      </c>
      <c r="B65">
        <f t="shared" si="7"/>
        <v>3.2902383759284788E-2</v>
      </c>
      <c r="C65">
        <f t="shared" si="7"/>
        <v>1.8564817215208713E-2</v>
      </c>
      <c r="D65">
        <f t="shared" si="7"/>
        <v>2.8851875118817899E-2</v>
      </c>
      <c r="E65">
        <f t="shared" si="7"/>
        <v>9.0988870653686289E-3</v>
      </c>
      <c r="F65">
        <f t="shared" si="7"/>
        <v>2.086809316574887E-2</v>
      </c>
      <c r="G65">
        <f t="shared" si="7"/>
        <v>8.2137835638073625E-3</v>
      </c>
      <c r="H65">
        <f t="shared" si="7"/>
        <v>5.0314901130905582E-3</v>
      </c>
      <c r="I65">
        <f t="shared" si="7"/>
        <v>3.6365435318947569E-3</v>
      </c>
      <c r="J65">
        <f t="shared" si="7"/>
        <v>2.325386157664467E-3</v>
      </c>
      <c r="K65">
        <f t="shared" si="7"/>
        <v>2.3921580317534451E-3</v>
      </c>
      <c r="L65">
        <f t="shared" si="7"/>
        <v>1.0290601863215565E-2</v>
      </c>
      <c r="M65">
        <f t="shared" si="7"/>
        <v>6.5664447817767677E-3</v>
      </c>
      <c r="N65">
        <f t="shared" si="7"/>
        <v>2.9635837377711576E-3</v>
      </c>
      <c r="O65">
        <f t="shared" si="7"/>
        <v>1.8054352899399954E-3</v>
      </c>
      <c r="P65">
        <f t="shared" si="7"/>
        <v>2.6699778197368487E-3</v>
      </c>
      <c r="R65" s="3">
        <v>2.72</v>
      </c>
      <c r="S65">
        <f t="shared" si="15"/>
        <v>2.4806007978640115E-2</v>
      </c>
      <c r="T65">
        <f t="shared" si="15"/>
        <v>4.1428632867728764E-2</v>
      </c>
      <c r="U65">
        <f t="shared" si="15"/>
        <v>3.3857644276733399E-2</v>
      </c>
      <c r="V65">
        <f t="shared" si="15"/>
        <v>2.1657034262363345E-2</v>
      </c>
      <c r="W65">
        <f t="shared" si="15"/>
        <v>1.4328401761630073E-2</v>
      </c>
      <c r="X65">
        <f t="shared" si="15"/>
        <v>1.2520957489978682E-2</v>
      </c>
      <c r="Y65">
        <f t="shared" si="15"/>
        <v>2.4205210850723139E-3</v>
      </c>
      <c r="Z65">
        <f t="shared" si="15"/>
        <v>2.0488855583079561E-3</v>
      </c>
      <c r="AA65">
        <f t="shared" si="15"/>
        <v>4.8415727968800209E-3</v>
      </c>
      <c r="AB65">
        <f t="shared" si="15"/>
        <v>1.1216091636332133E-3</v>
      </c>
      <c r="AC65">
        <f t="shared" si="15"/>
        <v>3.0823938261762911E-3</v>
      </c>
      <c r="AD65">
        <f t="shared" si="15"/>
        <v>3.4256996718117264E-3</v>
      </c>
      <c r="AE65">
        <f t="shared" si="15"/>
        <v>2.0831881212556983E-3</v>
      </c>
      <c r="AF65">
        <f t="shared" si="15"/>
        <v>1.571916400315312E-3</v>
      </c>
      <c r="AG65">
        <f t="shared" si="15"/>
        <v>1.2356380229625505E-3</v>
      </c>
      <c r="AH65">
        <f t="shared" si="15"/>
        <v>1.3003313734467629E-3</v>
      </c>
      <c r="AI65">
        <f t="shared" ref="AI65:AZ65" si="21">AI15*AI$48</f>
        <v>9.6985745841413507E-4</v>
      </c>
      <c r="AJ65">
        <f t="shared" si="21"/>
        <v>6.7302443170127579E-4</v>
      </c>
      <c r="AK65">
        <f t="shared" si="21"/>
        <v>2.1194865854274763E-3</v>
      </c>
      <c r="AL65">
        <f t="shared" si="21"/>
        <v>1.1311341813237609E-3</v>
      </c>
      <c r="AM65">
        <f t="shared" si="21"/>
        <v>1.6352775815058564E-3</v>
      </c>
      <c r="AN65">
        <f t="shared" si="21"/>
        <v>1.5743994715165302E-3</v>
      </c>
      <c r="AO65">
        <f t="shared" si="21"/>
        <v>5.0298420327233757E-3</v>
      </c>
      <c r="AP65">
        <f t="shared" si="21"/>
        <v>2.4481381334516784E-3</v>
      </c>
      <c r="AQ65">
        <f t="shared" si="21"/>
        <v>2.540230781163852E-3</v>
      </c>
      <c r="AR65">
        <f t="shared" si="21"/>
        <v>1.9916227489034295E-3</v>
      </c>
      <c r="AS65">
        <f t="shared" si="21"/>
        <v>1.9638193986903853E-3</v>
      </c>
      <c r="AT65">
        <f t="shared" si="21"/>
        <v>2.1597848689321893E-3</v>
      </c>
      <c r="AU65">
        <f t="shared" si="21"/>
        <v>2.2183642936523147E-3</v>
      </c>
      <c r="AV65">
        <f t="shared" si="21"/>
        <v>4.5283547699838458E-3</v>
      </c>
      <c r="AW65">
        <f t="shared" si="21"/>
        <v>7.4925492876100385E-3</v>
      </c>
      <c r="AX65">
        <f t="shared" si="21"/>
        <v>4.4740010983551149E-3</v>
      </c>
      <c r="AY65">
        <f t="shared" si="21"/>
        <v>2.0693608650366267E-3</v>
      </c>
      <c r="AZ65">
        <f t="shared" si="21"/>
        <v>1.8561243239349837E-3</v>
      </c>
    </row>
    <row r="66" spans="1:52" x14ac:dyDescent="0.25">
      <c r="A66" s="3">
        <v>3.2</v>
      </c>
      <c r="B66">
        <f t="shared" si="7"/>
        <v>3.8055544637994647E-2</v>
      </c>
      <c r="C66">
        <f t="shared" si="7"/>
        <v>2.1334961812237138E-2</v>
      </c>
      <c r="D66">
        <f t="shared" si="7"/>
        <v>3.3237500971382075E-2</v>
      </c>
      <c r="E66">
        <f t="shared" si="7"/>
        <v>1.0400037309045266E-2</v>
      </c>
      <c r="F66">
        <f t="shared" si="7"/>
        <v>2.4439938455049343E-2</v>
      </c>
      <c r="G66">
        <f t="shared" si="7"/>
        <v>9.4408887122713822E-3</v>
      </c>
      <c r="H66">
        <f t="shared" si="7"/>
        <v>5.8409437181083622E-3</v>
      </c>
      <c r="I66">
        <f t="shared" si="7"/>
        <v>4.2343908184324678E-3</v>
      </c>
      <c r="J66">
        <f t="shared" si="7"/>
        <v>2.7158756421556168E-3</v>
      </c>
      <c r="K66">
        <f t="shared" si="7"/>
        <v>2.7804775074400019E-3</v>
      </c>
      <c r="L66">
        <f t="shared" si="7"/>
        <v>1.2214744288386252E-2</v>
      </c>
      <c r="M66">
        <f t="shared" si="7"/>
        <v>7.8284925678605028E-3</v>
      </c>
      <c r="N66">
        <f t="shared" si="7"/>
        <v>5.1469588519075134E-3</v>
      </c>
      <c r="O66">
        <f t="shared" si="7"/>
        <v>2.1483441052071615E-3</v>
      </c>
      <c r="P66">
        <f t="shared" si="7"/>
        <v>3.1260991873886413E-3</v>
      </c>
      <c r="R66" s="3">
        <v>3.2</v>
      </c>
      <c r="S66">
        <f t="shared" si="15"/>
        <v>2.8764700891123311E-2</v>
      </c>
      <c r="T66">
        <f t="shared" si="15"/>
        <v>4.7601078062014031E-2</v>
      </c>
      <c r="U66">
        <f t="shared" si="15"/>
        <v>3.8811975881621129E-2</v>
      </c>
      <c r="V66">
        <f t="shared" si="15"/>
        <v>2.5044188642394487E-2</v>
      </c>
      <c r="W66">
        <f t="shared" si="15"/>
        <v>1.6428829663215388E-2</v>
      </c>
      <c r="X66">
        <f t="shared" si="15"/>
        <v>1.4616233445426006E-2</v>
      </c>
      <c r="Y66">
        <f t="shared" si="15"/>
        <v>2.8296924997408845E-3</v>
      </c>
      <c r="Z66">
        <f t="shared" si="15"/>
        <v>2.388245645292704E-3</v>
      </c>
      <c r="AA66">
        <f t="shared" si="15"/>
        <v>5.7313222368749741E-3</v>
      </c>
      <c r="AB66">
        <f t="shared" si="15"/>
        <v>1.309480369383374E-3</v>
      </c>
      <c r="AC66">
        <f t="shared" si="15"/>
        <v>3.6143804757111909E-3</v>
      </c>
      <c r="AD66">
        <f t="shared" si="15"/>
        <v>4.0182839361430642E-3</v>
      </c>
      <c r="AE66">
        <f t="shared" si="15"/>
        <v>2.4381481457480085E-3</v>
      </c>
      <c r="AF66">
        <f t="shared" si="15"/>
        <v>1.8430628137607863E-3</v>
      </c>
      <c r="AG66">
        <f t="shared" si="15"/>
        <v>1.425042323562773E-3</v>
      </c>
      <c r="AH66">
        <f t="shared" si="15"/>
        <v>1.5325331997076935E-3</v>
      </c>
      <c r="AI66">
        <f t="shared" ref="AI66:AZ66" si="22">AI16*AI$48</f>
        <v>1.1541605508920483E-3</v>
      </c>
      <c r="AJ66">
        <f t="shared" si="22"/>
        <v>7.7947217463369641E-4</v>
      </c>
      <c r="AK66">
        <f t="shared" si="22"/>
        <v>2.4755605280193963E-3</v>
      </c>
      <c r="AL66">
        <f t="shared" si="22"/>
        <v>1.3179733978061724E-3</v>
      </c>
      <c r="AM66">
        <f t="shared" si="22"/>
        <v>1.8940985471017681E-3</v>
      </c>
      <c r="AN66">
        <f t="shared" si="22"/>
        <v>1.8268543068329383E-3</v>
      </c>
      <c r="AO66">
        <f t="shared" si="22"/>
        <v>5.8539776182240091E-3</v>
      </c>
      <c r="AP66">
        <f t="shared" si="22"/>
        <v>2.8739010458192866E-3</v>
      </c>
      <c r="AQ66">
        <f t="shared" si="22"/>
        <v>2.9839356566889134E-3</v>
      </c>
      <c r="AR66">
        <f t="shared" si="22"/>
        <v>2.3318422646590648E-3</v>
      </c>
      <c r="AS66">
        <f t="shared" si="22"/>
        <v>2.3077874667765171E-3</v>
      </c>
      <c r="AT66">
        <f t="shared" si="22"/>
        <v>2.5456105207954135E-3</v>
      </c>
      <c r="AU66">
        <f t="shared" si="22"/>
        <v>3.5014913336210681E-3</v>
      </c>
      <c r="AV66">
        <f t="shared" si="22"/>
        <v>5.337929806813576E-3</v>
      </c>
      <c r="AW66">
        <f t="shared" si="22"/>
        <v>8.8840229229041751E-3</v>
      </c>
      <c r="AX66">
        <f t="shared" si="22"/>
        <v>5.40886713302406E-3</v>
      </c>
      <c r="AY66">
        <f t="shared" si="22"/>
        <v>2.46928214317576E-3</v>
      </c>
      <c r="AZ66">
        <f t="shared" si="22"/>
        <v>2.2583656032485466E-3</v>
      </c>
    </row>
    <row r="67" spans="1:52" x14ac:dyDescent="0.25">
      <c r="A67" s="3">
        <v>3.78</v>
      </c>
      <c r="B67">
        <f t="shared" si="7"/>
        <v>4.4821384908196614E-2</v>
      </c>
      <c r="C67">
        <f t="shared" si="7"/>
        <v>2.4931286822190007E-2</v>
      </c>
      <c r="D67">
        <f t="shared" si="7"/>
        <v>3.9108019338676359E-2</v>
      </c>
      <c r="E67">
        <f t="shared" si="7"/>
        <v>1.2049381905689152E-2</v>
      </c>
      <c r="F67">
        <f>F17*F$48</f>
        <v>2.9170859524135961E-2</v>
      </c>
      <c r="G67">
        <f t="shared" si="7"/>
        <v>1.1025900374004501E-2</v>
      </c>
      <c r="H67">
        <f t="shared" si="7"/>
        <v>6.8838054244784279E-3</v>
      </c>
      <c r="I67">
        <f t="shared" si="7"/>
        <v>4.9881510066021803E-3</v>
      </c>
      <c r="J67">
        <f t="shared" si="7"/>
        <v>3.1886310817155249E-3</v>
      </c>
      <c r="K67">
        <f t="shared" si="7"/>
        <v>3.2442576682549088E-3</v>
      </c>
      <c r="L67">
        <f t="shared" si="7"/>
        <v>1.4309922081290283E-2</v>
      </c>
      <c r="M67">
        <f t="shared" si="7"/>
        <v>9.2138988063202379E-3</v>
      </c>
      <c r="N67">
        <f t="shared" si="7"/>
        <v>6.7436654594675459E-3</v>
      </c>
      <c r="O67">
        <f t="shared" si="7"/>
        <v>2.5160414643005066E-3</v>
      </c>
      <c r="P67">
        <f t="shared" si="7"/>
        <v>3.5655330337513963E-3</v>
      </c>
      <c r="R67" s="3">
        <v>3.78</v>
      </c>
      <c r="S67">
        <f t="shared" si="15"/>
        <v>3.3790755778445182E-2</v>
      </c>
      <c r="T67">
        <f t="shared" si="15"/>
        <v>5.5719415811083313E-2</v>
      </c>
      <c r="U67">
        <f t="shared" si="15"/>
        <v>4.5356814145670679E-2</v>
      </c>
      <c r="V67">
        <f t="shared" si="15"/>
        <v>2.9396358432237483E-2</v>
      </c>
      <c r="W67">
        <f t="shared" si="15"/>
        <v>1.9144669949161055E-2</v>
      </c>
      <c r="X67">
        <f t="shared" si="15"/>
        <v>1.7302916631534791E-2</v>
      </c>
      <c r="Y67">
        <f t="shared" si="15"/>
        <v>3.3078808046470383E-3</v>
      </c>
      <c r="Z67">
        <f t="shared" si="15"/>
        <v>2.7657835950000145E-3</v>
      </c>
      <c r="AA67">
        <f t="shared" si="15"/>
        <v>6.689816324139424E-3</v>
      </c>
      <c r="AB67">
        <f t="shared" si="15"/>
        <v>1.507338031494465E-3</v>
      </c>
      <c r="AC67">
        <f t="shared" si="15"/>
        <v>4.2910990833051237E-3</v>
      </c>
      <c r="AD67">
        <f t="shared" si="15"/>
        <v>4.7350279811858185E-3</v>
      </c>
      <c r="AE67">
        <f t="shared" si="15"/>
        <v>2.8529855215226867E-3</v>
      </c>
      <c r="AF67">
        <f t="shared" si="15"/>
        <v>2.1508506141112824E-3</v>
      </c>
      <c r="AG67">
        <f t="shared" si="15"/>
        <v>1.6445109330603333E-3</v>
      </c>
      <c r="AH67">
        <f t="shared" si="15"/>
        <v>1.7942882722709486E-3</v>
      </c>
      <c r="AI67">
        <f t="shared" ref="AI67:AZ67" si="23">AI17*AI$48</f>
        <v>1.3626346413822459E-3</v>
      </c>
      <c r="AJ67">
        <f t="shared" si="23"/>
        <v>8.9965520001478031E-4</v>
      </c>
      <c r="AK67">
        <f t="shared" si="23"/>
        <v>2.882501954905524E-3</v>
      </c>
      <c r="AL67">
        <f t="shared" si="23"/>
        <v>1.5376355990702124E-3</v>
      </c>
      <c r="AM67">
        <f t="shared" si="23"/>
        <v>2.1921347050507128E-3</v>
      </c>
      <c r="AN67">
        <f t="shared" si="23"/>
        <v>2.1160295865875491E-3</v>
      </c>
      <c r="AO67">
        <f t="shared" si="23"/>
        <v>6.9163836518804141E-3</v>
      </c>
      <c r="AP67">
        <f t="shared" si="23"/>
        <v>3.352884460966639E-3</v>
      </c>
      <c r="AQ67">
        <f t="shared" si="23"/>
        <v>3.499502032740201E-3</v>
      </c>
      <c r="AR67">
        <f t="shared" si="23"/>
        <v>2.7064658951038959E-3</v>
      </c>
      <c r="AS67">
        <f t="shared" si="23"/>
        <v>2.691752319553673E-3</v>
      </c>
      <c r="AT67">
        <f t="shared" si="23"/>
        <v>2.9524050182555312E-3</v>
      </c>
      <c r="AU67">
        <f t="shared" si="23"/>
        <v>4.4276922650077211E-3</v>
      </c>
      <c r="AV67">
        <f t="shared" si="23"/>
        <v>6.2264876508228081E-3</v>
      </c>
      <c r="AW67">
        <f t="shared" si="23"/>
        <v>1.0275495699969621E-2</v>
      </c>
      <c r="AX67">
        <f t="shared" si="23"/>
        <v>6.4105092121334809E-3</v>
      </c>
      <c r="AY67">
        <f t="shared" si="23"/>
        <v>2.9110559860633309E-3</v>
      </c>
      <c r="AZ67">
        <f t="shared" si="23"/>
        <v>2.6702990643253715E-3</v>
      </c>
    </row>
    <row r="68" spans="1:52" x14ac:dyDescent="0.25">
      <c r="A68" s="3">
        <v>4.46</v>
      </c>
      <c r="B68">
        <f t="shared" si="7"/>
        <v>5.4312101758418725E-2</v>
      </c>
      <c r="C68">
        <f t="shared" si="7"/>
        <v>2.9888386275980134E-2</v>
      </c>
      <c r="D68">
        <f t="shared" si="7"/>
        <v>4.7378545870669447E-2</v>
      </c>
      <c r="E68">
        <f t="shared" si="7"/>
        <v>1.4505073794471747E-2</v>
      </c>
      <c r="F68">
        <f t="shared" si="7"/>
        <v>3.6049618664299961E-2</v>
      </c>
      <c r="G68">
        <f t="shared" si="7"/>
        <v>1.3250027821870219E-2</v>
      </c>
      <c r="H68">
        <f t="shared" si="7"/>
        <v>8.3785351686612147E-3</v>
      </c>
      <c r="I68">
        <f t="shared" si="7"/>
        <v>6.1021251558851138E-3</v>
      </c>
      <c r="J68">
        <f t="shared" si="7"/>
        <v>3.8643091154984964E-3</v>
      </c>
      <c r="K68">
        <f t="shared" si="7"/>
        <v>3.9134892037893769E-3</v>
      </c>
      <c r="L68">
        <f t="shared" si="7"/>
        <v>1.7174757208384548E-2</v>
      </c>
      <c r="M68">
        <f t="shared" si="7"/>
        <v>1.1111714600999429E-2</v>
      </c>
      <c r="N68">
        <f t="shared" si="7"/>
        <v>5.9876490295512549E-3</v>
      </c>
      <c r="O68">
        <f t="shared" si="7"/>
        <v>3.0572589714525718E-3</v>
      </c>
      <c r="P68">
        <f t="shared" si="7"/>
        <v>4.1607155737230601E-3</v>
      </c>
      <c r="R68" s="3">
        <v>4.46</v>
      </c>
      <c r="S68">
        <f t="shared" si="15"/>
        <v>4.0775885491173725E-2</v>
      </c>
      <c r="T68">
        <f t="shared" si="15"/>
        <v>6.6934436693947538E-2</v>
      </c>
      <c r="U68">
        <f t="shared" si="15"/>
        <v>5.4314830230087395E-2</v>
      </c>
      <c r="V68">
        <f t="shared" si="15"/>
        <v>3.5413268423504597E-2</v>
      </c>
      <c r="W68">
        <f t="shared" si="15"/>
        <v>2.2837142932026402E-2</v>
      </c>
      <c r="X68">
        <f t="shared" si="15"/>
        <v>2.1172415805746077E-2</v>
      </c>
      <c r="Y68">
        <f t="shared" si="15"/>
        <v>4.0029796337797876E-3</v>
      </c>
      <c r="Z68">
        <f t="shared" si="15"/>
        <v>3.3172433921597102E-3</v>
      </c>
      <c r="AA68">
        <f t="shared" si="15"/>
        <v>8.0136380654957946E-3</v>
      </c>
      <c r="AB68">
        <f t="shared" si="15"/>
        <v>1.7975707212395942E-3</v>
      </c>
      <c r="AC68">
        <f t="shared" si="15"/>
        <v>5.249457597242665E-3</v>
      </c>
      <c r="AD68">
        <f t="shared" si="15"/>
        <v>5.745242741613134E-3</v>
      </c>
      <c r="AE68">
        <f t="shared" si="15"/>
        <v>3.4419764370577418E-3</v>
      </c>
      <c r="AF68">
        <f t="shared" si="15"/>
        <v>2.5978759853974849E-3</v>
      </c>
      <c r="AG68">
        <f t="shared" si="15"/>
        <v>1.9631913391926058E-3</v>
      </c>
      <c r="AH68">
        <f t="shared" si="15"/>
        <v>2.1784770350445127E-3</v>
      </c>
      <c r="AI68">
        <f t="shared" ref="AI68:AZ68" si="24">AI18*AI$48</f>
        <v>1.6738349618474824E-3</v>
      </c>
      <c r="AJ68">
        <f t="shared" si="24"/>
        <v>1.0885141736093674E-3</v>
      </c>
      <c r="AK68">
        <f t="shared" si="24"/>
        <v>3.4872621007842764E-3</v>
      </c>
      <c r="AL68">
        <f t="shared" si="24"/>
        <v>1.8633415822778717E-3</v>
      </c>
      <c r="AM68">
        <f t="shared" si="24"/>
        <v>2.6313460195145051E-3</v>
      </c>
      <c r="AN68">
        <f t="shared" si="24"/>
        <v>2.5520878111794064E-3</v>
      </c>
      <c r="AO68">
        <f t="shared" si="24"/>
        <v>8.4525269792014475E-3</v>
      </c>
      <c r="AP68">
        <f t="shared" si="24"/>
        <v>4.0385790081151965E-3</v>
      </c>
      <c r="AQ68">
        <f t="shared" si="24"/>
        <v>4.2557220479013634E-3</v>
      </c>
      <c r="AR68">
        <f t="shared" si="24"/>
        <v>3.2454654889417338E-3</v>
      </c>
      <c r="AS68">
        <f t="shared" si="24"/>
        <v>3.2517006634504102E-3</v>
      </c>
      <c r="AT68">
        <f t="shared" si="24"/>
        <v>3.5479184341379302E-3</v>
      </c>
      <c r="AU68">
        <f t="shared" si="24"/>
        <v>4.1566091802845212E-3</v>
      </c>
      <c r="AV68">
        <f t="shared" si="24"/>
        <v>7.4573051681031061E-3</v>
      </c>
      <c r="AW68">
        <f t="shared" si="24"/>
        <v>1.2309187870151153E-2</v>
      </c>
      <c r="AX68">
        <f t="shared" si="24"/>
        <v>7.8128080287198538E-3</v>
      </c>
      <c r="AY68">
        <f t="shared" si="24"/>
        <v>3.5713910918614032E-3</v>
      </c>
      <c r="AZ68">
        <f t="shared" si="24"/>
        <v>3.2663913991969793E-3</v>
      </c>
    </row>
    <row r="69" spans="1:52" x14ac:dyDescent="0.25">
      <c r="A69" s="3">
        <v>5.27</v>
      </c>
      <c r="B69">
        <f t="shared" si="7"/>
        <v>6.5582327075960345E-2</v>
      </c>
      <c r="C69">
        <f t="shared" si="7"/>
        <v>3.5749424613051764E-2</v>
      </c>
      <c r="D69">
        <f t="shared" si="7"/>
        <v>5.7254831801118844E-2</v>
      </c>
      <c r="E69">
        <f t="shared" ref="E69:P69" si="25">E19*E$48</f>
        <v>1.7547197940260842E-2</v>
      </c>
      <c r="F69">
        <f t="shared" si="25"/>
        <v>4.4267231224937781E-2</v>
      </c>
      <c r="G69">
        <f t="shared" si="25"/>
        <v>1.5833564979460688E-2</v>
      </c>
      <c r="H69">
        <f t="shared" si="25"/>
        <v>1.0144615943409844E-2</v>
      </c>
      <c r="I69">
        <f t="shared" si="25"/>
        <v>7.4365279113744907E-3</v>
      </c>
      <c r="J69">
        <f t="shared" si="25"/>
        <v>4.6595475119453871E-3</v>
      </c>
      <c r="K69">
        <f t="shared" si="25"/>
        <v>4.6862724139265692E-3</v>
      </c>
      <c r="L69">
        <f t="shared" si="25"/>
        <v>2.0467179844507268E-2</v>
      </c>
      <c r="M69">
        <f t="shared" si="25"/>
        <v>1.3351138197489421E-2</v>
      </c>
      <c r="N69">
        <f t="shared" si="25"/>
        <v>5.8787826602202291E-3</v>
      </c>
      <c r="O69">
        <f t="shared" si="25"/>
        <v>3.7306821594360797E-3</v>
      </c>
      <c r="P69">
        <f t="shared" si="25"/>
        <v>4.805960075526328E-3</v>
      </c>
      <c r="R69" s="3">
        <v>5.27</v>
      </c>
      <c r="S69">
        <f t="shared" si="15"/>
        <v>4.8841893074026997E-2</v>
      </c>
      <c r="T69">
        <f t="shared" si="15"/>
        <v>7.9948887439933808E-2</v>
      </c>
      <c r="U69">
        <f t="shared" si="15"/>
        <v>6.4479436673756552E-2</v>
      </c>
      <c r="V69">
        <f t="shared" si="15"/>
        <v>4.2202958268968895E-2</v>
      </c>
      <c r="W69">
        <f t="shared" si="15"/>
        <v>2.6864080490558256E-2</v>
      </c>
      <c r="X69">
        <f t="shared" si="15"/>
        <v>2.5650220607000857E-2</v>
      </c>
      <c r="Y69">
        <f t="shared" si="15"/>
        <v>4.816392953231878E-3</v>
      </c>
      <c r="Z69">
        <f t="shared" si="15"/>
        <v>3.9365753068445067E-3</v>
      </c>
      <c r="AA69">
        <f t="shared" si="15"/>
        <v>9.4179885675656112E-3</v>
      </c>
      <c r="AB69">
        <f t="shared" si="15"/>
        <v>2.1377359990848088E-3</v>
      </c>
      <c r="AC69">
        <f t="shared" si="15"/>
        <v>6.3290781968750025E-3</v>
      </c>
      <c r="AD69">
        <f t="shared" si="15"/>
        <v>6.9134799411011616E-3</v>
      </c>
      <c r="AE69">
        <f t="shared" si="15"/>
        <v>4.1111952038710795E-3</v>
      </c>
      <c r="AF69">
        <f t="shared" si="15"/>
        <v>3.1181838799132122E-3</v>
      </c>
      <c r="AG69">
        <f t="shared" si="15"/>
        <v>2.3269679973076337E-3</v>
      </c>
      <c r="AH69">
        <f t="shared" si="15"/>
        <v>2.6217717172299496E-3</v>
      </c>
      <c r="AI69">
        <f t="shared" ref="AI69:AZ69" si="26">AI19*AI$48</f>
        <v>2.0212917793311445E-3</v>
      </c>
      <c r="AJ69">
        <f t="shared" si="26"/>
        <v>1.3117111213107062E-3</v>
      </c>
      <c r="AK69">
        <f t="shared" si="26"/>
        <v>4.1768016976598682E-3</v>
      </c>
      <c r="AL69">
        <f t="shared" si="26"/>
        <v>2.2445944623975629E-3</v>
      </c>
      <c r="AM69">
        <f t="shared" si="26"/>
        <v>3.1450660834380778E-3</v>
      </c>
      <c r="AN69">
        <f t="shared" si="26"/>
        <v>3.0615873914814438E-3</v>
      </c>
      <c r="AO69">
        <f t="shared" si="26"/>
        <v>1.0297955597748943E-2</v>
      </c>
      <c r="AP69">
        <f t="shared" si="26"/>
        <v>4.8584818520476967E-3</v>
      </c>
      <c r="AQ69">
        <f t="shared" si="26"/>
        <v>5.1656928060342649E-3</v>
      </c>
      <c r="AR69">
        <f t="shared" si="26"/>
        <v>3.876209837877538E-3</v>
      </c>
      <c r="AS69">
        <f t="shared" si="26"/>
        <v>3.9156396881759349E-3</v>
      </c>
      <c r="AT69">
        <f t="shared" si="26"/>
        <v>4.2356943554768033E-3</v>
      </c>
      <c r="AU69">
        <f t="shared" si="26"/>
        <v>4.2740785483511646E-3</v>
      </c>
      <c r="AV69">
        <f t="shared" si="26"/>
        <v>8.8592518903990187E-3</v>
      </c>
      <c r="AW69">
        <f t="shared" si="26"/>
        <v>1.4663988878662037E-2</v>
      </c>
      <c r="AX69">
        <f t="shared" si="26"/>
        <v>9.6157635827831787E-3</v>
      </c>
      <c r="AY69">
        <f t="shared" si="26"/>
        <v>4.4223867495388333E-3</v>
      </c>
      <c r="AZ69">
        <f t="shared" si="26"/>
        <v>3.9739477903646689E-3</v>
      </c>
    </row>
    <row r="70" spans="1:52" x14ac:dyDescent="0.25">
      <c r="A70" s="3">
        <v>6.21</v>
      </c>
      <c r="B70">
        <f t="shared" si="7"/>
        <v>7.7408645963247841E-2</v>
      </c>
      <c r="C70">
        <f t="shared" ref="C70:P70" si="27">C20*C$48</f>
        <v>4.2008975413850499E-2</v>
      </c>
      <c r="D70">
        <f t="shared" si="27"/>
        <v>6.7683636958099216E-2</v>
      </c>
      <c r="E70">
        <f t="shared" si="27"/>
        <v>2.101998537867034E-2</v>
      </c>
      <c r="F70">
        <f t="shared" si="27"/>
        <v>5.2536881890144806E-2</v>
      </c>
      <c r="G70">
        <f t="shared" si="27"/>
        <v>1.84757508803838E-2</v>
      </c>
      <c r="H70">
        <f t="shared" si="27"/>
        <v>1.1954388838904408E-2</v>
      </c>
      <c r="I70">
        <f t="shared" si="27"/>
        <v>8.8236189316366325E-3</v>
      </c>
      <c r="J70">
        <f t="shared" si="27"/>
        <v>5.4920796038883868E-3</v>
      </c>
      <c r="K70">
        <f t="shared" si="27"/>
        <v>5.4805374783922067E-3</v>
      </c>
      <c r="L70">
        <f t="shared" si="27"/>
        <v>2.3702590994820506E-2</v>
      </c>
      <c r="M70">
        <f t="shared" si="27"/>
        <v>1.56664740823271E-2</v>
      </c>
      <c r="N70">
        <f t="shared" si="27"/>
        <v>7.1670346259898625E-3</v>
      </c>
      <c r="O70">
        <f t="shared" si="27"/>
        <v>4.4949969022992226E-3</v>
      </c>
      <c r="P70">
        <f t="shared" si="27"/>
        <v>5.4289551509797218E-3</v>
      </c>
      <c r="R70" s="3">
        <v>6.21</v>
      </c>
      <c r="S70">
        <f t="shared" si="15"/>
        <v>5.6948430645985183E-2</v>
      </c>
      <c r="T70">
        <f t="shared" si="15"/>
        <v>9.3256263569244033E-2</v>
      </c>
      <c r="U70">
        <f t="shared" si="15"/>
        <v>7.4241845364962339E-2</v>
      </c>
      <c r="V70">
        <f t="shared" si="15"/>
        <v>4.8665850980386789E-2</v>
      </c>
      <c r="W70">
        <f t="shared" si="15"/>
        <v>3.0556553473423606E-2</v>
      </c>
      <c r="X70">
        <f t="shared" si="15"/>
        <v>3.0094231669050724E-2</v>
      </c>
      <c r="Y70">
        <f t="shared" si="15"/>
        <v>5.6643145093668223E-3</v>
      </c>
      <c r="Z70">
        <f t="shared" si="15"/>
        <v>4.5559072215293032E-3</v>
      </c>
      <c r="AA70">
        <f t="shared" si="15"/>
        <v>1.0647532367038012E-2</v>
      </c>
      <c r="AB70">
        <f t="shared" si="15"/>
        <v>2.5084848761092304E-3</v>
      </c>
      <c r="AC70">
        <f t="shared" si="15"/>
        <v>7.3461117512163268E-3</v>
      </c>
      <c r="AD70">
        <f t="shared" si="15"/>
        <v>8.1099350797176027E-3</v>
      </c>
      <c r="AE70">
        <f t="shared" si="15"/>
        <v>4.7725871591869379E-3</v>
      </c>
      <c r="AF70">
        <f t="shared" si="15"/>
        <v>3.6458202522743595E-3</v>
      </c>
      <c r="AG70">
        <f t="shared" si="15"/>
        <v>2.6877382245329273E-3</v>
      </c>
      <c r="AH70">
        <f t="shared" si="15"/>
        <v>3.0861759429445866E-3</v>
      </c>
      <c r="AI70">
        <f t="shared" ref="AI70:AZ70" si="28">AI20*AI$48</f>
        <v>2.3506203483055939E-3</v>
      </c>
      <c r="AJ70">
        <f t="shared" si="28"/>
        <v>1.5417754782214702E-3</v>
      </c>
      <c r="AK70">
        <f t="shared" si="28"/>
        <v>4.8832974331400221E-3</v>
      </c>
      <c r="AL70">
        <f t="shared" si="28"/>
        <v>2.6536206958623037E-3</v>
      </c>
      <c r="AM70">
        <f t="shared" si="28"/>
        <v>3.6783940915711142E-3</v>
      </c>
      <c r="AN70">
        <f t="shared" si="28"/>
        <v>3.607807649638571E-3</v>
      </c>
      <c r="AO70">
        <f t="shared" si="28"/>
        <v>1.2236822459810337E-2</v>
      </c>
      <c r="AP70">
        <f t="shared" si="28"/>
        <v>5.7400890476765314E-3</v>
      </c>
      <c r="AQ70">
        <f t="shared" si="28"/>
        <v>6.1349913649958636E-3</v>
      </c>
      <c r="AR70">
        <f t="shared" si="28"/>
        <v>4.541358301502537E-3</v>
      </c>
      <c r="AS70">
        <f t="shared" si="28"/>
        <v>4.6395731519627064E-3</v>
      </c>
      <c r="AT70">
        <f t="shared" si="28"/>
        <v>4.9402455608781211E-3</v>
      </c>
      <c r="AU70">
        <f t="shared" si="28"/>
        <v>5.1144364558789188E-3</v>
      </c>
      <c r="AV70">
        <f t="shared" si="28"/>
        <v>1.0261199244314848E-2</v>
      </c>
      <c r="AW70">
        <f t="shared" si="28"/>
        <v>1.7125826452692266E-2</v>
      </c>
      <c r="AX70">
        <f t="shared" si="28"/>
        <v>1.1485495652121067E-2</v>
      </c>
      <c r="AY70">
        <f t="shared" si="28"/>
        <v>5.3896386658898168E-3</v>
      </c>
      <c r="AZ70">
        <f t="shared" si="28"/>
        <v>4.6960433497298306E-3</v>
      </c>
    </row>
    <row r="71" spans="1:52" x14ac:dyDescent="0.25">
      <c r="A71" s="3">
        <v>7.33</v>
      </c>
      <c r="B71">
        <f t="shared" si="7"/>
        <v>8.8975453513083627E-2</v>
      </c>
      <c r="C71">
        <f t="shared" ref="C71:P71" si="29">C21*C$48</f>
        <v>4.8132449497818801E-2</v>
      </c>
      <c r="D71">
        <f t="shared" si="29"/>
        <v>7.7922510856504618E-2</v>
      </c>
      <c r="E71">
        <f t="shared" si="29"/>
        <v>2.476766287076175E-2</v>
      </c>
      <c r="F71">
        <f t="shared" si="29"/>
        <v>6.0196242063828669E-2</v>
      </c>
      <c r="G71">
        <f t="shared" si="29"/>
        <v>2.0935976498035733E-2</v>
      </c>
      <c r="H71">
        <f t="shared" si="29"/>
        <v>1.3595141775678376E-2</v>
      </c>
      <c r="I71">
        <f t="shared" si="29"/>
        <v>1.0141892914251108E-2</v>
      </c>
      <c r="J71">
        <f t="shared" si="29"/>
        <v>6.2785424476692981E-3</v>
      </c>
      <c r="K71">
        <f t="shared" si="29"/>
        <v>6.2076035859625015E-3</v>
      </c>
      <c r="L71">
        <f t="shared" si="29"/>
        <v>2.6353631912248095E-2</v>
      </c>
      <c r="M71">
        <f t="shared" si="29"/>
        <v>1.78015178351522E-2</v>
      </c>
      <c r="N71">
        <f t="shared" si="29"/>
        <v>9.4169390216509875E-3</v>
      </c>
      <c r="O71">
        <f t="shared" si="29"/>
        <v>5.2841001889885435E-3</v>
      </c>
      <c r="P71">
        <f t="shared" si="29"/>
        <v>5.9963251554696565E-3</v>
      </c>
      <c r="R71" s="3">
        <v>7.33</v>
      </c>
      <c r="S71">
        <f t="shared" si="15"/>
        <v>6.4311868276885634E-2</v>
      </c>
      <c r="T71">
        <f t="shared" si="15"/>
        <v>0.10539192298672885</v>
      </c>
      <c r="U71">
        <f t="shared" si="15"/>
        <v>8.2322343032373999E-2</v>
      </c>
      <c r="V71">
        <f t="shared" si="15"/>
        <v>5.3986876358317504E-2</v>
      </c>
      <c r="W71">
        <f t="shared" si="15"/>
        <v>3.3580099951549446E-2</v>
      </c>
      <c r="X71">
        <f t="shared" si="15"/>
        <v>3.3997526109246508E-2</v>
      </c>
      <c r="Y71">
        <f t="shared" si="15"/>
        <v>6.467868392176934E-3</v>
      </c>
      <c r="Z71">
        <f t="shared" si="15"/>
        <v>5.1031250895687986E-3</v>
      </c>
      <c r="AA71">
        <f t="shared" si="15"/>
        <v>1.154317407351879E-2</v>
      </c>
      <c r="AB71">
        <f t="shared" si="15"/>
        <v>2.8867239016997846E-3</v>
      </c>
      <c r="AC71">
        <f t="shared" si="15"/>
        <v>8.2301479241875478E-3</v>
      </c>
      <c r="AD71">
        <f t="shared" si="15"/>
        <v>9.1991608239679404E-3</v>
      </c>
      <c r="AE71">
        <f t="shared" si="15"/>
        <v>5.3361398791822359E-3</v>
      </c>
      <c r="AF71">
        <f t="shared" si="15"/>
        <v>4.1258225209623561E-3</v>
      </c>
      <c r="AG71">
        <f t="shared" si="15"/>
        <v>3.0154379233344013E-3</v>
      </c>
      <c r="AH71">
        <f t="shared" si="15"/>
        <v>3.5463580306762735E-3</v>
      </c>
      <c r="AI71">
        <f t="shared" ref="AI71:AZ71" si="30">AI21*AI$48</f>
        <v>2.6285858022925238E-3</v>
      </c>
      <c r="AJ71">
        <f t="shared" si="30"/>
        <v>1.7718400671471405E-3</v>
      </c>
      <c r="AK71">
        <f t="shared" si="30"/>
        <v>5.5502290522138594E-3</v>
      </c>
      <c r="AL71">
        <f t="shared" si="30"/>
        <v>3.0500226605136645E-3</v>
      </c>
      <c r="AM71">
        <f t="shared" si="30"/>
        <v>4.1842713490460454E-3</v>
      </c>
      <c r="AN71">
        <f t="shared" si="30"/>
        <v>4.1310774257820445E-3</v>
      </c>
      <c r="AO71">
        <f t="shared" si="30"/>
        <v>1.4115888889388691E-2</v>
      </c>
      <c r="AP71">
        <f t="shared" si="30"/>
        <v>6.595471671860355E-3</v>
      </c>
      <c r="AQ71">
        <f t="shared" si="30"/>
        <v>7.0583318663090993E-3</v>
      </c>
      <c r="AR71">
        <f t="shared" si="30"/>
        <v>5.1835705763530453E-3</v>
      </c>
      <c r="AS71">
        <f t="shared" si="30"/>
        <v>5.359506789685318E-3</v>
      </c>
      <c r="AT71">
        <f t="shared" si="30"/>
        <v>5.5860841369980881E-3</v>
      </c>
      <c r="AU71">
        <f t="shared" si="30"/>
        <v>6.3840094827011694E-3</v>
      </c>
      <c r="AV71">
        <f t="shared" si="30"/>
        <v>1.1557835346498123E-2</v>
      </c>
      <c r="AW71">
        <f t="shared" si="30"/>
        <v>1.9373590895683804E-2</v>
      </c>
      <c r="AX71">
        <f t="shared" si="30"/>
        <v>1.3154899117303437E-2</v>
      </c>
      <c r="AY71">
        <f t="shared" si="30"/>
        <v>6.3847918925526324E-3</v>
      </c>
      <c r="AZ71">
        <f t="shared" si="30"/>
        <v>5.369675953301358E-3</v>
      </c>
    </row>
    <row r="72" spans="1:52" x14ac:dyDescent="0.25">
      <c r="A72" s="3">
        <v>8.65</v>
      </c>
      <c r="B72">
        <f t="shared" si="7"/>
        <v>0.1028778731490211</v>
      </c>
      <c r="C72">
        <f t="shared" ref="C72:P72" si="31">C22*C$48</f>
        <v>5.5218185561897247E-2</v>
      </c>
      <c r="D72">
        <f t="shared" si="31"/>
        <v>9.0233337139077205E-2</v>
      </c>
      <c r="E72">
        <f t="shared" si="31"/>
        <v>2.9413319097736649E-2</v>
      </c>
      <c r="F72">
        <f t="shared" si="31"/>
        <v>6.9478309507812433E-2</v>
      </c>
      <c r="G72">
        <f t="shared" si="31"/>
        <v>2.3767641199409564E-2</v>
      </c>
      <c r="H72">
        <f t="shared" si="31"/>
        <v>1.5438258780976006E-2</v>
      </c>
      <c r="I72">
        <f t="shared" si="31"/>
        <v>1.1719305661506502E-2</v>
      </c>
      <c r="J72">
        <f t="shared" si="31"/>
        <v>7.2207627170703271E-3</v>
      </c>
      <c r="K72">
        <f t="shared" si="31"/>
        <v>7.0778798906182524E-3</v>
      </c>
      <c r="L72">
        <f t="shared" si="31"/>
        <v>2.9104444067723403E-2</v>
      </c>
      <c r="M72">
        <f t="shared" si="31"/>
        <v>2.0221233563654774E-2</v>
      </c>
      <c r="N72">
        <f t="shared" si="31"/>
        <v>1.0475361937956782E-2</v>
      </c>
      <c r="O72">
        <f t="shared" si="31"/>
        <v>6.2178035990601323E-3</v>
      </c>
      <c r="P72">
        <f t="shared" si="31"/>
        <v>6.6916319201222822E-3</v>
      </c>
      <c r="R72" s="3">
        <v>8.65</v>
      </c>
      <c r="S72">
        <f t="shared" si="15"/>
        <v>7.2796713767015714E-2</v>
      </c>
      <c r="T72">
        <f t="shared" si="15"/>
        <v>0.11918054451616386</v>
      </c>
      <c r="U72">
        <f t="shared" si="15"/>
        <v>9.113410459822105E-2</v>
      </c>
      <c r="V72">
        <f t="shared" si="15"/>
        <v>5.9861534228451856E-2</v>
      </c>
      <c r="W72">
        <f t="shared" si="15"/>
        <v>3.7058516452898156E-2</v>
      </c>
      <c r="X72">
        <f t="shared" si="15"/>
        <v>3.8526024572867829E-2</v>
      </c>
      <c r="Y72">
        <f t="shared" si="15"/>
        <v>7.4242454188611137E-3</v>
      </c>
      <c r="Z72">
        <f t="shared" si="15"/>
        <v>5.7351830419345752E-3</v>
      </c>
      <c r="AA72">
        <f t="shared" si="15"/>
        <v>1.2554699398211048E-2</v>
      </c>
      <c r="AB72">
        <f t="shared" si="15"/>
        <v>3.3448545781777795E-3</v>
      </c>
      <c r="AC72">
        <f t="shared" si="15"/>
        <v>9.3410616869722008E-3</v>
      </c>
      <c r="AD72">
        <f t="shared" si="15"/>
        <v>1.049155827558205E-2</v>
      </c>
      <c r="AE72">
        <f t="shared" si="15"/>
        <v>5.9830512314906987E-3</v>
      </c>
      <c r="AF72">
        <f t="shared" si="15"/>
        <v>4.6901002802285244E-3</v>
      </c>
      <c r="AG72">
        <f t="shared" si="15"/>
        <v>3.4122851098732491E-3</v>
      </c>
      <c r="AH72">
        <f t="shared" si="15"/>
        <v>4.1331956600048313E-3</v>
      </c>
      <c r="AI72">
        <f t="shared" ref="AI72:AZ72" si="32">AI22*AI$48</f>
        <v>2.9579143712669732E-3</v>
      </c>
      <c r="AJ72">
        <f t="shared" si="32"/>
        <v>2.0602791424498166E-3</v>
      </c>
      <c r="AK72">
        <f t="shared" si="32"/>
        <v>6.3584600667889223E-3</v>
      </c>
      <c r="AL72">
        <f t="shared" si="32"/>
        <v>3.529744685200174E-3</v>
      </c>
      <c r="AM72">
        <f t="shared" si="32"/>
        <v>4.7725006264733279E-3</v>
      </c>
      <c r="AN72">
        <f t="shared" si="32"/>
        <v>4.736968610391027E-3</v>
      </c>
      <c r="AO72">
        <f t="shared" si="32"/>
        <v>1.6363106508460911E-2</v>
      </c>
      <c r="AP72">
        <f t="shared" si="32"/>
        <v>7.5912329170107198E-3</v>
      </c>
      <c r="AQ72">
        <f t="shared" si="32"/>
        <v>8.1387655463891571E-3</v>
      </c>
      <c r="AR72">
        <f t="shared" si="32"/>
        <v>5.9404634581309264E-3</v>
      </c>
      <c r="AS72">
        <f t="shared" si="32"/>
        <v>6.2114284147352598E-3</v>
      </c>
      <c r="AT72">
        <f t="shared" si="32"/>
        <v>6.3451540641714238E-3</v>
      </c>
      <c r="AU72">
        <f t="shared" si="32"/>
        <v>6.9894286540956351E-3</v>
      </c>
      <c r="AV72">
        <f t="shared" si="32"/>
        <v>1.3091420501839817E-2</v>
      </c>
      <c r="AW72">
        <f t="shared" si="32"/>
        <v>2.2049501600752728E-2</v>
      </c>
      <c r="AX72">
        <f t="shared" si="32"/>
        <v>1.5024630715807239E-2</v>
      </c>
      <c r="AY72">
        <f t="shared" si="32"/>
        <v>7.533403524491904E-3</v>
      </c>
      <c r="AZ72">
        <f t="shared" si="32"/>
        <v>6.18869691250946E-3</v>
      </c>
    </row>
    <row r="73" spans="1:52" x14ac:dyDescent="0.25">
      <c r="A73" s="3">
        <v>10.210000000000001</v>
      </c>
      <c r="B73">
        <f>B23*B$48</f>
        <v>0.11787394447702911</v>
      </c>
      <c r="C73">
        <f t="shared" ref="C73:P73" si="33">C23*C$48</f>
        <v>6.2682991440641489E-2</v>
      </c>
      <c r="D73">
        <f t="shared" si="33"/>
        <v>0.10311394451415207</v>
      </c>
      <c r="E73">
        <f t="shared" si="33"/>
        <v>3.5011929078144724E-2</v>
      </c>
      <c r="F73">
        <f t="shared" si="33"/>
        <v>7.854748656442663E-2</v>
      </c>
      <c r="G73">
        <f t="shared" si="33"/>
        <v>2.6733144885714065E-2</v>
      </c>
      <c r="H73">
        <f t="shared" si="33"/>
        <v>1.729517291177439E-2</v>
      </c>
      <c r="I73">
        <f t="shared" si="33"/>
        <v>1.3389190939087758E-2</v>
      </c>
      <c r="J73">
        <f t="shared" si="33"/>
        <v>8.3088678708360536E-3</v>
      </c>
      <c r="K73">
        <f t="shared" si="33"/>
        <v>8.0820023168005385E-3</v>
      </c>
      <c r="L73">
        <f t="shared" si="33"/>
        <v>3.1769737629027135E-2</v>
      </c>
      <c r="M73">
        <f t="shared" si="33"/>
        <v>2.2754818082428338E-2</v>
      </c>
      <c r="N73">
        <f t="shared" si="33"/>
        <v>1.1727324971321054E-2</v>
      </c>
      <c r="O73">
        <f t="shared" si="33"/>
        <v>7.3291582967652466E-3</v>
      </c>
      <c r="P73">
        <f t="shared" si="33"/>
        <v>7.5704996128477921E-3</v>
      </c>
      <c r="R73" s="3">
        <v>10.210000000000001</v>
      </c>
      <c r="S73">
        <f t="shared" si="15"/>
        <v>8.1889548911414423E-2</v>
      </c>
      <c r="T73">
        <f t="shared" si="15"/>
        <v>0.13338763810679002</v>
      </c>
      <c r="U73">
        <f t="shared" si="15"/>
        <v>9.9635081470650075E-2</v>
      </c>
      <c r="V73">
        <f t="shared" si="15"/>
        <v>6.5640075594047539E-2</v>
      </c>
      <c r="W73">
        <f t="shared" si="15"/>
        <v>4.0215848231971899E-2</v>
      </c>
      <c r="X73">
        <f t="shared" si="15"/>
        <v>4.293624036893319E-2</v>
      </c>
      <c r="Y73">
        <f t="shared" si="15"/>
        <v>8.5087963725066079E-3</v>
      </c>
      <c r="Z73">
        <f t="shared" si="15"/>
        <v>6.4223868238240944E-3</v>
      </c>
      <c r="AA73">
        <f t="shared" si="15"/>
        <v>1.3581937713217302E-2</v>
      </c>
      <c r="AB73">
        <f t="shared" si="15"/>
        <v>3.9053470449461778E-3</v>
      </c>
      <c r="AC73">
        <f t="shared" si="15"/>
        <v>1.0522385066849568E-2</v>
      </c>
      <c r="AD73">
        <f t="shared" si="15"/>
        <v>1.1975839881776836E-2</v>
      </c>
      <c r="AE73">
        <f t="shared" si="15"/>
        <v>6.7078427020256003E-3</v>
      </c>
      <c r="AF73">
        <f t="shared" si="15"/>
        <v>5.349645745679958E-3</v>
      </c>
      <c r="AG73">
        <f t="shared" si="15"/>
        <v>3.9083440930468092E-3</v>
      </c>
      <c r="AH73">
        <f t="shared" si="15"/>
        <v>4.8635768096692853E-3</v>
      </c>
      <c r="AI73">
        <f t="shared" ref="AI73:AZ73" si="34">AI23*AI$48</f>
        <v>3.3506915542350839E-3</v>
      </c>
      <c r="AJ73">
        <f t="shared" si="34"/>
        <v>2.4242618071903281E-3</v>
      </c>
      <c r="AK73">
        <f t="shared" si="34"/>
        <v>7.2966861774578402E-3</v>
      </c>
      <c r="AL73">
        <f t="shared" si="34"/>
        <v>4.0902621444254758E-3</v>
      </c>
      <c r="AM73">
        <f t="shared" si="34"/>
        <v>5.4391605206286411E-3</v>
      </c>
      <c r="AN73">
        <f t="shared" si="34"/>
        <v>5.3979410451995323E-3</v>
      </c>
      <c r="AO73">
        <f t="shared" si="34"/>
        <v>1.879720278285376E-2</v>
      </c>
      <c r="AP73">
        <f t="shared" si="34"/>
        <v>8.7489691952343084E-3</v>
      </c>
      <c r="AQ73">
        <f t="shared" si="34"/>
        <v>9.3570733994143059E-3</v>
      </c>
      <c r="AR73">
        <f t="shared" si="34"/>
        <v>6.8082146418096965E-3</v>
      </c>
      <c r="AS73">
        <f t="shared" si="34"/>
        <v>7.203336941265564E-3</v>
      </c>
      <c r="AT73">
        <f t="shared" si="34"/>
        <v>7.2090682193292283E-3</v>
      </c>
      <c r="AU73">
        <f t="shared" si="34"/>
        <v>7.6581005139055892E-3</v>
      </c>
      <c r="AV73">
        <f t="shared" si="34"/>
        <v>1.4835626897406794E-2</v>
      </c>
      <c r="AW73">
        <f t="shared" si="34"/>
        <v>2.536763084070905E-2</v>
      </c>
      <c r="AX73">
        <f t="shared" si="34"/>
        <v>1.7027914874026082E-2</v>
      </c>
      <c r="AY73">
        <f t="shared" si="34"/>
        <v>8.7936209969591925E-3</v>
      </c>
      <c r="AZ73">
        <f t="shared" si="34"/>
        <v>7.1724913584971569E-3</v>
      </c>
    </row>
    <row r="74" spans="1:52" x14ac:dyDescent="0.25">
      <c r="A74" s="3">
        <v>12.05</v>
      </c>
      <c r="B74">
        <f t="shared" si="7"/>
        <v>0.1326105044675854</v>
      </c>
      <c r="C74">
        <f t="shared" ref="C74:P74" si="35">C24*C$48</f>
        <v>7.0099199184854202E-2</v>
      </c>
      <c r="D74">
        <f t="shared" si="35"/>
        <v>0.1159945561169678</v>
      </c>
      <c r="E74">
        <f t="shared" si="35"/>
        <v>4.1700938907465041E-2</v>
      </c>
      <c r="F74">
        <f t="shared" si="35"/>
        <v>8.673198048538619E-2</v>
      </c>
      <c r="G74">
        <f t="shared" si="35"/>
        <v>2.9680603877297526E-2</v>
      </c>
      <c r="H74">
        <f t="shared" si="35"/>
        <v>1.9070451992613258E-2</v>
      </c>
      <c r="I74">
        <f>I24*I$48</f>
        <v>1.4995635845362875E-2</v>
      </c>
      <c r="J74">
        <f t="shared" si="35"/>
        <v>9.3520011210786562E-3</v>
      </c>
      <c r="K74">
        <f t="shared" si="35"/>
        <v>9.067948384129134E-3</v>
      </c>
      <c r="L74">
        <f t="shared" si="35"/>
        <v>3.3579857992883766E-2</v>
      </c>
      <c r="M74">
        <f t="shared" si="35"/>
        <v>2.4861394279936229E-2</v>
      </c>
      <c r="N74">
        <f t="shared" si="35"/>
        <v>1.3898603774655622E-2</v>
      </c>
      <c r="O74">
        <f t="shared" si="35"/>
        <v>8.5148789672243649E-3</v>
      </c>
      <c r="P74">
        <f t="shared" si="35"/>
        <v>8.5828662718145828E-3</v>
      </c>
      <c r="R74" s="3">
        <v>12.05</v>
      </c>
      <c r="S74">
        <f t="shared" si="15"/>
        <v>9.1185042849714376E-2</v>
      </c>
      <c r="T74">
        <f t="shared" si="15"/>
        <v>0.14675778757503385</v>
      </c>
      <c r="U74">
        <f t="shared" si="15"/>
        <v>0.1067100847569033</v>
      </c>
      <c r="V74">
        <f t="shared" si="15"/>
        <v>7.0699663264741128E-2</v>
      </c>
      <c r="W74">
        <f t="shared" si="15"/>
        <v>4.2985203961593471E-2</v>
      </c>
      <c r="X74">
        <f t="shared" si="15"/>
        <v>4.7228175024222177E-2</v>
      </c>
      <c r="Y74">
        <f t="shared" si="15"/>
        <v>9.5194009260294692E-3</v>
      </c>
      <c r="Z74">
        <f t="shared" si="15"/>
        <v>6.9992986963457503E-3</v>
      </c>
      <c r="AA74">
        <f t="shared" si="15"/>
        <v>1.4320449516558134E-2</v>
      </c>
      <c r="AB74">
        <f t="shared" ref="AB74:AZ74" si="36">AB24*AB$48</f>
        <v>4.5270070163684253E-3</v>
      </c>
      <c r="AC74">
        <f t="shared" si="36"/>
        <v>1.1695885874925233E-2</v>
      </c>
      <c r="AD74">
        <f t="shared" si="36"/>
        <v>1.3426259772451661E-2</v>
      </c>
      <c r="AE74">
        <f t="shared" si="36"/>
        <v>7.4075873599225364E-3</v>
      </c>
      <c r="AF74">
        <f t="shared" si="36"/>
        <v>6.0421683591137046E-3</v>
      </c>
      <c r="AG74">
        <f t="shared" si="36"/>
        <v>4.4404802468971738E-3</v>
      </c>
      <c r="AH74">
        <f t="shared" si="36"/>
        <v>5.7290569171073481E-3</v>
      </c>
      <c r="AI74">
        <f t="shared" si="36"/>
        <v>3.788789102687643E-3</v>
      </c>
      <c r="AJ74">
        <f t="shared" si="36"/>
        <v>2.8225824460375907E-3</v>
      </c>
      <c r="AK74">
        <f t="shared" si="36"/>
        <v>8.2349122881267573E-3</v>
      </c>
      <c r="AL74">
        <f t="shared" si="36"/>
        <v>4.6684535039007366E-3</v>
      </c>
      <c r="AM74">
        <f t="shared" si="36"/>
        <v>6.0744482609015275E-3</v>
      </c>
      <c r="AN74">
        <f t="shared" si="36"/>
        <v>6.0176026590668388E-3</v>
      </c>
      <c r="AO74">
        <f t="shared" si="36"/>
        <v>2.1279887247434837E-2</v>
      </c>
      <c r="AP74">
        <f t="shared" si="36"/>
        <v>9.9097909130167836E-3</v>
      </c>
      <c r="AQ74">
        <f t="shared" si="36"/>
        <v>1.0562847552741925E-2</v>
      </c>
      <c r="AR74">
        <f t="shared" si="36"/>
        <v>7.6453843527708384E-3</v>
      </c>
      <c r="AS74">
        <f t="shared" si="36"/>
        <v>8.1952458367835126E-3</v>
      </c>
      <c r="AT74">
        <f t="shared" si="36"/>
        <v>8.0100758376963517E-3</v>
      </c>
      <c r="AU74">
        <f t="shared" si="36"/>
        <v>8.6475541337077324E-3</v>
      </c>
      <c r="AV74">
        <f t="shared" si="36"/>
        <v>1.6533760409865671E-2</v>
      </c>
      <c r="AW74">
        <f t="shared" si="36"/>
        <v>2.857872351514602E-2</v>
      </c>
      <c r="AX74">
        <f t="shared" si="36"/>
        <v>1.863054229476797E-2</v>
      </c>
      <c r="AY74">
        <f t="shared" si="36"/>
        <v>9.8864294089941098E-3</v>
      </c>
      <c r="AZ74">
        <f t="shared" si="36"/>
        <v>8.170824460937998E-3</v>
      </c>
    </row>
    <row r="75" spans="1:52" x14ac:dyDescent="0.25">
      <c r="A75" s="3">
        <v>14.22</v>
      </c>
      <c r="B75">
        <f t="shared" si="7"/>
        <v>0.15429826925159226</v>
      </c>
      <c r="C75">
        <f t="shared" ref="C75:P75" si="37">C25*C$48</f>
        <v>8.112145205096162E-2</v>
      </c>
      <c r="D75">
        <f t="shared" si="37"/>
        <v>0.13536726968845753</v>
      </c>
      <c r="E75">
        <f t="shared" si="37"/>
        <v>5.1917715468296967E-2</v>
      </c>
      <c r="F75">
        <f t="shared" si="37"/>
        <v>9.9188496061015027E-2</v>
      </c>
      <c r="G75">
        <f t="shared" si="37"/>
        <v>3.4140889414476752E-2</v>
      </c>
      <c r="H75">
        <f t="shared" si="37"/>
        <v>2.1671281880945147E-2</v>
      </c>
      <c r="I75">
        <f t="shared" si="37"/>
        <v>1.7312830674449692E-2</v>
      </c>
      <c r="J75">
        <f t="shared" si="37"/>
        <v>1.0799882927227476E-2</v>
      </c>
      <c r="K75">
        <f t="shared" si="37"/>
        <v>1.0458738002211494E-2</v>
      </c>
      <c r="L75">
        <f t="shared" si="37"/>
        <v>3.6173887424501873E-2</v>
      </c>
      <c r="M75">
        <f t="shared" si="37"/>
        <v>2.7632206756855699E-2</v>
      </c>
      <c r="N75">
        <f t="shared" si="37"/>
        <v>1.5579983702058037E-2</v>
      </c>
      <c r="O75">
        <f t="shared" si="37"/>
        <v>1.0250080106536101E-2</v>
      </c>
      <c r="P75">
        <f t="shared" si="37"/>
        <v>1.0118103781553806E-2</v>
      </c>
      <c r="R75" s="3">
        <v>14.22</v>
      </c>
      <c r="S75">
        <f t="shared" si="15"/>
        <v>0.10556063755972714</v>
      </c>
      <c r="T75">
        <f t="shared" ref="T75:AZ75" si="38">T25*T$48</f>
        <v>0.1663840766498012</v>
      </c>
      <c r="U75">
        <f t="shared" si="38"/>
        <v>0.11742314057346784</v>
      </c>
      <c r="V75">
        <f t="shared" si="38"/>
        <v>7.8423606349213248E-2</v>
      </c>
      <c r="W75">
        <f t="shared" si="38"/>
        <v>4.7574037137513021E-2</v>
      </c>
      <c r="X75">
        <f t="shared" si="38"/>
        <v>5.3902638525318632E-2</v>
      </c>
      <c r="Y75">
        <f t="shared" si="38"/>
        <v>1.0875089930740241E-2</v>
      </c>
      <c r="Z75">
        <f t="shared" si="38"/>
        <v>7.7755847420021302E-3</v>
      </c>
      <c r="AA75">
        <f t="shared" si="38"/>
        <v>1.5465535678447042E-2</v>
      </c>
      <c r="AB75">
        <f t="shared" si="38"/>
        <v>5.4388996775358014E-3</v>
      </c>
      <c r="AC75">
        <f t="shared" si="38"/>
        <v>1.3546104571608455E-2</v>
      </c>
      <c r="AD75">
        <f t="shared" si="38"/>
        <v>1.5514413195760881E-2</v>
      </c>
      <c r="AE75">
        <f t="shared" si="38"/>
        <v>8.4994705961874834E-3</v>
      </c>
      <c r="AF75">
        <f t="shared" si="38"/>
        <v>7.1340822401605017E-3</v>
      </c>
      <c r="AG75">
        <f t="shared" si="38"/>
        <v>5.2852839451003443E-3</v>
      </c>
      <c r="AH75">
        <f t="shared" si="38"/>
        <v>7.0589412502600479E-3</v>
      </c>
      <c r="AI75">
        <f t="shared" si="38"/>
        <v>4.4867238566179196E-3</v>
      </c>
      <c r="AJ75">
        <f t="shared" si="38"/>
        <v>3.4234973409281036E-3</v>
      </c>
      <c r="AK75">
        <f t="shared" si="38"/>
        <v>9.5800798256818042E-3</v>
      </c>
      <c r="AL75">
        <f t="shared" si="38"/>
        <v>5.4865059708302183E-3</v>
      </c>
      <c r="AM75">
        <f t="shared" si="38"/>
        <v>6.9293415423953286E-3</v>
      </c>
      <c r="AN75">
        <f t="shared" si="38"/>
        <v>6.8667686262369005E-3</v>
      </c>
      <c r="AO75">
        <f t="shared" si="38"/>
        <v>2.4949252365863001E-2</v>
      </c>
      <c r="AP75">
        <f t="shared" si="38"/>
        <v>1.1558080449798376E-2</v>
      </c>
      <c r="AQ75">
        <f t="shared" si="38"/>
        <v>1.2214832973906884E-2</v>
      </c>
      <c r="AR75">
        <f t="shared" si="38"/>
        <v>8.7921921067699894E-3</v>
      </c>
      <c r="AS75">
        <f t="shared" si="38"/>
        <v>9.5711192160909744E-3</v>
      </c>
      <c r="AT75">
        <f t="shared" si="38"/>
        <v>9.1591649782673621E-3</v>
      </c>
      <c r="AU75">
        <f t="shared" si="38"/>
        <v>9.4246593528199956E-3</v>
      </c>
      <c r="AV75">
        <f t="shared" si="38"/>
        <v>1.9008558403462963E-2</v>
      </c>
      <c r="AW75">
        <f t="shared" si="38"/>
        <v>3.3074252401129094E-2</v>
      </c>
      <c r="AX75">
        <f t="shared" si="38"/>
        <v>2.0900930630748726E-2</v>
      </c>
      <c r="AY75">
        <f t="shared" si="38"/>
        <v>1.1272203676785679E-2</v>
      </c>
      <c r="AZ75">
        <f t="shared" si="38"/>
        <v>9.5568599303670915E-3</v>
      </c>
    </row>
    <row r="76" spans="1:52" x14ac:dyDescent="0.25">
      <c r="A76" s="3">
        <v>16.78</v>
      </c>
      <c r="B76">
        <f t="shared" si="7"/>
        <v>0.1779879829455279</v>
      </c>
      <c r="C76">
        <f t="shared" ref="C76:P76" si="39">C26*C$48</f>
        <v>9.3300361860483003E-2</v>
      </c>
      <c r="D76">
        <f t="shared" si="39"/>
        <v>0.15655294001069076</v>
      </c>
      <c r="E76">
        <f t="shared" si="39"/>
        <v>6.5158289031458538E-2</v>
      </c>
      <c r="F76">
        <f t="shared" si="39"/>
        <v>0.11148415935384348</v>
      </c>
      <c r="G76">
        <f t="shared" si="39"/>
        <v>3.9001187442541684E-2</v>
      </c>
      <c r="H76">
        <f t="shared" si="39"/>
        <v>2.4161731428924967E-2</v>
      </c>
      <c r="I76">
        <f t="shared" si="39"/>
        <v>1.9708519314449238E-2</v>
      </c>
      <c r="J76">
        <f t="shared" si="39"/>
        <v>1.2294930970127817E-2</v>
      </c>
      <c r="K76">
        <f t="shared" si="39"/>
        <v>1.1871560029684061E-2</v>
      </c>
      <c r="L76">
        <f t="shared" si="39"/>
        <v>3.895320486772947E-2</v>
      </c>
      <c r="M76">
        <f t="shared" si="39"/>
        <v>3.0507398361941152E-2</v>
      </c>
      <c r="N76">
        <f t="shared" si="39"/>
        <v>1.8210920604320287E-2</v>
      </c>
      <c r="O76">
        <f t="shared" si="39"/>
        <v>1.2443869818545344E-2</v>
      </c>
      <c r="P76">
        <f t="shared" si="39"/>
        <v>1.204271257378867E-2</v>
      </c>
      <c r="R76" s="3">
        <v>16.78</v>
      </c>
      <c r="S76">
        <f t="shared" si="15"/>
        <v>0.12259788147128775</v>
      </c>
      <c r="T76">
        <f t="shared" ref="T76:AZ76" si="40">T26*T$48</f>
        <v>0.18667992102247441</v>
      </c>
      <c r="U76">
        <f t="shared" si="40"/>
        <v>0.12738665103904298</v>
      </c>
      <c r="V76">
        <f t="shared" si="40"/>
        <v>8.5924561893415963E-2</v>
      </c>
      <c r="W76">
        <f t="shared" si="40"/>
        <v>5.1748137203790817E-2</v>
      </c>
      <c r="X76">
        <f t="shared" si="40"/>
        <v>6.067848782436857E-2</v>
      </c>
      <c r="Y76">
        <f t="shared" si="40"/>
        <v>1.2225849008694089E-2</v>
      </c>
      <c r="Z76">
        <f t="shared" si="40"/>
        <v>8.4967244574940103E-3</v>
      </c>
      <c r="AA76">
        <f t="shared" si="40"/>
        <v>1.6528128431423629E-2</v>
      </c>
      <c r="AB76">
        <f t="shared" si="40"/>
        <v>6.5567640731813842E-3</v>
      </c>
      <c r="AC76">
        <f t="shared" si="40"/>
        <v>1.5552789803039637E-2</v>
      </c>
      <c r="AD76">
        <f t="shared" si="40"/>
        <v>1.7743657728956166E-2</v>
      </c>
      <c r="AE76">
        <f t="shared" si="40"/>
        <v>9.7557236462063705E-3</v>
      </c>
      <c r="AF76">
        <f t="shared" si="40"/>
        <v>8.45683715940556E-3</v>
      </c>
      <c r="AG76">
        <f t="shared" si="40"/>
        <v>6.2954404967858662E-3</v>
      </c>
      <c r="AH76">
        <f t="shared" si="40"/>
        <v>8.7687922082033617E-3</v>
      </c>
      <c r="AI76">
        <f t="shared" si="40"/>
        <v>5.3387482112993373E-3</v>
      </c>
      <c r="AJ76">
        <f t="shared" si="40"/>
        <v>4.1377273879604623E-3</v>
      </c>
      <c r="AK76">
        <f t="shared" si="40"/>
        <v>1.0981766997234741E-2</v>
      </c>
      <c r="AL76">
        <f t="shared" si="40"/>
        <v>6.4005027666082289E-3</v>
      </c>
      <c r="AM76">
        <f t="shared" si="40"/>
        <v>7.8038425360766285E-3</v>
      </c>
      <c r="AN76">
        <f t="shared" si="40"/>
        <v>7.7021641641486383E-3</v>
      </c>
      <c r="AO76">
        <f t="shared" si="40"/>
        <v>2.9054044295846744E-2</v>
      </c>
      <c r="AP76">
        <f t="shared" si="40"/>
        <v>1.3527234613167528E-2</v>
      </c>
      <c r="AQ76">
        <f t="shared" si="40"/>
        <v>1.3999679348858343E-2</v>
      </c>
      <c r="AR76">
        <f t="shared" si="40"/>
        <v>1.0030744278922022E-2</v>
      </c>
      <c r="AS76">
        <f t="shared" si="40"/>
        <v>1.1110977346300824E-2</v>
      </c>
      <c r="AT76">
        <f t="shared" si="40"/>
        <v>1.046761741456974E-2</v>
      </c>
      <c r="AU76">
        <f t="shared" si="40"/>
        <v>1.0630979691226757E-2</v>
      </c>
      <c r="AV76">
        <f t="shared" si="40"/>
        <v>2.199674590696685E-2</v>
      </c>
      <c r="AW76">
        <f t="shared" si="40"/>
        <v>3.8212000680228252E-2</v>
      </c>
      <c r="AX76">
        <f t="shared" si="40"/>
        <v>2.3438424086159561E-2</v>
      </c>
      <c r="AY76">
        <f t="shared" si="40"/>
        <v>1.2760283248454539E-2</v>
      </c>
      <c r="AZ76">
        <f t="shared" si="40"/>
        <v>1.1117361580083376E-2</v>
      </c>
    </row>
    <row r="77" spans="1:52" x14ac:dyDescent="0.25">
      <c r="A77" s="3">
        <v>19.809999999999999</v>
      </c>
      <c r="B77">
        <f t="shared" si="7"/>
        <v>0.20505135407537201</v>
      </c>
      <c r="C77">
        <f t="shared" ref="C77:P77" si="41">C27*C$48</f>
        <v>0.1066262085014765</v>
      </c>
      <c r="D77">
        <f t="shared" si="41"/>
        <v>0.18001775161389658</v>
      </c>
      <c r="E77">
        <f t="shared" si="41"/>
        <v>8.2036585775059734E-2</v>
      </c>
      <c r="F77">
        <f t="shared" si="41"/>
        <v>0.12402109959762339</v>
      </c>
      <c r="G77">
        <f t="shared" si="41"/>
        <v>4.4539702108895157E-2</v>
      </c>
      <c r="H77">
        <f t="shared" si="41"/>
        <v>2.6671727961207106E-2</v>
      </c>
      <c r="I77">
        <f t="shared" si="41"/>
        <v>2.2313884454121854E-2</v>
      </c>
      <c r="J77">
        <f t="shared" si="41"/>
        <v>1.3762556790638892E-2</v>
      </c>
      <c r="K77">
        <f t="shared" si="41"/>
        <v>1.3121893463192168E-2</v>
      </c>
      <c r="L77">
        <f t="shared" si="41"/>
        <v>4.235965047547114E-2</v>
      </c>
      <c r="M77">
        <f t="shared" si="41"/>
        <v>3.3743174946550679E-2</v>
      </c>
      <c r="N77">
        <f t="shared" si="41"/>
        <v>2.1283370711422472E-2</v>
      </c>
      <c r="O77">
        <f t="shared" si="41"/>
        <v>1.5054933977300289E-2</v>
      </c>
      <c r="P77">
        <f t="shared" si="41"/>
        <v>1.4234319599523855E-2</v>
      </c>
      <c r="R77" s="3">
        <v>19.809999999999999</v>
      </c>
      <c r="S77">
        <f t="shared" si="15"/>
        <v>0.14308040009037051</v>
      </c>
      <c r="T77">
        <f t="shared" ref="T77:AZ77" si="42">T27*T$48</f>
        <v>0.20762439456023901</v>
      </c>
      <c r="U77">
        <f t="shared" si="42"/>
        <v>0.1364177929336757</v>
      </c>
      <c r="V77">
        <f t="shared" si="42"/>
        <v>9.3537009934484716E-2</v>
      </c>
      <c r="W77">
        <f t="shared" si="42"/>
        <v>5.5520882690521654E-2</v>
      </c>
      <c r="X77">
        <f t="shared" si="42"/>
        <v>6.7386748118229103E-2</v>
      </c>
      <c r="Y77">
        <f t="shared" si="42"/>
        <v>1.348787190625453E-2</v>
      </c>
      <c r="Z77">
        <f t="shared" si="42"/>
        <v>9.1245404807395857E-3</v>
      </c>
      <c r="AA77">
        <f t="shared" si="42"/>
        <v>1.7482694061345734E-2</v>
      </c>
      <c r="AB77">
        <f t="shared" si="42"/>
        <v>7.8244256205363509E-3</v>
      </c>
      <c r="AC77">
        <f t="shared" si="42"/>
        <v>1.7704206992529854E-2</v>
      </c>
      <c r="AD77">
        <f t="shared" si="42"/>
        <v>1.9820523128067622E-2</v>
      </c>
      <c r="AE77">
        <f t="shared" si="42"/>
        <v>1.1011976696225256E-2</v>
      </c>
      <c r="AF77">
        <f t="shared" si="42"/>
        <v>9.8345541590081527E-3</v>
      </c>
      <c r="AG77">
        <f t="shared" si="42"/>
        <v>7.3657254549028125E-3</v>
      </c>
      <c r="AH77">
        <f t="shared" si="42"/>
        <v>1.063907409202882E-2</v>
      </c>
      <c r="AI77">
        <f t="shared" si="42"/>
        <v>6.2451570557198119E-3</v>
      </c>
      <c r="AJ77">
        <f t="shared" si="42"/>
        <v>4.9309348450428227E-3</v>
      </c>
      <c r="AK77">
        <f t="shared" si="42"/>
        <v>1.2213895266794002E-2</v>
      </c>
      <c r="AL77">
        <f t="shared" si="42"/>
        <v>7.3523723688263794E-3</v>
      </c>
      <c r="AM77">
        <f t="shared" si="42"/>
        <v>8.6508927790998214E-3</v>
      </c>
      <c r="AN77">
        <f t="shared" si="42"/>
        <v>8.441168097753431E-3</v>
      </c>
      <c r="AO77">
        <f t="shared" si="42"/>
        <v>3.3724144862870578E-2</v>
      </c>
      <c r="AP77">
        <f t="shared" si="42"/>
        <v>1.5841164449835264E-2</v>
      </c>
      <c r="AQ77">
        <f t="shared" si="42"/>
        <v>1.5929084768345061E-2</v>
      </c>
      <c r="AR77">
        <f t="shared" si="42"/>
        <v>1.1334282375425962E-2</v>
      </c>
      <c r="AS77">
        <f t="shared" si="42"/>
        <v>1.2786823289902164E-2</v>
      </c>
      <c r="AT77">
        <f t="shared" si="42"/>
        <v>1.1943819577722626E-2</v>
      </c>
      <c r="AU77">
        <f t="shared" si="42"/>
        <v>1.2049648430323398E-2</v>
      </c>
      <c r="AV77">
        <f t="shared" si="42"/>
        <v>2.5649707055217991E-2</v>
      </c>
      <c r="AW77">
        <f t="shared" si="42"/>
        <v>4.4099003201505456E-2</v>
      </c>
      <c r="AX77">
        <f t="shared" si="42"/>
        <v>2.6243021719332311E-2</v>
      </c>
      <c r="AY77">
        <f t="shared" si="42"/>
        <v>1.4471574800819781E-2</v>
      </c>
      <c r="AZ77">
        <f t="shared" si="42"/>
        <v>1.2881406722993134E-2</v>
      </c>
    </row>
    <row r="78" spans="1:52" x14ac:dyDescent="0.25">
      <c r="A78" s="3">
        <v>23.37</v>
      </c>
      <c r="B78">
        <f t="shared" si="7"/>
        <v>0.23048350534178466</v>
      </c>
      <c r="C78">
        <f t="shared" ref="C78:P78" si="43">C28*C$48</f>
        <v>0.11859128312381038</v>
      </c>
      <c r="D78">
        <f t="shared" si="43"/>
        <v>0.20084082974043291</v>
      </c>
      <c r="E78">
        <f t="shared" si="43"/>
        <v>0.10031682670817393</v>
      </c>
      <c r="F78">
        <f t="shared" si="43"/>
        <v>0.1328348064214952</v>
      </c>
      <c r="G78">
        <f t="shared" si="43"/>
        <v>4.9939866933500374E-2</v>
      </c>
      <c r="H78">
        <f t="shared" si="43"/>
        <v>2.8389517128530075E-2</v>
      </c>
      <c r="I78">
        <f t="shared" si="43"/>
        <v>2.4678390881639905E-2</v>
      </c>
      <c r="J78">
        <f t="shared" si="43"/>
        <v>1.4970221951019014E-2</v>
      </c>
      <c r="K78">
        <f t="shared" si="43"/>
        <v>1.3815911420628046E-2</v>
      </c>
      <c r="L78">
        <f t="shared" si="43"/>
        <v>4.6778052914822031E-2</v>
      </c>
      <c r="M78">
        <f t="shared" si="43"/>
        <v>3.7605231308648485E-2</v>
      </c>
      <c r="N78">
        <f t="shared" si="43"/>
        <v>2.3908259458283829E-2</v>
      </c>
      <c r="O78">
        <f t="shared" si="43"/>
        <v>1.7901490155592607E-2</v>
      </c>
      <c r="P78">
        <f t="shared" si="43"/>
        <v>1.6414801310048591E-2</v>
      </c>
      <c r="R78" s="3">
        <v>23.37</v>
      </c>
      <c r="S78">
        <f t="shared" si="15"/>
        <v>0.16423846571921061</v>
      </c>
      <c r="T78">
        <f t="shared" ref="T78:AZ78" si="44">T28*T$48</f>
        <v>0.22367276016059651</v>
      </c>
      <c r="U78">
        <f t="shared" si="44"/>
        <v>0.14096992678610007</v>
      </c>
      <c r="V78">
        <f t="shared" si="44"/>
        <v>9.8808054424470868E-2</v>
      </c>
      <c r="W78">
        <f t="shared" si="44"/>
        <v>5.723333321935805E-2</v>
      </c>
      <c r="X78">
        <f t="shared" si="44"/>
        <v>7.0968991348521082E-2</v>
      </c>
      <c r="Y78">
        <f t="shared" si="44"/>
        <v>1.4542844549974093E-2</v>
      </c>
      <c r="Z78">
        <f t="shared" si="44"/>
        <v>9.5699502976516193E-3</v>
      </c>
      <c r="AA78">
        <f t="shared" si="44"/>
        <v>1.8179959160230408E-2</v>
      </c>
      <c r="AB78">
        <f t="shared" si="44"/>
        <v>9.0814767877294075E-3</v>
      </c>
      <c r="AC78">
        <f t="shared" si="44"/>
        <v>1.941751702194212E-2</v>
      </c>
      <c r="AD78">
        <f t="shared" si="44"/>
        <v>2.1169357400767891E-2</v>
      </c>
      <c r="AE78">
        <f t="shared" si="44"/>
        <v>1.1847521626942584E-2</v>
      </c>
      <c r="AF78">
        <f t="shared" si="44"/>
        <v>1.0805551413152271E-2</v>
      </c>
      <c r="AG78">
        <f t="shared" si="44"/>
        <v>8.1834712750983793E-3</v>
      </c>
      <c r="AH78">
        <f t="shared" si="44"/>
        <v>1.22518224680812E-2</v>
      </c>
      <c r="AI78">
        <f t="shared" si="44"/>
        <v>7.0488396701652457E-3</v>
      </c>
      <c r="AJ78">
        <f t="shared" si="44"/>
        <v>5.6726354569725081E-3</v>
      </c>
      <c r="AK78">
        <f t="shared" si="44"/>
        <v>1.2875175046670646E-2</v>
      </c>
      <c r="AL78">
        <f t="shared" si="44"/>
        <v>8.1956733733826205E-3</v>
      </c>
      <c r="AM78">
        <f t="shared" si="44"/>
        <v>9.341081788666954E-3</v>
      </c>
      <c r="AN78">
        <f t="shared" si="44"/>
        <v>8.8864063751006167E-3</v>
      </c>
      <c r="AO78">
        <f t="shared" si="44"/>
        <v>3.824941430939896E-2</v>
      </c>
      <c r="AP78">
        <f t="shared" si="44"/>
        <v>1.8488300671326105E-2</v>
      </c>
      <c r="AQ78">
        <f t="shared" si="44"/>
        <v>1.7798326778054312E-2</v>
      </c>
      <c r="AR78">
        <f t="shared" si="44"/>
        <v>1.2603416020295622E-2</v>
      </c>
      <c r="AS78">
        <f t="shared" si="44"/>
        <v>1.4486666713937888E-2</v>
      </c>
      <c r="AT78">
        <f t="shared" si="44"/>
        <v>1.3466153339578627E-2</v>
      </c>
      <c r="AU78">
        <f t="shared" si="44"/>
        <v>1.3224342110989842E-2</v>
      </c>
      <c r="AV78">
        <f t="shared" si="44"/>
        <v>3.016489760292531E-2</v>
      </c>
      <c r="AW78">
        <f t="shared" si="44"/>
        <v>5.0307115419340707E-2</v>
      </c>
      <c r="AX78">
        <f t="shared" si="44"/>
        <v>2.9247947956660574E-2</v>
      </c>
      <c r="AY78">
        <f t="shared" si="44"/>
        <v>1.6550236202507132E-2</v>
      </c>
      <c r="AZ78">
        <f t="shared" si="44"/>
        <v>1.4882919402564695E-2</v>
      </c>
    </row>
    <row r="79" spans="1:52" x14ac:dyDescent="0.25">
      <c r="A79" s="3">
        <v>27.58</v>
      </c>
      <c r="B79">
        <f t="shared" si="7"/>
        <v>0.25839955227366884</v>
      </c>
      <c r="C79">
        <f t="shared" ref="C79:P79" si="45">C29*C$48</f>
        <v>0.13152833741301864</v>
      </c>
      <c r="D79">
        <f t="shared" si="45"/>
        <v>0.22230275756206117</v>
      </c>
      <c r="E79">
        <f t="shared" si="45"/>
        <v>0.12051213978852233</v>
      </c>
      <c r="F79">
        <f t="shared" si="45"/>
        <v>0.14088683462323631</v>
      </c>
      <c r="G79">
        <f t="shared" si="45"/>
        <v>5.6270886796995087E-2</v>
      </c>
      <c r="H79">
        <f t="shared" si="45"/>
        <v>3.0301621763139105E-2</v>
      </c>
      <c r="I79">
        <f t="shared" si="45"/>
        <v>2.7316014180137165E-2</v>
      </c>
      <c r="J79">
        <f t="shared" si="45"/>
        <v>1.6141690048442934E-2</v>
      </c>
      <c r="K79">
        <f t="shared" si="45"/>
        <v>1.4191562253182717E-2</v>
      </c>
      <c r="L79">
        <f t="shared" si="45"/>
        <v>5.2023124174172625E-2</v>
      </c>
      <c r="M79">
        <f t="shared" si="45"/>
        <v>4.2036633053099071E-2</v>
      </c>
      <c r="N79">
        <f t="shared" si="45"/>
        <v>2.6490811117338926E-2</v>
      </c>
      <c r="O79">
        <f t="shared" si="45"/>
        <v>2.0768703055585362E-2</v>
      </c>
      <c r="P79">
        <f t="shared" si="45"/>
        <v>1.8395035173246914E-2</v>
      </c>
      <c r="R79" s="3">
        <v>27.58</v>
      </c>
      <c r="S79">
        <f t="shared" si="15"/>
        <v>0.18938224720272936</v>
      </c>
      <c r="T79">
        <f t="shared" ref="T79:AZ79" si="46">T29*T$48</f>
        <v>0.24114392064998422</v>
      </c>
      <c r="U79">
        <f t="shared" si="46"/>
        <v>0.14517471014186076</v>
      </c>
      <c r="V79">
        <f t="shared" si="46"/>
        <v>0.10521712097659366</v>
      </c>
      <c r="W79">
        <f t="shared" si="46"/>
        <v>5.8758485650164137E-2</v>
      </c>
      <c r="X79">
        <f t="shared" si="46"/>
        <v>7.3588085529440447E-2</v>
      </c>
      <c r="Y79">
        <f t="shared" si="46"/>
        <v>1.5666834083931238E-2</v>
      </c>
      <c r="Z79">
        <f t="shared" si="46"/>
        <v>9.98990828952207E-3</v>
      </c>
      <c r="AA79">
        <f t="shared" si="46"/>
        <v>1.8849726316301739E-2</v>
      </c>
      <c r="AB79">
        <f t="shared" si="46"/>
        <v>1.0415923604310543E-2</v>
      </c>
      <c r="AC79">
        <f t="shared" si="46"/>
        <v>2.1314675463353815E-2</v>
      </c>
      <c r="AD79">
        <f t="shared" si="46"/>
        <v>2.1965112901048335E-2</v>
      </c>
      <c r="AE79">
        <f t="shared" si="46"/>
        <v>1.2299537838772419E-2</v>
      </c>
      <c r="AF79">
        <f t="shared" si="46"/>
        <v>1.1325859558248517E-2</v>
      </c>
      <c r="AG79">
        <f t="shared" si="46"/>
        <v>8.7697229736007007E-3</v>
      </c>
      <c r="AH79">
        <f t="shared" si="46"/>
        <v>1.3429719864721266E-2</v>
      </c>
      <c r="AI79">
        <f t="shared" si="46"/>
        <v>7.840436785604539E-3</v>
      </c>
      <c r="AJ79">
        <f t="shared" si="46"/>
        <v>6.4967470675494528E-3</v>
      </c>
      <c r="AK79">
        <f t="shared" si="46"/>
        <v>1.315212137746292E-2</v>
      </c>
      <c r="AL79">
        <f t="shared" si="46"/>
        <v>8.9985767557804325E-3</v>
      </c>
      <c r="AM79">
        <f t="shared" si="46"/>
        <v>1.0031271030256052E-2</v>
      </c>
      <c r="AN79">
        <f t="shared" si="46"/>
        <v>9.2260727619686411E-3</v>
      </c>
      <c r="AO79">
        <f t="shared" si="46"/>
        <v>4.3559575409249707E-2</v>
      </c>
      <c r="AP79">
        <f t="shared" si="46"/>
        <v>2.1548858601884189E-2</v>
      </c>
      <c r="AQ79">
        <f t="shared" si="46"/>
        <v>1.9845552190249659E-2</v>
      </c>
      <c r="AR79">
        <f t="shared" si="46"/>
        <v>1.3968117062234813E-2</v>
      </c>
      <c r="AS79">
        <f t="shared" si="46"/>
        <v>1.6318498125300944E-2</v>
      </c>
      <c r="AT79">
        <f t="shared" si="46"/>
        <v>1.5034618700137749E-2</v>
      </c>
      <c r="AU79">
        <f t="shared" si="46"/>
        <v>1.4349337429919872E-2</v>
      </c>
      <c r="AV79">
        <f t="shared" si="46"/>
        <v>3.5463336006149135E-2</v>
      </c>
      <c r="AW79">
        <f t="shared" si="46"/>
        <v>5.6301154506137256E-2</v>
      </c>
      <c r="AX79">
        <f t="shared" si="46"/>
        <v>3.1985769545392846E-2</v>
      </c>
      <c r="AY79">
        <f t="shared" si="46"/>
        <v>1.8968365543924077E-2</v>
      </c>
      <c r="AZ79">
        <f t="shared" si="46"/>
        <v>1.704920556891585E-2</v>
      </c>
    </row>
    <row r="80" spans="1:52" x14ac:dyDescent="0.25">
      <c r="A80" s="3">
        <v>32.549999999999997</v>
      </c>
      <c r="B80">
        <f t="shared" si="7"/>
        <v>0.28305316952772636</v>
      </c>
      <c r="C80">
        <f t="shared" ref="C80:P80" si="47">C30*C$48</f>
        <v>0.14198684076274301</v>
      </c>
      <c r="D80">
        <f t="shared" si="47"/>
        <v>0.24017330829736774</v>
      </c>
      <c r="E80">
        <f t="shared" si="47"/>
        <v>0.13757369728033686</v>
      </c>
      <c r="F80">
        <f t="shared" si="47"/>
        <v>0.1473445421182594</v>
      </c>
      <c r="G80">
        <f t="shared" si="47"/>
        <v>6.2080087093571851E-2</v>
      </c>
      <c r="H80">
        <f t="shared" si="47"/>
        <v>3.2104495762248685E-2</v>
      </c>
      <c r="I80">
        <f t="shared" si="47"/>
        <v>2.9947186092099429E-2</v>
      </c>
      <c r="J80">
        <f t="shared" si="47"/>
        <v>1.7315351766996209E-2</v>
      </c>
      <c r="K80">
        <f t="shared" si="47"/>
        <v>1.4645978647739302E-2</v>
      </c>
      <c r="L80">
        <f t="shared" si="47"/>
        <v>5.5586351595466599E-2</v>
      </c>
      <c r="M80">
        <f t="shared" si="47"/>
        <v>4.5205986295967011E-2</v>
      </c>
      <c r="N80">
        <f t="shared" si="47"/>
        <v>2.8377827900486673E-2</v>
      </c>
      <c r="O80">
        <f t="shared" si="47"/>
        <v>2.3280613039035589E-2</v>
      </c>
      <c r="P80">
        <f t="shared" si="47"/>
        <v>1.9913584860679345E-2</v>
      </c>
      <c r="R80" s="3">
        <v>32.549999999999997</v>
      </c>
      <c r="S80">
        <f t="shared" si="15"/>
        <v>0.21233725885217983</v>
      </c>
      <c r="T80">
        <f t="shared" ref="T80:AZ80" si="48">T30*T$48</f>
        <v>0.25608333781794002</v>
      </c>
      <c r="U80">
        <f t="shared" si="48"/>
        <v>0.14716741165534825</v>
      </c>
      <c r="V80">
        <f t="shared" si="48"/>
        <v>0.11206063698135305</v>
      </c>
      <c r="W80">
        <f t="shared" si="48"/>
        <v>6.021674410719953E-2</v>
      </c>
      <c r="X80">
        <f t="shared" si="48"/>
        <v>7.6021308037614463E-2</v>
      </c>
      <c r="Y80">
        <f t="shared" si="48"/>
        <v>1.6864770018011021E-2</v>
      </c>
      <c r="Z80">
        <f t="shared" si="48"/>
        <v>1.0375930347790161E-2</v>
      </c>
      <c r="AA80">
        <f t="shared" si="48"/>
        <v>1.9362363569233126E-2</v>
      </c>
      <c r="AB80">
        <f t="shared" si="48"/>
        <v>1.196882491952561E-2</v>
      </c>
      <c r="AC80">
        <f t="shared" si="48"/>
        <v>2.346609265284403E-2</v>
      </c>
      <c r="AD80">
        <f t="shared" si="48"/>
        <v>2.2597202657291187E-2</v>
      </c>
      <c r="AE80">
        <f t="shared" si="48"/>
        <v>1.2618493175914949E-2</v>
      </c>
      <c r="AF80">
        <f t="shared" si="48"/>
        <v>1.1750899746578983E-2</v>
      </c>
      <c r="AG80">
        <f t="shared" si="48"/>
        <v>9.4191092980609285E-3</v>
      </c>
      <c r="AH80">
        <f t="shared" si="48"/>
        <v>1.4645614210436782E-2</v>
      </c>
      <c r="AI80">
        <f t="shared" si="48"/>
        <v>8.9764690879873751E-3</v>
      </c>
      <c r="AJ80">
        <f t="shared" si="48"/>
        <v>7.7638187529169107E-3</v>
      </c>
      <c r="AK80">
        <f t="shared" si="48"/>
        <v>1.361558243834694E-2</v>
      </c>
      <c r="AL80">
        <f t="shared" si="48"/>
        <v>9.8166292227099151E-3</v>
      </c>
      <c r="AM80">
        <f t="shared" si="48"/>
        <v>1.0815576733492429E-2</v>
      </c>
      <c r="AN80">
        <f t="shared" si="48"/>
        <v>9.7539326811982244E-3</v>
      </c>
      <c r="AO80">
        <f t="shared" si="48"/>
        <v>4.8890293009405221E-2</v>
      </c>
      <c r="AP80">
        <f t="shared" si="48"/>
        <v>2.4550025705479924E-2</v>
      </c>
      <c r="AQ80">
        <f t="shared" si="48"/>
        <v>2.1828436147923676E-2</v>
      </c>
      <c r="AR80">
        <f t="shared" si="48"/>
        <v>1.5298413989484814E-2</v>
      </c>
      <c r="AS80">
        <f t="shared" si="48"/>
        <v>1.8098334380743427E-2</v>
      </c>
      <c r="AT80">
        <f t="shared" si="48"/>
        <v>1.6301133099271461E-2</v>
      </c>
      <c r="AU80">
        <f t="shared" si="48"/>
        <v>1.5040599625173236E-2</v>
      </c>
      <c r="AV80">
        <f t="shared" si="48"/>
        <v>3.9892961635538682E-2</v>
      </c>
      <c r="AW80">
        <f t="shared" si="48"/>
        <v>5.8977065211206194E-2</v>
      </c>
      <c r="AX80">
        <f t="shared" si="48"/>
        <v>3.278708302034674E-2</v>
      </c>
      <c r="AY80">
        <f t="shared" si="48"/>
        <v>2.0777312581301763E-2</v>
      </c>
      <c r="AZ80">
        <f t="shared" si="48"/>
        <v>1.8551551825203072E-2</v>
      </c>
    </row>
    <row r="81" spans="1:52" x14ac:dyDescent="0.25">
      <c r="A81" s="3">
        <v>38.409999999999997</v>
      </c>
      <c r="B81">
        <f t="shared" si="7"/>
        <v>0.30637215417516467</v>
      </c>
      <c r="C81">
        <f t="shared" ref="C81:P81" si="49">C31*C$48</f>
        <v>0.15155112534112769</v>
      </c>
      <c r="D81">
        <f t="shared" si="49"/>
        <v>0.25567838728314074</v>
      </c>
      <c r="E81">
        <f t="shared" si="49"/>
        <v>0.15118079447720134</v>
      </c>
      <c r="F81">
        <f t="shared" si="49"/>
        <v>0.1531541142989811</v>
      </c>
      <c r="G81">
        <f t="shared" si="49"/>
        <v>6.8299824791125174E-2</v>
      </c>
      <c r="H81">
        <f t="shared" si="49"/>
        <v>3.4330493176047645E-2</v>
      </c>
      <c r="I81">
        <f t="shared" si="49"/>
        <v>3.2926743299223564E-2</v>
      </c>
      <c r="J81">
        <f t="shared" si="49"/>
        <v>1.8954090717082376E-2</v>
      </c>
      <c r="K81">
        <f t="shared" si="49"/>
        <v>1.5630822986343176E-2</v>
      </c>
      <c r="L81">
        <f t="shared" si="49"/>
        <v>5.7510494930942194E-2</v>
      </c>
      <c r="M81">
        <f t="shared" si="49"/>
        <v>4.7189204041098894E-2</v>
      </c>
      <c r="N81">
        <f t="shared" si="49"/>
        <v>3.028298872195204E-2</v>
      </c>
      <c r="O81">
        <f t="shared" si="49"/>
        <v>2.5614871393576828E-2</v>
      </c>
      <c r="P81">
        <f t="shared" si="49"/>
        <v>2.1170699423743316E-2</v>
      </c>
      <c r="R81" s="3">
        <v>38.409999999999997</v>
      </c>
      <c r="S81">
        <f t="shared" si="15"/>
        <v>0.23504907729443583</v>
      </c>
      <c r="T81">
        <f t="shared" ref="T81:AZ81" si="50">T31*T$48</f>
        <v>0.27213170341829751</v>
      </c>
      <c r="U81">
        <f t="shared" si="50"/>
        <v>0.14917839462138974</v>
      </c>
      <c r="V81">
        <f t="shared" si="50"/>
        <v>0.12125708980470927</v>
      </c>
      <c r="W81">
        <f t="shared" si="50"/>
        <v>6.2638258054356549E-2</v>
      </c>
      <c r="X81">
        <f t="shared" si="50"/>
        <v>7.9721833935462408E-2</v>
      </c>
      <c r="Y81">
        <f t="shared" si="50"/>
        <v>1.8580332420436736E-2</v>
      </c>
      <c r="Z81">
        <f t="shared" si="50"/>
        <v>1.0995262262474957E-2</v>
      </c>
      <c r="AA81">
        <f t="shared" si="50"/>
        <v>2.0126408667188428E-2</v>
      </c>
      <c r="AB81">
        <f t="shared" si="50"/>
        <v>1.4175217959239528E-2</v>
      </c>
      <c r="AC81">
        <f t="shared" si="50"/>
        <v>2.6372462076795351E-2</v>
      </c>
      <c r="AD81">
        <f t="shared" si="50"/>
        <v>2.381058865366761E-2</v>
      </c>
      <c r="AE81">
        <f t="shared" si="50"/>
        <v>1.3335457552772918E-2</v>
      </c>
      <c r="AF81">
        <f t="shared" si="50"/>
        <v>1.2600980373820427E-2</v>
      </c>
      <c r="AG81">
        <f t="shared" si="50"/>
        <v>1.0552529304862286E-2</v>
      </c>
      <c r="AH81">
        <f t="shared" si="50"/>
        <v>1.6524339510438978E-2</v>
      </c>
      <c r="AI81">
        <f t="shared" si="50"/>
        <v>1.0834607398101354E-2</v>
      </c>
      <c r="AJ81">
        <f t="shared" si="50"/>
        <v>9.9442809207478111E-3</v>
      </c>
      <c r="AK81">
        <f t="shared" si="50"/>
        <v>1.4774235245810237E-2</v>
      </c>
      <c r="AL81">
        <f t="shared" si="50"/>
        <v>1.0897266328780155E-2</v>
      </c>
      <c r="AM81">
        <f t="shared" si="50"/>
        <v>1.1968506172935175E-2</v>
      </c>
      <c r="AN81">
        <f t="shared" si="50"/>
        <v>1.0791292180729843E-2</v>
      </c>
      <c r="AO81">
        <f t="shared" si="50"/>
        <v>5.4766696196365282E-2</v>
      </c>
      <c r="AP81">
        <f t="shared" si="50"/>
        <v>2.7933762897229902E-2</v>
      </c>
      <c r="AQ81">
        <f t="shared" si="50"/>
        <v>2.4011864949700607E-2</v>
      </c>
      <c r="AR81">
        <f t="shared" si="50"/>
        <v>1.6884831298280702E-2</v>
      </c>
      <c r="AS81">
        <f t="shared" si="50"/>
        <v>2.0122148218495058E-2</v>
      </c>
      <c r="AT81">
        <f t="shared" si="50"/>
        <v>1.7525710153186262E-2</v>
      </c>
      <c r="AU81">
        <f t="shared" si="50"/>
        <v>1.5835777175346743E-2</v>
      </c>
      <c r="AV81">
        <f t="shared" si="50"/>
        <v>4.330239161949314E-2</v>
      </c>
      <c r="AW81">
        <f t="shared" si="50"/>
        <v>5.9191138342244876E-2</v>
      </c>
      <c r="AX81">
        <f t="shared" si="50"/>
        <v>3.2052545589833323E-2</v>
      </c>
      <c r="AY81">
        <f t="shared" si="50"/>
        <v>2.1977076715359506E-2</v>
      </c>
      <c r="AZ81">
        <f t="shared" si="50"/>
        <v>1.9414189265514931E-2</v>
      </c>
    </row>
    <row r="82" spans="1:52" x14ac:dyDescent="0.25">
      <c r="A82" s="3">
        <v>45.32</v>
      </c>
      <c r="B82">
        <f t="shared" si="7"/>
        <v>0.32705894450420725</v>
      </c>
      <c r="C82">
        <f t="shared" ref="C82:P82" si="51">C32*C$48</f>
        <v>0.15812171002335462</v>
      </c>
      <c r="D82">
        <f t="shared" si="51"/>
        <v>0.26678057432263746</v>
      </c>
      <c r="E82">
        <f t="shared" si="51"/>
        <v>0.15979403895684743</v>
      </c>
      <c r="F82">
        <f t="shared" si="51"/>
        <v>0.15879810212080603</v>
      </c>
      <c r="G82">
        <f t="shared" si="51"/>
        <v>7.4660921258239352E-2</v>
      </c>
      <c r="H82">
        <f t="shared" si="51"/>
        <v>3.6137966661836947E-2</v>
      </c>
      <c r="I82">
        <f t="shared" si="51"/>
        <v>3.5424581855888877E-2</v>
      </c>
      <c r="J82">
        <f t="shared" si="51"/>
        <v>2.018479050154354E-2</v>
      </c>
      <c r="K82">
        <f t="shared" si="51"/>
        <v>1.6127651606593098E-2</v>
      </c>
      <c r="L82">
        <f t="shared" si="51"/>
        <v>5.8764751259970362E-2</v>
      </c>
      <c r="M82">
        <f t="shared" si="51"/>
        <v>4.8327894090305544E-2</v>
      </c>
      <c r="N82">
        <f t="shared" si="51"/>
        <v>3.0778935753285084E-2</v>
      </c>
      <c r="O82">
        <f t="shared" si="51"/>
        <v>2.7188946486105193E-2</v>
      </c>
      <c r="P82">
        <f t="shared" si="51"/>
        <v>2.1726945016076069E-2</v>
      </c>
      <c r="R82" s="3">
        <v>45.32</v>
      </c>
      <c r="S82">
        <f t="shared" si="15"/>
        <v>0.25428859366278589</v>
      </c>
      <c r="T82">
        <f t="shared" ref="T82:AZ82" si="52">T32*T$48</f>
        <v>0.28504153361923101</v>
      </c>
      <c r="U82">
        <f t="shared" si="52"/>
        <v>0.14873963686195604</v>
      </c>
      <c r="V82">
        <f t="shared" si="52"/>
        <v>0.13049199279503321</v>
      </c>
      <c r="W82">
        <f t="shared" si="52"/>
        <v>6.4096517834688685E-2</v>
      </c>
      <c r="X82">
        <f t="shared" si="52"/>
        <v>8.1225701133468692E-2</v>
      </c>
      <c r="Y82">
        <f t="shared" si="52"/>
        <v>1.9960670225188389E-2</v>
      </c>
      <c r="Z82">
        <f t="shared" si="52"/>
        <v>1.1580657993237013E-2</v>
      </c>
      <c r="AA82">
        <f t="shared" si="52"/>
        <v>2.0538875711750025E-2</v>
      </c>
      <c r="AB82">
        <f t="shared" si="52"/>
        <v>1.6571354894992861E-2</v>
      </c>
      <c r="AC82">
        <f t="shared" si="52"/>
        <v>2.9271007490972216E-2</v>
      </c>
      <c r="AD82">
        <f t="shared" si="52"/>
        <v>2.4499114759581952E-2</v>
      </c>
      <c r="AE82">
        <f t="shared" si="52"/>
        <v>1.3932275279805452E-2</v>
      </c>
      <c r="AF82">
        <f t="shared" si="52"/>
        <v>1.3267854066536761E-2</v>
      </c>
      <c r="AG82">
        <f t="shared" si="52"/>
        <v>1.1514583173675319E-2</v>
      </c>
      <c r="AH82">
        <f t="shared" si="52"/>
        <v>1.7609356176574671E-2</v>
      </c>
      <c r="AI82">
        <f t="shared" si="52"/>
        <v>1.2559805730724939E-2</v>
      </c>
      <c r="AJ82">
        <f t="shared" si="52"/>
        <v>1.2069802190798964E-2</v>
      </c>
      <c r="AK82">
        <f t="shared" si="52"/>
        <v>1.5480730670783897E-2</v>
      </c>
      <c r="AL82">
        <f t="shared" si="52"/>
        <v>1.1563827569949078E-2</v>
      </c>
      <c r="AM82">
        <f t="shared" si="52"/>
        <v>1.2835164128145867E-2</v>
      </c>
      <c r="AN82">
        <f t="shared" si="52"/>
        <v>1.1544066076759184E-2</v>
      </c>
      <c r="AO82">
        <f t="shared" si="52"/>
        <v>6.1194392175423704E-2</v>
      </c>
      <c r="AP82">
        <f t="shared" si="52"/>
        <v>3.1872071778903381E-2</v>
      </c>
      <c r="AQ82">
        <f t="shared" si="52"/>
        <v>2.6075802106337333E-2</v>
      </c>
      <c r="AR82">
        <f t="shared" si="52"/>
        <v>1.851329800570892E-2</v>
      </c>
      <c r="AS82">
        <f t="shared" si="52"/>
        <v>2.1989976219497335E-2</v>
      </c>
      <c r="AT82">
        <f t="shared" si="52"/>
        <v>1.8892874872795111E-2</v>
      </c>
      <c r="AU82">
        <f t="shared" si="52"/>
        <v>1.6721315440228743E-2</v>
      </c>
      <c r="AV82">
        <f t="shared" si="52"/>
        <v>4.5921992268412738E-2</v>
      </c>
      <c r="AW82">
        <f t="shared" si="52"/>
        <v>5.844188324183814E-2</v>
      </c>
      <c r="AX82">
        <f t="shared" si="52"/>
        <v>3.0783798862127901E-2</v>
      </c>
      <c r="AY82">
        <f t="shared" si="52"/>
        <v>2.2581609200533911E-2</v>
      </c>
      <c r="AZ82">
        <f t="shared" si="52"/>
        <v>1.9598347883437544E-2</v>
      </c>
    </row>
    <row r="83" spans="1:52" x14ac:dyDescent="0.25">
      <c r="A83" s="3">
        <v>53.48</v>
      </c>
      <c r="B83">
        <f t="shared" si="7"/>
        <v>0.33334283801886633</v>
      </c>
      <c r="C83">
        <f t="shared" ref="C83:P83" si="53">C33*C$48</f>
        <v>0.15643046389938314</v>
      </c>
      <c r="D83">
        <f t="shared" si="53"/>
        <v>0.26786834668198711</v>
      </c>
      <c r="E83">
        <f t="shared" si="53"/>
        <v>0.15925342135257525</v>
      </c>
      <c r="F83">
        <f t="shared" si="53"/>
        <v>0.1626727266178199</v>
      </c>
      <c r="G83">
        <f t="shared" si="53"/>
        <v>7.826704519458276E-2</v>
      </c>
      <c r="H83">
        <f t="shared" si="53"/>
        <v>3.6714012165502491E-2</v>
      </c>
      <c r="I83">
        <f t="shared" si="53"/>
        <v>3.6848231754974044E-2</v>
      </c>
      <c r="J83">
        <f t="shared" si="53"/>
        <v>2.0936153627007219E-2</v>
      </c>
      <c r="K83">
        <f t="shared" si="53"/>
        <v>1.6400301319606809E-2</v>
      </c>
      <c r="L83">
        <f t="shared" si="53"/>
        <v>5.6911872964485292E-2</v>
      </c>
      <c r="M83">
        <f t="shared" si="53"/>
        <v>4.6923509958633619E-2</v>
      </c>
      <c r="N83">
        <f t="shared" si="53"/>
        <v>3.023460390662995E-2</v>
      </c>
      <c r="O83">
        <f t="shared" si="53"/>
        <v>2.738312403841529E-2</v>
      </c>
      <c r="P83">
        <f t="shared" si="53"/>
        <v>2.1370947873105239E-2</v>
      </c>
      <c r="R83" s="3">
        <v>53.48</v>
      </c>
      <c r="S83">
        <f t="shared" si="15"/>
        <v>0.26126021632860497</v>
      </c>
      <c r="T83">
        <f t="shared" ref="T83:AZ83" si="54">T33*T$48</f>
        <v>0.28682003229002873</v>
      </c>
      <c r="U83">
        <f t="shared" si="54"/>
        <v>0.14224964295556849</v>
      </c>
      <c r="V83">
        <f t="shared" si="54"/>
        <v>0.13650505751494982</v>
      </c>
      <c r="W83">
        <f t="shared" si="54"/>
        <v>6.3721918992034554E-2</v>
      </c>
      <c r="X83">
        <f t="shared" si="54"/>
        <v>8.0482215969266774E-2</v>
      </c>
      <c r="Y83">
        <f t="shared" si="54"/>
        <v>2.0976204705468172E-2</v>
      </c>
      <c r="Z83">
        <f t="shared" si="54"/>
        <v>1.2013342022788445E-2</v>
      </c>
      <c r="AA83">
        <f t="shared" si="54"/>
        <v>2.0456382302837708E-2</v>
      </c>
      <c r="AB83">
        <f t="shared" si="54"/>
        <v>1.9099188453727538E-2</v>
      </c>
      <c r="AC83">
        <f t="shared" si="54"/>
        <v>3.203655624276535E-2</v>
      </c>
      <c r="AD83">
        <f t="shared" si="54"/>
        <v>2.4837734271854903E-2</v>
      </c>
      <c r="AE83">
        <f t="shared" si="54"/>
        <v>1.4411686601684001E-2</v>
      </c>
      <c r="AF83">
        <f t="shared" si="54"/>
        <v>1.3898086372348073E-2</v>
      </c>
      <c r="AG83">
        <f t="shared" si="54"/>
        <v>1.226318129477026E-2</v>
      </c>
      <c r="AH83">
        <f t="shared" si="54"/>
        <v>1.8698594694096928E-2</v>
      </c>
      <c r="AI83">
        <f t="shared" si="54"/>
        <v>1.4689866489534194E-2</v>
      </c>
      <c r="AJ83">
        <f t="shared" si="54"/>
        <v>1.4380748613832541E-2</v>
      </c>
      <c r="AK83">
        <f t="shared" si="54"/>
        <v>1.6113750633661595E-2</v>
      </c>
      <c r="AL83">
        <f t="shared" si="54"/>
        <v>1.1917306906501786E-2</v>
      </c>
      <c r="AM83">
        <f t="shared" si="54"/>
        <v>1.3462608829948148E-2</v>
      </c>
      <c r="AN83">
        <f t="shared" si="54"/>
        <v>1.2296840206205415E-2</v>
      </c>
      <c r="AO83">
        <f t="shared" si="54"/>
        <v>6.6453160398292896E-2</v>
      </c>
      <c r="AP83">
        <f t="shared" si="54"/>
        <v>3.5408527685049929E-2</v>
      </c>
      <c r="AQ83">
        <f t="shared" si="54"/>
        <v>2.7481285060285056E-2</v>
      </c>
      <c r="AR83">
        <f t="shared" si="54"/>
        <v>1.9870353763704978E-2</v>
      </c>
      <c r="AS83">
        <f t="shared" si="54"/>
        <v>2.3357850684651762E-2</v>
      </c>
      <c r="AT83">
        <f t="shared" si="54"/>
        <v>1.9828082687812498E-2</v>
      </c>
      <c r="AU83">
        <f t="shared" si="54"/>
        <v>1.7412577635482106E-2</v>
      </c>
      <c r="AV83">
        <f t="shared" si="54"/>
        <v>4.6185268502884382E-2</v>
      </c>
      <c r="AW83">
        <f t="shared" si="54"/>
        <v>5.5016718294591163E-2</v>
      </c>
      <c r="AX83">
        <f t="shared" si="54"/>
        <v>2.7979201228955156E-2</v>
      </c>
      <c r="AY83">
        <f t="shared" si="54"/>
        <v>2.1851519920035228E-2</v>
      </c>
      <c r="AZ83">
        <f t="shared" si="54"/>
        <v>1.8600014525124543E-2</v>
      </c>
    </row>
    <row r="84" spans="1:52" x14ac:dyDescent="0.25">
      <c r="A84" s="66">
        <v>63.11</v>
      </c>
      <c r="B84" s="65">
        <f t="shared" si="7"/>
        <v>0.33241601037810509</v>
      </c>
      <c r="C84" s="65">
        <f t="shared" ref="C84:P84" si="55">C34*C$48</f>
        <v>0.15118177321322609</v>
      </c>
      <c r="D84" s="65">
        <f t="shared" si="55"/>
        <v>0.26217048925181474</v>
      </c>
      <c r="E84" s="65">
        <f t="shared" si="55"/>
        <v>0.151849695673861</v>
      </c>
      <c r="F84" s="65">
        <f t="shared" si="55"/>
        <v>0.1645698265322513</v>
      </c>
      <c r="G84" s="65">
        <f t="shared" si="55"/>
        <v>8.1503234511110551E-2</v>
      </c>
      <c r="H84" s="65">
        <f t="shared" si="55"/>
        <v>3.7876452518314861E-2</v>
      </c>
      <c r="I84" s="65">
        <f t="shared" si="55"/>
        <v>3.8417042449157834E-2</v>
      </c>
      <c r="J84" s="65">
        <f t="shared" si="55"/>
        <v>2.2102137137533479E-2</v>
      </c>
      <c r="K84" s="65">
        <f t="shared" si="55"/>
        <v>1.7151052429654388E-2</v>
      </c>
      <c r="L84" s="65">
        <f t="shared" si="55"/>
        <v>5.2735770022553377E-2</v>
      </c>
      <c r="M84" s="65">
        <f t="shared" si="55"/>
        <v>4.3640287209995778E-2</v>
      </c>
      <c r="N84" s="65">
        <f t="shared" si="55"/>
        <v>2.7748822306104093E-2</v>
      </c>
      <c r="O84" s="65">
        <f t="shared" si="55"/>
        <v>2.5738814453983194E-2</v>
      </c>
      <c r="P84" s="67">
        <f t="shared" si="55"/>
        <v>1.9913584860679345E-2</v>
      </c>
      <c r="R84" s="3">
        <v>63.11</v>
      </c>
      <c r="S84">
        <f t="shared" si="15"/>
        <v>0.26496220456279596</v>
      </c>
      <c r="T84">
        <f t="shared" ref="T84:AZ84" si="56">T34*T$48</f>
        <v>0.28937270680378496</v>
      </c>
      <c r="U84">
        <f t="shared" si="56"/>
        <v>0.13632638567090571</v>
      </c>
      <c r="V84">
        <f t="shared" si="56"/>
        <v>0.14521708254426216</v>
      </c>
      <c r="W84">
        <f t="shared" si="56"/>
        <v>6.4016246654119938E-2</v>
      </c>
      <c r="X84">
        <f t="shared" si="56"/>
        <v>7.984011660301836E-2</v>
      </c>
      <c r="Y84">
        <f t="shared" si="56"/>
        <v>2.2741065124847516E-2</v>
      </c>
      <c r="Z84">
        <f t="shared" si="56"/>
        <v>1.2827805931167386E-2</v>
      </c>
      <c r="AA84">
        <f t="shared" si="56"/>
        <v>2.0914023670142418E-2</v>
      </c>
      <c r="AB84">
        <f t="shared" si="56"/>
        <v>2.1762464322317487E-2</v>
      </c>
      <c r="AC84">
        <f t="shared" si="56"/>
        <v>3.5916930043243984E-2</v>
      </c>
      <c r="AD84">
        <f t="shared" si="56"/>
        <v>2.5413387207011594E-2</v>
      </c>
      <c r="AE84">
        <f t="shared" si="56"/>
        <v>1.495880236852185E-2</v>
      </c>
      <c r="AF84">
        <f t="shared" si="56"/>
        <v>1.4535646905424287E-2</v>
      </c>
      <c r="AG84">
        <f t="shared" si="56"/>
        <v>1.3213209651387607E-2</v>
      </c>
      <c r="AH84">
        <f t="shared" si="56"/>
        <v>1.9226326404013613E-2</v>
      </c>
      <c r="AI84">
        <f t="shared" si="56"/>
        <v>1.7227811305069236E-2</v>
      </c>
      <c r="AJ84">
        <f t="shared" si="56"/>
        <v>1.7811113595984977E-2</v>
      </c>
      <c r="AK84">
        <f t="shared" si="56"/>
        <v>1.7159364173129108E-2</v>
      </c>
      <c r="AL84">
        <f t="shared" si="56"/>
        <v>1.2316233686871436E-2</v>
      </c>
      <c r="AM84">
        <f t="shared" si="56"/>
        <v>1.445475563271051E-2</v>
      </c>
      <c r="AN84">
        <f t="shared" si="56"/>
        <v>1.3600424736894878E-2</v>
      </c>
      <c r="AO84">
        <f t="shared" si="56"/>
        <v>7.1405448016728962E-2</v>
      </c>
      <c r="AP84">
        <f t="shared" si="56"/>
        <v>3.8402753104573341E-2</v>
      </c>
      <c r="AQ84">
        <f t="shared" si="56"/>
        <v>2.8423844567420017E-2</v>
      </c>
      <c r="AR84">
        <f t="shared" si="56"/>
        <v>2.1158600955377561E-2</v>
      </c>
      <c r="AS84">
        <f t="shared" si="56"/>
        <v>2.4385755800821286E-2</v>
      </c>
      <c r="AT84">
        <f t="shared" si="56"/>
        <v>2.0599733991538943E-2</v>
      </c>
      <c r="AU84">
        <f t="shared" si="56"/>
        <v>1.7665588702676639E-2</v>
      </c>
      <c r="AV84">
        <f t="shared" si="56"/>
        <v>4.4487135622045419E-2</v>
      </c>
      <c r="AW84">
        <f t="shared" si="56"/>
        <v>4.945082461164331E-2</v>
      </c>
      <c r="AX84">
        <f t="shared" si="56"/>
        <v>2.4106185472232512E-2</v>
      </c>
      <c r="AY84">
        <f t="shared" si="56"/>
        <v>2.0196031287933996E-2</v>
      </c>
      <c r="AZ84">
        <f t="shared" si="56"/>
        <v>1.6884432338008418E-2</v>
      </c>
    </row>
    <row r="85" spans="1:52" x14ac:dyDescent="0.25">
      <c r="A85" s="68">
        <v>74.48</v>
      </c>
      <c r="B85">
        <f t="shared" si="7"/>
        <v>0.30542679108698217</v>
      </c>
      <c r="C85">
        <f t="shared" ref="C85:P85" si="57">C35*C$48</f>
        <v>0.1359800055968991</v>
      </c>
      <c r="D85">
        <f t="shared" si="57"/>
        <v>0.23989704657023184</v>
      </c>
      <c r="E85">
        <f t="shared" si="57"/>
        <v>0.13630003668321128</v>
      </c>
      <c r="F85">
        <f t="shared" si="57"/>
        <v>0.15616298101822762</v>
      </c>
      <c r="G85">
        <f t="shared" si="57"/>
        <v>7.9387380301373642E-2</v>
      </c>
      <c r="H85">
        <f t="shared" si="57"/>
        <v>3.6206954291148341E-2</v>
      </c>
      <c r="I85">
        <f t="shared" si="57"/>
        <v>3.7263284034321803E-2</v>
      </c>
      <c r="J85">
        <f t="shared" si="57"/>
        <v>2.1333224330935947E-2</v>
      </c>
      <c r="K85">
        <f t="shared" si="57"/>
        <v>1.649669268540065E-2</v>
      </c>
      <c r="L85">
        <f t="shared" si="57"/>
        <v>4.6008395580631793E-2</v>
      </c>
      <c r="M85">
        <f t="shared" si="57"/>
        <v>3.8222022139530659E-2</v>
      </c>
      <c r="N85">
        <f t="shared" si="57"/>
        <v>2.391430761368472E-2</v>
      </c>
      <c r="O85">
        <f t="shared" si="57"/>
        <v>2.2743527012733803E-2</v>
      </c>
      <c r="P85" s="69">
        <f t="shared" si="57"/>
        <v>1.7616291404184612E-2</v>
      </c>
      <c r="R85" s="3">
        <v>74.48</v>
      </c>
      <c r="S85">
        <f t="shared" si="15"/>
        <v>0.25469392009896497</v>
      </c>
      <c r="T85">
        <f t="shared" ref="T85:AZ85" si="58">T35*T$48</f>
        <v>0.2734080406751756</v>
      </c>
      <c r="U85">
        <f t="shared" si="58"/>
        <v>0.12263341541224926</v>
      </c>
      <c r="V85">
        <f t="shared" si="58"/>
        <v>0.1433062806279283</v>
      </c>
      <c r="W85">
        <f t="shared" si="58"/>
        <v>6.0283636757673474E-2</v>
      </c>
      <c r="X85">
        <f t="shared" si="58"/>
        <v>7.4551236105592666E-2</v>
      </c>
      <c r="Y85">
        <f t="shared" si="58"/>
        <v>2.291853706876246E-2</v>
      </c>
      <c r="Z85">
        <f t="shared" si="58"/>
        <v>1.2933855911415049E-2</v>
      </c>
      <c r="AA85">
        <f t="shared" si="58"/>
        <v>1.9786614727238677E-2</v>
      </c>
      <c r="AB85">
        <f t="shared" si="58"/>
        <v>2.3172433791702016E-2</v>
      </c>
      <c r="AC85">
        <f t="shared" si="58"/>
        <v>3.8396927602792667E-2</v>
      </c>
      <c r="AD85">
        <f t="shared" si="58"/>
        <v>2.4566838662036541E-2</v>
      </c>
      <c r="AE85">
        <f t="shared" si="58"/>
        <v>1.4726728109808612E-2</v>
      </c>
      <c r="AF85">
        <f t="shared" si="58"/>
        <v>1.442205850578651E-2</v>
      </c>
      <c r="AG85">
        <f t="shared" si="58"/>
        <v>1.2801330310400092E-2</v>
      </c>
      <c r="AH85">
        <f t="shared" si="58"/>
        <v>1.8690150991323803E-2</v>
      </c>
      <c r="AI85">
        <f t="shared" si="58"/>
        <v>1.8696193551178058E-2</v>
      </c>
      <c r="AJ85">
        <f t="shared" si="58"/>
        <v>1.8813782718320009E-2</v>
      </c>
      <c r="AK85">
        <f t="shared" si="58"/>
        <v>1.6910677659335779E-2</v>
      </c>
      <c r="AL85">
        <f t="shared" si="58"/>
        <v>1.1659771898797605E-2</v>
      </c>
      <c r="AM85">
        <f t="shared" si="58"/>
        <v>1.4058681145846037E-2</v>
      </c>
      <c r="AN85">
        <f t="shared" si="58"/>
        <v>1.3696816574618713E-2</v>
      </c>
      <c r="AO85">
        <f t="shared" si="58"/>
        <v>7.1766124016644145E-2</v>
      </c>
      <c r="AP85">
        <f t="shared" si="58"/>
        <v>3.9507269434952363E-2</v>
      </c>
      <c r="AQ85">
        <f t="shared" si="58"/>
        <v>2.7355945021571529E-2</v>
      </c>
      <c r="AR85">
        <f t="shared" si="58"/>
        <v>2.1158600955377561E-2</v>
      </c>
      <c r="AS85">
        <f t="shared" si="58"/>
        <v>2.3841806023205903E-2</v>
      </c>
      <c r="AT85">
        <f t="shared" si="58"/>
        <v>2.0402627604072882E-2</v>
      </c>
      <c r="AU85">
        <f t="shared" si="58"/>
        <v>1.7118904215315495E-2</v>
      </c>
      <c r="AV85">
        <f t="shared" si="58"/>
        <v>4.0610390274532303E-2</v>
      </c>
      <c r="AW85">
        <f t="shared" si="58"/>
        <v>4.3135675828288714E-2</v>
      </c>
      <c r="AX85">
        <f t="shared" si="58"/>
        <v>2.0032841111354345E-2</v>
      </c>
      <c r="AY85">
        <f t="shared" si="58"/>
        <v>1.7359379595076468E-2</v>
      </c>
      <c r="AZ85">
        <f t="shared" si="58"/>
        <v>1.4151131405564104E-2</v>
      </c>
    </row>
    <row r="86" spans="1:52" x14ac:dyDescent="0.25">
      <c r="A86" s="68">
        <v>87.89</v>
      </c>
      <c r="B86">
        <f t="shared" si="7"/>
        <v>0.2685019740604187</v>
      </c>
      <c r="C86">
        <f t="shared" ref="C86:P86" si="59">C36*C$48</f>
        <v>0.11954382256680107</v>
      </c>
      <c r="D86">
        <f t="shared" si="59"/>
        <v>0.21194301677992958</v>
      </c>
      <c r="E86">
        <f t="shared" si="59"/>
        <v>0.11798314360045439</v>
      </c>
      <c r="F86">
        <f t="shared" si="59"/>
        <v>0.14289747784549703</v>
      </c>
      <c r="G86">
        <f t="shared" si="59"/>
        <v>7.5340641092983565E-2</v>
      </c>
      <c r="H86">
        <f t="shared" si="59"/>
        <v>3.4660483824982012E-2</v>
      </c>
      <c r="I86">
        <f t="shared" si="59"/>
        <v>3.56611404611199E-2</v>
      </c>
      <c r="J86">
        <f t="shared" si="59"/>
        <v>2.0546761131105509E-2</v>
      </c>
      <c r="K86">
        <f t="shared" si="59"/>
        <v>1.6290139891256963E-2</v>
      </c>
      <c r="L86">
        <f t="shared" si="59"/>
        <v>3.7328373425787223E-2</v>
      </c>
      <c r="M86">
        <f t="shared" si="59"/>
        <v>3.1494262403454591E-2</v>
      </c>
      <c r="N86">
        <f t="shared" si="59"/>
        <v>1.9916493581211347E-2</v>
      </c>
      <c r="O86">
        <f t="shared" si="59"/>
        <v>1.9025239295848546E-2</v>
      </c>
      <c r="P86" s="69">
        <f t="shared" si="59"/>
        <v>1.4924063857080134E-2</v>
      </c>
      <c r="R86" s="3">
        <v>87.89</v>
      </c>
      <c r="S86">
        <f t="shared" si="15"/>
        <v>0.24315561486639403</v>
      </c>
      <c r="T86">
        <f t="shared" ref="T86:AZ86" si="60">T36*T$48</f>
        <v>0.25677381418915052</v>
      </c>
      <c r="U86">
        <f t="shared" si="60"/>
        <v>0.11086002375500198</v>
      </c>
      <c r="V86">
        <f t="shared" si="60"/>
        <v>0.14100332215073874</v>
      </c>
      <c r="W86">
        <f t="shared" si="60"/>
        <v>5.7487525291159074E-2</v>
      </c>
      <c r="X86">
        <f t="shared" si="60"/>
        <v>7.0783121202555296E-2</v>
      </c>
      <c r="Y86">
        <f t="shared" si="60"/>
        <v>2.3367147063742683E-2</v>
      </c>
      <c r="Z86">
        <f t="shared" si="60"/>
        <v>1.3103535829747234E-2</v>
      </c>
      <c r="AA86">
        <f t="shared" si="60"/>
        <v>1.8674919194176628E-2</v>
      </c>
      <c r="AB86">
        <f t="shared" si="60"/>
        <v>2.4324002630713451E-2</v>
      </c>
      <c r="AC86">
        <f t="shared" si="60"/>
        <v>4.2101276282059959E-2</v>
      </c>
      <c r="AD86">
        <f t="shared" si="60"/>
        <v>2.4149208165940565E-2</v>
      </c>
      <c r="AE86">
        <f t="shared" si="60"/>
        <v>1.4712248071160124E-2</v>
      </c>
      <c r="AF86">
        <f t="shared" si="60"/>
        <v>1.4550303359954088E-2</v>
      </c>
      <c r="AG86">
        <f t="shared" si="60"/>
        <v>1.2563823326927381E-2</v>
      </c>
      <c r="AH86">
        <f t="shared" si="60"/>
        <v>1.8255300011911491E-2</v>
      </c>
      <c r="AI86">
        <f t="shared" si="60"/>
        <v>2.0261259533547429E-2</v>
      </c>
      <c r="AJ86">
        <f t="shared" si="60"/>
        <v>1.9929767224811799E-2</v>
      </c>
      <c r="AK86">
        <f t="shared" si="60"/>
        <v>1.7187623990128055E-2</v>
      </c>
      <c r="AL86">
        <f t="shared" si="60"/>
        <v>1.0985636210473815E-2</v>
      </c>
      <c r="AM86">
        <f t="shared" si="60"/>
        <v>1.362339146662853E-2</v>
      </c>
      <c r="AN86">
        <f t="shared" si="60"/>
        <v>1.4050253157328173E-2</v>
      </c>
      <c r="AO86">
        <f t="shared" si="60"/>
        <v>6.9364732103212923E-2</v>
      </c>
      <c r="AP86">
        <f t="shared" si="60"/>
        <v>3.8806919604834268E-2</v>
      </c>
      <c r="AQ86">
        <f t="shared" si="60"/>
        <v>2.5386430372543803E-2</v>
      </c>
      <c r="AR86">
        <f t="shared" si="60"/>
        <v>2.0634892266371076E-2</v>
      </c>
      <c r="AS86">
        <f t="shared" si="60"/>
        <v>2.2653915244222861E-2</v>
      </c>
      <c r="AT86">
        <f t="shared" si="60"/>
        <v>1.9698076398671563E-2</v>
      </c>
      <c r="AU86">
        <f t="shared" si="60"/>
        <v>1.6237883954815662E-2</v>
      </c>
      <c r="AV86">
        <f t="shared" si="60"/>
        <v>3.4870963689063034E-2</v>
      </c>
      <c r="AW86">
        <f t="shared" si="60"/>
        <v>3.5643126540678673E-2</v>
      </c>
      <c r="AX86">
        <f t="shared" si="60"/>
        <v>1.5692392101880184E-2</v>
      </c>
      <c r="AY86">
        <f t="shared" si="60"/>
        <v>1.3876343151936442E-2</v>
      </c>
      <c r="AZ86">
        <f t="shared" si="60"/>
        <v>1.1068898624289742E-2</v>
      </c>
    </row>
    <row r="87" spans="1:52" x14ac:dyDescent="0.25">
      <c r="A87" s="68">
        <v>103.72</v>
      </c>
      <c r="B87">
        <f t="shared" si="7"/>
        <v>0.21913913321003994</v>
      </c>
      <c r="C87">
        <f t="shared" ref="C87:P87" si="61">C37*C$48</f>
        <v>9.7402118140345523E-2</v>
      </c>
      <c r="D87">
        <f t="shared" si="61"/>
        <v>0.17592565358218051</v>
      </c>
      <c r="E87">
        <f t="shared" si="61"/>
        <v>9.5900248019422887E-2</v>
      </c>
      <c r="F87">
        <f t="shared" si="61"/>
        <v>0.12427656983036577</v>
      </c>
      <c r="G87">
        <f t="shared" si="61"/>
        <v>6.6274199124796027E-2</v>
      </c>
      <c r="H87">
        <f t="shared" si="61"/>
        <v>3.0773036117984924E-2</v>
      </c>
      <c r="I87">
        <f t="shared" si="61"/>
        <v>3.1910618346608015E-2</v>
      </c>
      <c r="J87">
        <f t="shared" si="61"/>
        <v>1.8226859204289181E-2</v>
      </c>
      <c r="K87">
        <f t="shared" si="61"/>
        <v>1.4730252234763616E-2</v>
      </c>
      <c r="L87">
        <f t="shared" si="61"/>
        <v>2.7935705422561904E-2</v>
      </c>
      <c r="M87">
        <f t="shared" si="61"/>
        <v>2.426358205776516E-2</v>
      </c>
      <c r="N87">
        <f t="shared" si="61"/>
        <v>1.5138470497218103E-2</v>
      </c>
      <c r="O87">
        <f t="shared" si="61"/>
        <v>1.4323670739963875E-2</v>
      </c>
      <c r="P87" s="69">
        <f t="shared" si="61"/>
        <v>1.1347405809136048E-2</v>
      </c>
      <c r="R87" s="3">
        <v>103.72</v>
      </c>
      <c r="S87">
        <f t="shared" si="15"/>
        <v>0.22186244337495312</v>
      </c>
      <c r="T87">
        <f t="shared" ref="T87:AZ87" si="62">T37*T$48</f>
        <v>0.22455154642958808</v>
      </c>
      <c r="U87">
        <f t="shared" si="62"/>
        <v>9.4004327426851289E-2</v>
      </c>
      <c r="V87">
        <f t="shared" si="62"/>
        <v>0.12816596523627796</v>
      </c>
      <c r="W87">
        <f t="shared" si="62"/>
        <v>5.1333404094149063E-2</v>
      </c>
      <c r="X87">
        <f t="shared" si="62"/>
        <v>6.2435815700309649E-2</v>
      </c>
      <c r="Y87">
        <f t="shared" si="62"/>
        <v>2.2706556471292789E-2</v>
      </c>
      <c r="Z87">
        <f t="shared" si="62"/>
        <v>1.2458751839700478E-2</v>
      </c>
      <c r="AA87">
        <f t="shared" si="62"/>
        <v>1.669704328706292E-2</v>
      </c>
      <c r="AB87">
        <f t="shared" si="62"/>
        <v>2.2778591157769083E-2</v>
      </c>
      <c r="AC87">
        <f t="shared" si="62"/>
        <v>4.3407773752519349E-2</v>
      </c>
      <c r="AD87">
        <f t="shared" si="62"/>
        <v>2.1840952648922256E-2</v>
      </c>
      <c r="AE87">
        <f t="shared" si="62"/>
        <v>1.3344458512975773E-2</v>
      </c>
      <c r="AF87">
        <f t="shared" si="62"/>
        <v>1.3172586360351497E-2</v>
      </c>
      <c r="AG87">
        <f t="shared" si="62"/>
        <v>1.086519663785184E-2</v>
      </c>
      <c r="AH87">
        <f t="shared" si="62"/>
        <v>1.619081296430416E-2</v>
      </c>
      <c r="AI87">
        <f t="shared" si="62"/>
        <v>1.9502897540375028E-2</v>
      </c>
      <c r="AJ87">
        <f t="shared" si="62"/>
        <v>1.8491005668910581E-2</v>
      </c>
      <c r="AK87">
        <f t="shared" si="62"/>
        <v>1.5848108291770201E-2</v>
      </c>
      <c r="AL87">
        <f t="shared" si="62"/>
        <v>9.6020166528824544E-3</v>
      </c>
      <c r="AM87">
        <f t="shared" si="62"/>
        <v>1.2203798023119267E-2</v>
      </c>
      <c r="AN87">
        <f t="shared" si="62"/>
        <v>1.3205677333244219E-2</v>
      </c>
      <c r="AO87">
        <f t="shared" si="62"/>
        <v>6.2825843898836331E-2</v>
      </c>
      <c r="AP87">
        <f t="shared" si="62"/>
        <v>3.5035213915572343E-2</v>
      </c>
      <c r="AQ87">
        <f t="shared" si="62"/>
        <v>2.1927873178293377E-2</v>
      </c>
      <c r="AR87">
        <f t="shared" si="62"/>
        <v>1.8559170383257901E-2</v>
      </c>
      <c r="AS87">
        <f t="shared" si="62"/>
        <v>1.9898169028531424E-2</v>
      </c>
      <c r="AT87">
        <f t="shared" si="62"/>
        <v>1.7747979293758553E-2</v>
      </c>
      <c r="AU87">
        <f t="shared" si="62"/>
        <v>1.4367409760981114E-2</v>
      </c>
      <c r="AV87">
        <f t="shared" si="62"/>
        <v>2.7874392405000243E-2</v>
      </c>
      <c r="AW87">
        <f t="shared" si="62"/>
        <v>2.7615395283700581E-2</v>
      </c>
      <c r="AX87">
        <f t="shared" si="62"/>
        <v>1.1418719136846504E-2</v>
      </c>
      <c r="AY87">
        <f t="shared" si="62"/>
        <v>1.0160794191449309E-2</v>
      </c>
      <c r="AZ87">
        <f t="shared" si="62"/>
        <v>7.9333569242761963E-3</v>
      </c>
    </row>
    <row r="88" spans="1:52" x14ac:dyDescent="0.25">
      <c r="A88" s="68">
        <v>122.39</v>
      </c>
      <c r="B88">
        <f t="shared" si="7"/>
        <v>0.17928554465730459</v>
      </c>
      <c r="C88">
        <f t="shared" ref="C88:P88" si="63">C38*C$48</f>
        <v>7.7709801892370728E-2</v>
      </c>
      <c r="D88">
        <f t="shared" si="63"/>
        <v>0.14748816471245518</v>
      </c>
      <c r="E88">
        <f t="shared" si="63"/>
        <v>7.9855786077235244E-2</v>
      </c>
      <c r="F88">
        <f t="shared" si="63"/>
        <v>0.11181059304904237</v>
      </c>
      <c r="G88">
        <f t="shared" si="63"/>
        <v>5.6952111095645581E-2</v>
      </c>
      <c r="H88">
        <f t="shared" si="63"/>
        <v>2.6687825163682326E-2</v>
      </c>
      <c r="I88">
        <f t="shared" si="63"/>
        <v>2.7717087740071793E-2</v>
      </c>
      <c r="J88">
        <f t="shared" si="63"/>
        <v>1.5639318765364407E-2</v>
      </c>
      <c r="K88">
        <f t="shared" si="63"/>
        <v>1.2891655975871793E-2</v>
      </c>
      <c r="L88">
        <f t="shared" si="63"/>
        <v>1.9868557878050374E-2</v>
      </c>
      <c r="M88">
        <f t="shared" si="63"/>
        <v>1.8019766469088084E-2</v>
      </c>
      <c r="N88">
        <f t="shared" si="63"/>
        <v>1.0947115919801185E-2</v>
      </c>
      <c r="O88">
        <f t="shared" si="63"/>
        <v>1.0481440303947728E-2</v>
      </c>
      <c r="P88" s="69">
        <f t="shared" si="63"/>
        <v>8.2324316359400976E-3</v>
      </c>
      <c r="R88" s="3">
        <v>122.39</v>
      </c>
      <c r="S88">
        <f t="shared" si="15"/>
        <v>0.203393045465668</v>
      </c>
      <c r="T88">
        <f t="shared" ref="T88:AZ88" si="64">T38*T$48</f>
        <v>0.19235020480284015</v>
      </c>
      <c r="U88">
        <f t="shared" si="64"/>
        <v>7.9013362444310078E-2</v>
      </c>
      <c r="V88">
        <f t="shared" si="64"/>
        <v>0.11296797841398198</v>
      </c>
      <c r="W88">
        <f t="shared" si="64"/>
        <v>4.5085631863178786E-2</v>
      </c>
      <c r="X88">
        <f t="shared" si="64"/>
        <v>5.4054714932079508E-2</v>
      </c>
      <c r="Y88">
        <f t="shared" si="64"/>
        <v>2.1676233044485974E-2</v>
      </c>
      <c r="Z88">
        <f t="shared" si="64"/>
        <v>1.1521269984272694E-2</v>
      </c>
      <c r="AA88">
        <f t="shared" si="64"/>
        <v>1.4562037057281572E-2</v>
      </c>
      <c r="AB88">
        <f t="shared" si="64"/>
        <v>2.0331897710114684E-2</v>
      </c>
      <c r="AC88">
        <f t="shared" si="64"/>
        <v>4.3869350065975157E-2</v>
      </c>
      <c r="AD88">
        <f t="shared" si="64"/>
        <v>1.9335168729517054E-2</v>
      </c>
      <c r="AE88">
        <f t="shared" si="64"/>
        <v>1.2043982581207835E-2</v>
      </c>
      <c r="AF88">
        <f t="shared" si="64"/>
        <v>1.1765556451689302E-2</v>
      </c>
      <c r="AG88">
        <f t="shared" si="64"/>
        <v>9.3229039323159506E-3</v>
      </c>
      <c r="AH88">
        <f t="shared" si="64"/>
        <v>1.3911011495982152E-2</v>
      </c>
      <c r="AI88">
        <f t="shared" si="64"/>
        <v>1.7297302668565967E-2</v>
      </c>
      <c r="AJ88">
        <f t="shared" si="64"/>
        <v>1.5967163760012167E-2</v>
      </c>
      <c r="AK88">
        <f t="shared" si="64"/>
        <v>1.4107303316229907E-2</v>
      </c>
      <c r="AL88">
        <f t="shared" si="64"/>
        <v>8.1174029447840523E-3</v>
      </c>
      <c r="AM88">
        <f t="shared" si="64"/>
        <v>1.046656070947356E-2</v>
      </c>
      <c r="AN88">
        <f t="shared" si="64"/>
        <v>1.1746030038379067E-2</v>
      </c>
      <c r="AO88">
        <f t="shared" si="64"/>
        <v>5.6695285350347499E-2</v>
      </c>
      <c r="AP88">
        <f t="shared" si="64"/>
        <v>3.0691195813858492E-2</v>
      </c>
      <c r="AQ88">
        <f t="shared" si="64"/>
        <v>1.8582957497473684E-2</v>
      </c>
      <c r="AR88">
        <f t="shared" si="64"/>
        <v>1.6246441665401762E-2</v>
      </c>
      <c r="AS88">
        <f t="shared" si="64"/>
        <v>1.6986436976090629E-2</v>
      </c>
      <c r="AT88">
        <f t="shared" si="64"/>
        <v>1.5810463565398648E-2</v>
      </c>
      <c r="AU88">
        <f t="shared" si="64"/>
        <v>1.2600850922066708E-2</v>
      </c>
      <c r="AV88">
        <f t="shared" si="64"/>
        <v>2.1450447736228683E-2</v>
      </c>
      <c r="AW88">
        <f t="shared" si="64"/>
        <v>2.0872101096497286E-2</v>
      </c>
      <c r="AX88">
        <f t="shared" si="64"/>
        <v>8.1466887217563275E-3</v>
      </c>
      <c r="AY88">
        <f t="shared" si="64"/>
        <v>6.9614227677748637E-3</v>
      </c>
      <c r="AZ88">
        <f t="shared" si="64"/>
        <v>5.3745221721190712E-3</v>
      </c>
    </row>
    <row r="89" spans="1:52" x14ac:dyDescent="0.25">
      <c r="A89" s="68">
        <v>144.43</v>
      </c>
      <c r="B89">
        <f t="shared" si="7"/>
        <v>0.1405070723492185</v>
      </c>
      <c r="C89">
        <f t="shared" ref="C89:P89" si="65">C39*C$48</f>
        <v>5.9601815387362485E-2</v>
      </c>
      <c r="D89">
        <f t="shared" si="65"/>
        <v>0.11822189911680384</v>
      </c>
      <c r="E89">
        <f t="shared" si="65"/>
        <v>6.3151587578755788E-2</v>
      </c>
      <c r="F89">
        <f t="shared" si="65"/>
        <v>9.4977976663107699E-2</v>
      </c>
      <c r="G89">
        <f t="shared" si="65"/>
        <v>4.6864585545160771E-2</v>
      </c>
      <c r="H89">
        <f t="shared" si="65"/>
        <v>2.2374954632290608E-2</v>
      </c>
      <c r="I89">
        <f t="shared" si="65"/>
        <v>2.3265493702162954E-2</v>
      </c>
      <c r="J89">
        <f t="shared" si="65"/>
        <v>1.3112106646016791E-2</v>
      </c>
      <c r="K89">
        <f t="shared" si="65"/>
        <v>1.104534823450813E-2</v>
      </c>
      <c r="L89">
        <f t="shared" si="65"/>
        <v>1.2685090639348043E-2</v>
      </c>
      <c r="M89">
        <f t="shared" si="65"/>
        <v>1.2411718889006464E-2</v>
      </c>
      <c r="N89">
        <f t="shared" si="65"/>
        <v>7.3242858106429762E-3</v>
      </c>
      <c r="O89">
        <f t="shared" si="65"/>
        <v>6.9903809623483538E-3</v>
      </c>
      <c r="P89" s="69">
        <f t="shared" si="65"/>
        <v>5.3065808979133782E-3</v>
      </c>
      <c r="R89" s="3">
        <v>144.43</v>
      </c>
      <c r="S89">
        <f t="shared" si="15"/>
        <v>0.18226200277902338</v>
      </c>
      <c r="T89">
        <f t="shared" ref="T89:AZ89" si="66">T39*T$48</f>
        <v>0.15924914571477625</v>
      </c>
      <c r="U89">
        <f t="shared" si="66"/>
        <v>6.4808505717866241E-2</v>
      </c>
      <c r="V89">
        <f t="shared" si="66"/>
        <v>9.5393985691523506E-2</v>
      </c>
      <c r="W89">
        <f t="shared" si="66"/>
        <v>3.8476640642945918E-2</v>
      </c>
      <c r="X89">
        <f t="shared" si="66"/>
        <v>4.4879438390840062E-2</v>
      </c>
      <c r="Y89">
        <f t="shared" si="66"/>
        <v>2.0675488344476963E-2</v>
      </c>
      <c r="Z89">
        <f t="shared" si="66"/>
        <v>1.0350478272428201E-2</v>
      </c>
      <c r="AA89">
        <f t="shared" si="66"/>
        <v>1.2517381151097235E-2</v>
      </c>
      <c r="AB89">
        <f t="shared" si="66"/>
        <v>1.6882808957652685E-2</v>
      </c>
      <c r="AC89">
        <f t="shared" si="66"/>
        <v>4.2731055144925416E-2</v>
      </c>
      <c r="AD89">
        <f t="shared" si="66"/>
        <v>1.6513340403405095E-2</v>
      </c>
      <c r="AE89">
        <f t="shared" si="66"/>
        <v>1.0302448030142427E-2</v>
      </c>
      <c r="AF89">
        <f t="shared" si="66"/>
        <v>9.8052409993680308E-3</v>
      </c>
      <c r="AG89">
        <f t="shared" si="66"/>
        <v>7.7655792836946458E-3</v>
      </c>
      <c r="AH89">
        <f t="shared" si="66"/>
        <v>1.1255464681063315E-2</v>
      </c>
      <c r="AI89">
        <f t="shared" si="66"/>
        <v>1.4578076135304548E-2</v>
      </c>
      <c r="AJ89">
        <f t="shared" si="66"/>
        <v>1.3439887798486677E-2</v>
      </c>
      <c r="AK89">
        <f t="shared" si="66"/>
        <v>1.2242155083792946E-2</v>
      </c>
      <c r="AL89">
        <f t="shared" si="66"/>
        <v>6.7539822933828713E-3</v>
      </c>
      <c r="AM89">
        <f t="shared" si="66"/>
        <v>8.81559705102649E-3</v>
      </c>
      <c r="AN89">
        <f t="shared" si="66"/>
        <v>1.0277202457341698E-2</v>
      </c>
      <c r="AO89">
        <f t="shared" si="66"/>
        <v>4.8614646613356044E-2</v>
      </c>
      <c r="AP89">
        <f t="shared" si="66"/>
        <v>2.542237713736727E-2</v>
      </c>
      <c r="AQ89">
        <f t="shared" si="66"/>
        <v>1.520378184975439E-2</v>
      </c>
      <c r="AR89">
        <f t="shared" si="66"/>
        <v>1.3719642301577146E-2</v>
      </c>
      <c r="AS89">
        <f t="shared" si="66"/>
        <v>1.4046707248163646E-2</v>
      </c>
      <c r="AT89">
        <f t="shared" si="66"/>
        <v>1.3482928623641071E-2</v>
      </c>
      <c r="AU89">
        <f t="shared" si="66"/>
        <v>1.0594835029104273E-2</v>
      </c>
      <c r="AV89">
        <f t="shared" si="66"/>
        <v>1.5316106483241986E-2</v>
      </c>
      <c r="AW89">
        <f t="shared" si="66"/>
        <v>1.4449915747623341E-2</v>
      </c>
      <c r="AX89">
        <f t="shared" si="66"/>
        <v>5.2085385288685396E-3</v>
      </c>
      <c r="AY89">
        <f t="shared" si="66"/>
        <v>4.2828792990586379E-3</v>
      </c>
      <c r="AZ89">
        <f t="shared" si="66"/>
        <v>3.2954689679754283E-3</v>
      </c>
    </row>
    <row r="90" spans="1:52" x14ac:dyDescent="0.25">
      <c r="A90" s="68">
        <v>170.44</v>
      </c>
      <c r="B90">
        <f t="shared" si="7"/>
        <v>0.10717835320117275</v>
      </c>
      <c r="C90">
        <f t="shared" ref="C90:P90" si="67">C40*C$48</f>
        <v>4.4915196727709356E-2</v>
      </c>
      <c r="D90">
        <f t="shared" si="67"/>
        <v>9.1787298256396935E-2</v>
      </c>
      <c r="E90">
        <f t="shared" si="67"/>
        <v>4.9810217932481617E-2</v>
      </c>
      <c r="F90">
        <f t="shared" si="67"/>
        <v>7.4592434452763506E-2</v>
      </c>
      <c r="G90">
        <f t="shared" si="67"/>
        <v>3.750941325202891E-2</v>
      </c>
      <c r="H90">
        <f t="shared" si="67"/>
        <v>1.7694151190020151E-2</v>
      </c>
      <c r="I90">
        <f t="shared" si="67"/>
        <v>1.8553685566344898E-2</v>
      </c>
      <c r="J90">
        <f t="shared" si="67"/>
        <v>1.0640835247938097E-2</v>
      </c>
      <c r="K90">
        <f t="shared" si="67"/>
        <v>9.1781098124789785E-3</v>
      </c>
      <c r="L90">
        <f t="shared" si="67"/>
        <v>7.3687552503118202E-3</v>
      </c>
      <c r="M90">
        <f t="shared" si="67"/>
        <v>7.9898068066608912E-3</v>
      </c>
      <c r="N90">
        <f t="shared" si="67"/>
        <v>4.6570604038604279E-3</v>
      </c>
      <c r="O90">
        <f t="shared" si="67"/>
        <v>4.5776254954783078E-3</v>
      </c>
      <c r="P90" s="69">
        <f t="shared" si="67"/>
        <v>3.2150983978769102E-3</v>
      </c>
      <c r="R90" s="3">
        <v>170.44</v>
      </c>
      <c r="S90">
        <f t="shared" si="15"/>
        <v>0.16121202449477692</v>
      </c>
      <c r="T90">
        <f t="shared" ref="T90:AZ90" si="68">T40*T$48</f>
        <v>0.12711057236745205</v>
      </c>
      <c r="U90">
        <f t="shared" si="68"/>
        <v>5.1408044496349156E-2</v>
      </c>
      <c r="V90">
        <f t="shared" si="68"/>
        <v>7.4828840421240078E-2</v>
      </c>
      <c r="W90">
        <f t="shared" si="68"/>
        <v>3.0569932003518398E-2</v>
      </c>
      <c r="X90">
        <f t="shared" si="68"/>
        <v>3.5366213770094378E-2</v>
      </c>
      <c r="Y90">
        <f t="shared" si="68"/>
        <v>1.8984574325220254E-2</v>
      </c>
      <c r="Z90">
        <f t="shared" si="68"/>
        <v>8.9421345247264212E-3</v>
      </c>
      <c r="AA90">
        <f t="shared" si="68"/>
        <v>1.0293989245917744E-2</v>
      </c>
      <c r="AB90">
        <f t="shared" si="68"/>
        <v>1.3523598618734492E-2</v>
      </c>
      <c r="AC90">
        <f t="shared" si="68"/>
        <v>3.9241847321823495E-2</v>
      </c>
      <c r="AD90">
        <f t="shared" si="68"/>
        <v>1.4114785878366003E-2</v>
      </c>
      <c r="AE90">
        <f t="shared" si="68"/>
        <v>9.1088120117184534E-3</v>
      </c>
      <c r="AF90">
        <f t="shared" si="68"/>
        <v>8.3615694532202956E-3</v>
      </c>
      <c r="AG90">
        <f t="shared" si="68"/>
        <v>6.7253584231117868E-3</v>
      </c>
      <c r="AH90">
        <f t="shared" si="68"/>
        <v>9.1403154168172383E-3</v>
      </c>
      <c r="AI90">
        <f t="shared" si="68"/>
        <v>1.1813528980770096E-2</v>
      </c>
      <c r="AJ90">
        <f t="shared" si="68"/>
        <v>1.0826767017701763E-2</v>
      </c>
      <c r="AK90">
        <f t="shared" si="68"/>
        <v>1.0507001947449843E-2</v>
      </c>
      <c r="AL90">
        <f t="shared" si="68"/>
        <v>5.4865059708302183E-3</v>
      </c>
      <c r="AM90">
        <f t="shared" si="68"/>
        <v>7.0744381021344976E-3</v>
      </c>
      <c r="AN90">
        <f t="shared" si="68"/>
        <v>8.4916589714499578E-3</v>
      </c>
      <c r="AO90">
        <f t="shared" si="68"/>
        <v>3.950991232481723E-2</v>
      </c>
      <c r="AP90">
        <f t="shared" si="68"/>
        <v>2.0807629472286721E-2</v>
      </c>
      <c r="AQ90">
        <f t="shared" si="68"/>
        <v>1.2137957385153997E-2</v>
      </c>
      <c r="AR90">
        <f t="shared" si="68"/>
        <v>1.1372509132086725E-2</v>
      </c>
      <c r="AS90">
        <f t="shared" si="68"/>
        <v>1.1434947760016731E-2</v>
      </c>
      <c r="AT90">
        <f t="shared" si="68"/>
        <v>1.1528637611218726E-2</v>
      </c>
      <c r="AU90">
        <f t="shared" si="68"/>
        <v>9.0315885821154098E-3</v>
      </c>
      <c r="AV90">
        <f t="shared" si="68"/>
        <v>1.0406001268017242E-2</v>
      </c>
      <c r="AW90">
        <f t="shared" si="68"/>
        <v>9.6332771650822283E-3</v>
      </c>
      <c r="AX90">
        <f t="shared" si="68"/>
        <v>3.1384783262092199E-3</v>
      </c>
      <c r="AY90">
        <f t="shared" si="68"/>
        <v>2.3855776129595744E-3</v>
      </c>
      <c r="AZ90">
        <f t="shared" si="68"/>
        <v>1.822200536338821E-3</v>
      </c>
    </row>
    <row r="91" spans="1:52" x14ac:dyDescent="0.25">
      <c r="A91" s="68">
        <v>201.13</v>
      </c>
      <c r="B91">
        <f t="shared" si="7"/>
        <v>7.727889280678106E-2</v>
      </c>
      <c r="C91">
        <f t="shared" ref="C91:P91" si="69">C41*C$48</f>
        <v>3.1880943744260391E-2</v>
      </c>
      <c r="D91">
        <f t="shared" si="69"/>
        <v>6.7666370864387024E-2</v>
      </c>
      <c r="E91">
        <f t="shared" si="69"/>
        <v>3.7128589117051684E-2</v>
      </c>
      <c r="F91">
        <f t="shared" si="69"/>
        <v>5.4944919323562748E-2</v>
      </c>
      <c r="G91">
        <f t="shared" si="69"/>
        <v>2.7755732931917628E-2</v>
      </c>
      <c r="H91">
        <f t="shared" si="69"/>
        <v>1.2700604006143172E-2</v>
      </c>
      <c r="I91">
        <f t="shared" si="69"/>
        <v>1.3663383143335268E-2</v>
      </c>
      <c r="J91">
        <f t="shared" si="69"/>
        <v>8.1092358863317782E-3</v>
      </c>
      <c r="K91">
        <f t="shared" si="69"/>
        <v>7.1412227969770764E-3</v>
      </c>
      <c r="L91">
        <f t="shared" si="69"/>
        <v>3.5774809754750224E-3</v>
      </c>
      <c r="M91">
        <f t="shared" si="69"/>
        <v>4.4978250861921771E-3</v>
      </c>
      <c r="N91">
        <f t="shared" si="69"/>
        <v>2.5885998144559923E-3</v>
      </c>
      <c r="O91">
        <f t="shared" si="69"/>
        <v>2.6895616123592272E-3</v>
      </c>
      <c r="P91" s="69">
        <f t="shared" si="69"/>
        <v>1.6464864475951213E-3</v>
      </c>
      <c r="R91" s="3">
        <v>201.13</v>
      </c>
      <c r="S91">
        <f t="shared" si="15"/>
        <v>0.13178529248918233</v>
      </c>
      <c r="T91">
        <f t="shared" ref="T91:AZ91" si="70">T41*T$48</f>
        <v>9.3716582836554332E-2</v>
      </c>
      <c r="U91">
        <f t="shared" si="70"/>
        <v>3.7660232778168386E-2</v>
      </c>
      <c r="V91">
        <f t="shared" si="70"/>
        <v>5.2702754357160243E-2</v>
      </c>
      <c r="W91">
        <f t="shared" si="70"/>
        <v>2.1927404208877416E-2</v>
      </c>
      <c r="X91">
        <f t="shared" si="70"/>
        <v>2.5126402381528818E-2</v>
      </c>
      <c r="Y91">
        <f t="shared" si="70"/>
        <v>1.6159811752236297E-2</v>
      </c>
      <c r="Z91">
        <f t="shared" si="70"/>
        <v>7.2835127034863783E-3</v>
      </c>
      <c r="AA91">
        <f t="shared" si="70"/>
        <v>7.9193597040841304E-3</v>
      </c>
      <c r="AB91">
        <f t="shared" si="70"/>
        <v>1.0041429653003054E-2</v>
      </c>
      <c r="AC91">
        <f t="shared" si="70"/>
        <v>3.2556808315611314E-2</v>
      </c>
      <c r="AD91">
        <f t="shared" si="70"/>
        <v>1.1462267544097855E-2</v>
      </c>
      <c r="AE91">
        <f t="shared" si="70"/>
        <v>7.6705786104417119E-3</v>
      </c>
      <c r="AF91">
        <f t="shared" si="70"/>
        <v>6.6870571194548182E-3</v>
      </c>
      <c r="AG91">
        <f t="shared" si="70"/>
        <v>5.6340284487667036E-3</v>
      </c>
      <c r="AH91">
        <f t="shared" si="70"/>
        <v>7.1476001293778579E-3</v>
      </c>
      <c r="AI91">
        <f t="shared" si="70"/>
        <v>9.1758790542229643E-3</v>
      </c>
      <c r="AJ91">
        <f t="shared" si="70"/>
        <v>8.1827420834222619E-3</v>
      </c>
      <c r="AK91">
        <f t="shared" si="70"/>
        <v>8.6022899091130617E-3</v>
      </c>
      <c r="AL91">
        <f t="shared" si="70"/>
        <v>4.2240792797141446E-3</v>
      </c>
      <c r="AM91">
        <f t="shared" si="70"/>
        <v>5.3450438269593966E-3</v>
      </c>
      <c r="AN91">
        <f t="shared" si="70"/>
        <v>6.5775931130654022E-3</v>
      </c>
      <c r="AO91">
        <f t="shared" si="70"/>
        <v>3.008281251847229E-2</v>
      </c>
      <c r="AP91">
        <f t="shared" si="70"/>
        <v>1.6097239840102778E-2</v>
      </c>
      <c r="AQ91">
        <f t="shared" si="70"/>
        <v>9.2868826822515866E-3</v>
      </c>
      <c r="AR91">
        <f t="shared" si="70"/>
        <v>8.9756812800208374E-3</v>
      </c>
      <c r="AS91">
        <f t="shared" si="70"/>
        <v>8.9231787576468016E-3</v>
      </c>
      <c r="AT91">
        <f t="shared" si="70"/>
        <v>9.2682027677862804E-3</v>
      </c>
      <c r="AU91">
        <f t="shared" si="70"/>
        <v>7.2559937344366682E-3</v>
      </c>
      <c r="AV91">
        <f t="shared" si="70"/>
        <v>6.3581260838685896E-3</v>
      </c>
      <c r="AW91">
        <f t="shared" si="70"/>
        <v>5.5658936829478551E-3</v>
      </c>
      <c r="AX91">
        <f t="shared" si="70"/>
        <v>1.6026274207418922E-3</v>
      </c>
      <c r="AY91">
        <f t="shared" si="70"/>
        <v>1.1207100219870945E-3</v>
      </c>
      <c r="AZ91">
        <f t="shared" si="70"/>
        <v>8.5294500267643018E-4</v>
      </c>
    </row>
    <row r="92" spans="1:52" x14ac:dyDescent="0.25">
      <c r="A92" s="68">
        <v>237.35</v>
      </c>
      <c r="B92">
        <f t="shared" si="7"/>
        <v>5.9520874003910436E-2</v>
      </c>
      <c r="C92">
        <f t="shared" ref="C92:P92" si="71">C42*C$48</f>
        <v>2.394958704337382E-2</v>
      </c>
      <c r="D92">
        <f t="shared" si="71"/>
        <v>5.2489351886886484E-2</v>
      </c>
      <c r="E92">
        <f t="shared" si="71"/>
        <v>2.934001479845131E-2</v>
      </c>
      <c r="F92">
        <f t="shared" si="71"/>
        <v>4.323115995867554E-2</v>
      </c>
      <c r="G92">
        <f t="shared" si="71"/>
        <v>2.1690886574377954E-2</v>
      </c>
      <c r="H92">
        <f t="shared" si="71"/>
        <v>1.0204405266630997E-2</v>
      </c>
      <c r="I92">
        <f t="shared" si="71"/>
        <v>1.0671997883334622E-2</v>
      </c>
      <c r="J92">
        <f t="shared" si="71"/>
        <v>6.2061486778064306E-3</v>
      </c>
      <c r="K92">
        <f t="shared" si="71"/>
        <v>5.4585050690019983E-3</v>
      </c>
      <c r="L92">
        <f t="shared" si="71"/>
        <v>1.4680496283899448E-3</v>
      </c>
      <c r="M92">
        <f t="shared" si="71"/>
        <v>2.2678904363082819E-3</v>
      </c>
      <c r="N92">
        <f t="shared" si="71"/>
        <v>1.3184923148890392E-3</v>
      </c>
      <c r="O92">
        <f t="shared" si="71"/>
        <v>1.4418694116969256E-3</v>
      </c>
      <c r="P92" s="69">
        <f t="shared" si="71"/>
        <v>7.1755649202025391E-4</v>
      </c>
      <c r="R92" s="3">
        <v>237.35</v>
      </c>
      <c r="S92">
        <f t="shared" si="15"/>
        <v>0.1121944911448559</v>
      </c>
      <c r="T92">
        <f t="shared" ref="T92:AZ92" si="72">T42*T$48</f>
        <v>7.3127808021047291E-2</v>
      </c>
      <c r="U92">
        <f t="shared" si="72"/>
        <v>3.0457256425899474E-2</v>
      </c>
      <c r="V92">
        <f t="shared" si="72"/>
        <v>4.0661243831925015E-2</v>
      </c>
      <c r="W92">
        <f t="shared" si="72"/>
        <v>1.8074388864874585E-2</v>
      </c>
      <c r="X92">
        <f t="shared" si="72"/>
        <v>2.0327546370370247E-2</v>
      </c>
      <c r="Y92">
        <f t="shared" si="72"/>
        <v>1.3172366181864421E-2</v>
      </c>
      <c r="Z92">
        <f t="shared" si="72"/>
        <v>5.9091048893869609E-3</v>
      </c>
      <c r="AA92">
        <f t="shared" si="72"/>
        <v>6.0495109200249071E-3</v>
      </c>
      <c r="AB92">
        <f t="shared" si="72"/>
        <v>7.3631740998717074E-3</v>
      </c>
      <c r="AC92">
        <f t="shared" si="72"/>
        <v>2.8461292220994559E-2</v>
      </c>
      <c r="AD92">
        <f t="shared" si="72"/>
        <v>9.2273792345110191E-3</v>
      </c>
      <c r="AE92">
        <f t="shared" si="72"/>
        <v>6.5270362172936665E-3</v>
      </c>
      <c r="AF92">
        <f t="shared" si="72"/>
        <v>5.2543780394946928E-3</v>
      </c>
      <c r="AG92">
        <f t="shared" si="72"/>
        <v>4.9936612056124246E-3</v>
      </c>
      <c r="AH92">
        <f t="shared" si="72"/>
        <v>5.3997522223590963E-3</v>
      </c>
      <c r="AI92">
        <f t="shared" si="72"/>
        <v>6.9793483066685133E-3</v>
      </c>
      <c r="AJ92">
        <f t="shared" si="72"/>
        <v>6.5139159385953754E-3</v>
      </c>
      <c r="AK92">
        <f t="shared" si="72"/>
        <v>6.9914800296666212E-3</v>
      </c>
      <c r="AL92">
        <f t="shared" si="72"/>
        <v>3.2469611398692338E-3</v>
      </c>
      <c r="AM92">
        <f t="shared" si="72"/>
        <v>4.0705469431893022E-3</v>
      </c>
      <c r="AN92">
        <f t="shared" si="72"/>
        <v>5.0445044624900705E-3</v>
      </c>
      <c r="AO92">
        <f t="shared" si="72"/>
        <v>2.3783128212320682E-2</v>
      </c>
      <c r="AP92">
        <f t="shared" si="72"/>
        <v>1.250910559602076E-2</v>
      </c>
      <c r="AQ92">
        <f t="shared" si="72"/>
        <v>7.2580406669292014E-3</v>
      </c>
      <c r="AR92">
        <f t="shared" si="72"/>
        <v>7.1216753268192722E-3</v>
      </c>
      <c r="AS92">
        <f t="shared" si="72"/>
        <v>7.0273534501459822E-3</v>
      </c>
      <c r="AT92">
        <f t="shared" si="72"/>
        <v>7.5445687109548841E-3</v>
      </c>
      <c r="AU92">
        <f t="shared" si="72"/>
        <v>5.9638303721710065E-3</v>
      </c>
      <c r="AV92">
        <f t="shared" si="72"/>
        <v>3.6200512241797368E-3</v>
      </c>
      <c r="AW92">
        <f t="shared" si="72"/>
        <v>2.8899829778789307E-3</v>
      </c>
      <c r="AX92">
        <f t="shared" si="72"/>
        <v>7.345374305134251E-4</v>
      </c>
      <c r="AY92">
        <f t="shared" si="72"/>
        <v>4.6037461654867767E-4</v>
      </c>
      <c r="AZ92">
        <f t="shared" si="72"/>
        <v>3.4893210470221363E-4</v>
      </c>
    </row>
    <row r="93" spans="1:52" x14ac:dyDescent="0.25">
      <c r="A93" s="68">
        <v>280.08999999999997</v>
      </c>
      <c r="B93">
        <f t="shared" si="7"/>
        <v>5.0790155718622207E-2</v>
      </c>
      <c r="C93">
        <f t="shared" ref="C93:P93" si="73">C43*C$48</f>
        <v>1.9303523896189539E-2</v>
      </c>
      <c r="D93">
        <f t="shared" si="73"/>
        <v>4.5859116940774089E-2</v>
      </c>
      <c r="E93">
        <f t="shared" si="73"/>
        <v>2.5628989456002567E-2</v>
      </c>
      <c r="F93">
        <f t="shared" si="73"/>
        <v>4.3179118907608151E-2</v>
      </c>
      <c r="G93">
        <f t="shared" si="73"/>
        <v>1.7932877690932214E-2</v>
      </c>
      <c r="H93">
        <f t="shared" si="73"/>
        <v>9.9169570335899352E-3</v>
      </c>
      <c r="I93">
        <f t="shared" si="73"/>
        <v>9.1601767869968157E-3</v>
      </c>
      <c r="J93">
        <f t="shared" si="73"/>
        <v>4.4972092229372202E-3</v>
      </c>
      <c r="K93">
        <f t="shared" si="73"/>
        <v>3.9592063063562744E-3</v>
      </c>
      <c r="L93">
        <f t="shared" si="73"/>
        <v>4.9885163871407764E-4</v>
      </c>
      <c r="M93">
        <f t="shared" si="73"/>
        <v>9.8686475701235477E-4</v>
      </c>
      <c r="N93">
        <f t="shared" si="73"/>
        <v>5.8062035117543043E-4</v>
      </c>
      <c r="O93">
        <f t="shared" si="73"/>
        <v>7.0234321265996117E-4</v>
      </c>
      <c r="P93" s="69">
        <f t="shared" si="73"/>
        <v>2.669979324825624E-4</v>
      </c>
      <c r="R93" s="3">
        <v>280.08999999999997</v>
      </c>
      <c r="S93">
        <f t="shared" si="15"/>
        <v>9.8426886089111737E-2</v>
      </c>
      <c r="T93">
        <f t="shared" ref="T93:AZ93" si="74">T43*T$48</f>
        <v>6.1787245519825715E-2</v>
      </c>
      <c r="U93">
        <f t="shared" si="74"/>
        <v>2.8994722832753349E-2</v>
      </c>
      <c r="V93">
        <f t="shared" si="74"/>
        <v>3.6731990227204421E-2</v>
      </c>
      <c r="W93">
        <f t="shared" si="74"/>
        <v>1.9826974983995355E-2</v>
      </c>
      <c r="X93">
        <f t="shared" si="74"/>
        <v>2.2321438054643657E-2</v>
      </c>
      <c r="Y93">
        <f t="shared" si="74"/>
        <v>9.8349066504195785E-3</v>
      </c>
      <c r="Z93">
        <f t="shared" si="74"/>
        <v>4.6237793390544041E-3</v>
      </c>
      <c r="AA93">
        <f t="shared" si="74"/>
        <v>4.2719762687061747E-3</v>
      </c>
      <c r="AB93">
        <f t="shared" si="74"/>
        <v>5.3040819040723755E-3</v>
      </c>
      <c r="AC93">
        <f t="shared" si="74"/>
        <v>2.7702428700632598E-2</v>
      </c>
      <c r="AD93">
        <f t="shared" si="74"/>
        <v>7.32546666080559E-3</v>
      </c>
      <c r="AE93">
        <f t="shared" si="74"/>
        <v>5.5740843170634467E-3</v>
      </c>
      <c r="AF93">
        <f t="shared" si="74"/>
        <v>4.092845372980043E-3</v>
      </c>
      <c r="AG93">
        <f t="shared" si="74"/>
        <v>4.5126343768875339E-3</v>
      </c>
      <c r="AH93">
        <f t="shared" si="74"/>
        <v>4.0994208489123331E-3</v>
      </c>
      <c r="AI93">
        <f t="shared" si="74"/>
        <v>5.3689619588146937E-3</v>
      </c>
      <c r="AJ93">
        <f t="shared" si="74"/>
        <v>4.9858755108076625E-3</v>
      </c>
      <c r="AK93">
        <f t="shared" si="74"/>
        <v>5.5784888692128063E-3</v>
      </c>
      <c r="AL93">
        <f t="shared" si="74"/>
        <v>2.3784115976862317E-3</v>
      </c>
      <c r="AM93">
        <f t="shared" si="74"/>
        <v>2.9333035806877708E-3</v>
      </c>
      <c r="AN93">
        <f t="shared" si="74"/>
        <v>3.6858389150179719E-3</v>
      </c>
      <c r="AO93">
        <f t="shared" si="74"/>
        <v>2.0651040041049156E-2</v>
      </c>
      <c r="AP93">
        <f t="shared" si="74"/>
        <v>9.5842981270908931E-3</v>
      </c>
      <c r="AQ93">
        <f t="shared" si="74"/>
        <v>5.8358459685400963E-3</v>
      </c>
      <c r="AR93">
        <f t="shared" si="74"/>
        <v>5.569662469657663E-3</v>
      </c>
      <c r="AS93">
        <f t="shared" si="74"/>
        <v>5.4754962107312968E-3</v>
      </c>
      <c r="AT93">
        <f t="shared" si="74"/>
        <v>6.0306224181426631E-3</v>
      </c>
      <c r="AU93">
        <f t="shared" si="74"/>
        <v>4.8072087090332317E-3</v>
      </c>
      <c r="AV93">
        <f t="shared" si="74"/>
        <v>1.8692627174744954E-3</v>
      </c>
      <c r="AW93">
        <f t="shared" si="74"/>
        <v>1.2844370697747888E-3</v>
      </c>
      <c r="AX93">
        <f t="shared" si="74"/>
        <v>2.6710464859599657E-4</v>
      </c>
      <c r="AY93">
        <f t="shared" si="74"/>
        <v>1.5810852378164611E-4</v>
      </c>
      <c r="AZ93">
        <f t="shared" si="74"/>
        <v>1.2115700567584027E-4</v>
      </c>
    </row>
    <row r="94" spans="1:52" x14ac:dyDescent="0.25">
      <c r="A94" s="68">
        <v>330.52</v>
      </c>
      <c r="B94">
        <f t="shared" si="7"/>
        <v>4.5636994839912348E-2</v>
      </c>
      <c r="C94">
        <f t="shared" ref="C94:P94" si="75">C44*C$48</f>
        <v>1.6270945977442081E-2</v>
      </c>
      <c r="D94">
        <f t="shared" si="75"/>
        <v>4.166342234678487E-2</v>
      </c>
      <c r="E94">
        <f t="shared" si="75"/>
        <v>2.3649773375298458E-2</v>
      </c>
      <c r="F94">
        <f t="shared" si="75"/>
        <v>4.5445229416113057E-2</v>
      </c>
      <c r="G94">
        <f t="shared" si="75"/>
        <v>1.5353851390159346E-2</v>
      </c>
      <c r="H94">
        <f t="shared" si="75"/>
        <v>1.0134267932466978E-2</v>
      </c>
      <c r="I94">
        <f t="shared" si="75"/>
        <v>8.2354490314388296E-3</v>
      </c>
      <c r="J94">
        <f t="shared" si="75"/>
        <v>3.2577342418596044E-3</v>
      </c>
      <c r="K94">
        <f t="shared" si="75"/>
        <v>2.8008576330437276E-3</v>
      </c>
      <c r="L94">
        <f t="shared" si="75"/>
        <v>1.4252916967615127E-4</v>
      </c>
      <c r="M94">
        <f t="shared" si="75"/>
        <v>3.8905253484128381E-4</v>
      </c>
      <c r="N94">
        <f t="shared" si="75"/>
        <v>2.3587720486473475E-4</v>
      </c>
      <c r="O94">
        <f t="shared" si="75"/>
        <v>3.2638289186606663E-4</v>
      </c>
      <c r="P94" s="69">
        <f t="shared" si="75"/>
        <v>8.8999210488269114E-5</v>
      </c>
      <c r="R94" s="3">
        <v>330.52</v>
      </c>
      <c r="S94">
        <f t="shared" si="15"/>
        <v>8.7185819948126242E-2</v>
      </c>
      <c r="T94">
        <f t="shared" ref="T94:AZ94" si="76">T44*T$48</f>
        <v>5.3501518946279969E-2</v>
      </c>
      <c r="U94">
        <f t="shared" si="76"/>
        <v>2.8080638612502602E-2</v>
      </c>
      <c r="V94">
        <f t="shared" si="76"/>
        <v>3.4036875189159169E-2</v>
      </c>
      <c r="W94">
        <f t="shared" si="76"/>
        <v>2.2850521462121194E-2</v>
      </c>
      <c r="X94">
        <f t="shared" si="76"/>
        <v>2.5599528471413901E-2</v>
      </c>
      <c r="Y94">
        <f t="shared" si="76"/>
        <v>7.2073353115063889E-3</v>
      </c>
      <c r="Z94">
        <f t="shared" si="76"/>
        <v>3.5972154701801365E-3</v>
      </c>
      <c r="AA94">
        <f t="shared" si="76"/>
        <v>2.8853025660938278E-3</v>
      </c>
      <c r="AB94">
        <f t="shared" si="76"/>
        <v>3.9321858761377539E-3</v>
      </c>
      <c r="AC94">
        <f t="shared" si="76"/>
        <v>2.6873155563177934E-2</v>
      </c>
      <c r="AD94">
        <f t="shared" si="76"/>
        <v>5.7678173757646639E-3</v>
      </c>
      <c r="AE94">
        <f t="shared" si="76"/>
        <v>4.7784573383549099E-3</v>
      </c>
      <c r="AF94">
        <f t="shared" si="76"/>
        <v>3.1438328006306239E-3</v>
      </c>
      <c r="AG94">
        <f t="shared" si="76"/>
        <v>4.2270244991790811E-3</v>
      </c>
      <c r="AH94">
        <f t="shared" si="76"/>
        <v>3.0481789938691375E-3</v>
      </c>
      <c r="AI94">
        <f t="shared" si="76"/>
        <v>4.1302031706682346E-3</v>
      </c>
      <c r="AJ94">
        <f t="shared" si="76"/>
        <v>3.9626036968145387E-3</v>
      </c>
      <c r="AK94">
        <f t="shared" si="76"/>
        <v>4.374620416652493E-3</v>
      </c>
      <c r="AL94">
        <f t="shared" si="76"/>
        <v>1.7345740784257817E-3</v>
      </c>
      <c r="AM94">
        <f t="shared" si="76"/>
        <v>2.1019394146057895E-3</v>
      </c>
      <c r="AN94">
        <f t="shared" si="76"/>
        <v>2.6622498447446763E-3</v>
      </c>
      <c r="AO94">
        <f t="shared" si="76"/>
        <v>1.8582291353503252E-2</v>
      </c>
      <c r="AP94">
        <f t="shared" si="76"/>
        <v>7.5927756367901635E-3</v>
      </c>
      <c r="AQ94">
        <f t="shared" si="76"/>
        <v>4.9618059606703077E-3</v>
      </c>
      <c r="AR94">
        <f t="shared" si="76"/>
        <v>4.5145994707564774E-3</v>
      </c>
      <c r="AS94">
        <f t="shared" si="76"/>
        <v>4.4115941359349096E-3</v>
      </c>
      <c r="AT94">
        <f t="shared" si="76"/>
        <v>5.0367019738439267E-3</v>
      </c>
      <c r="AU94">
        <f t="shared" si="76"/>
        <v>4.039139812217876E-3</v>
      </c>
      <c r="AV94">
        <f t="shared" si="76"/>
        <v>9.346313587372477E-4</v>
      </c>
      <c r="AW94">
        <f t="shared" si="76"/>
        <v>5.3518196936804734E-4</v>
      </c>
      <c r="AX94">
        <f t="shared" si="76"/>
        <v>6.6776044440477298E-5</v>
      </c>
      <c r="AY94">
        <f t="shared" si="76"/>
        <v>5.1152801758818503E-5</v>
      </c>
      <c r="AZ94">
        <f t="shared" si="76"/>
        <v>3.8770262286042138E-5</v>
      </c>
    </row>
    <row r="95" spans="1:52" x14ac:dyDescent="0.25">
      <c r="A95" s="68">
        <v>390.04</v>
      </c>
      <c r="B95">
        <f t="shared" si="7"/>
        <v>3.9686759476907987E-2</v>
      </c>
      <c r="C95">
        <f t="shared" ref="C95:P95" si="77">C45*C$48</f>
        <v>1.3666038433069601E-2</v>
      </c>
      <c r="D95">
        <f t="shared" si="77"/>
        <v>3.6345423206021549E-2</v>
      </c>
      <c r="E95">
        <f t="shared" si="77"/>
        <v>2.1597257269861423E-2</v>
      </c>
      <c r="F95">
        <f t="shared" si="77"/>
        <v>4.2043697615307504E-2</v>
      </c>
      <c r="G95">
        <f t="shared" si="77"/>
        <v>1.2576323307849913E-2</v>
      </c>
      <c r="H95">
        <f t="shared" si="77"/>
        <v>8.6257403955142271E-3</v>
      </c>
      <c r="I95">
        <f t="shared" si="77"/>
        <v>6.7720142537257269E-3</v>
      </c>
      <c r="J95">
        <f t="shared" si="77"/>
        <v>2.4548179934352249E-3</v>
      </c>
      <c r="K95">
        <f t="shared" si="77"/>
        <v>2.0313789904794991E-3</v>
      </c>
      <c r="L95">
        <f t="shared" si="77"/>
        <v>4.2784330470637403E-5</v>
      </c>
      <c r="M95">
        <f t="shared" si="77"/>
        <v>1.7080318540648541E-4</v>
      </c>
      <c r="N95">
        <f t="shared" si="77"/>
        <v>1.028182139301324E-4</v>
      </c>
      <c r="O95">
        <f t="shared" si="77"/>
        <v>1.6112570550789586E-4</v>
      </c>
      <c r="P95" s="69">
        <f t="shared" si="77"/>
        <v>2.7814040570504955E-5</v>
      </c>
      <c r="R95" s="3">
        <v>390.04</v>
      </c>
      <c r="S95">
        <f t="shared" si="15"/>
        <v>7.2377875859738899E-2</v>
      </c>
      <c r="T95">
        <f t="shared" ref="T95:AZ95" si="78">T45*T$48</f>
        <v>4.310251605298359E-2</v>
      </c>
      <c r="U95">
        <f t="shared" si="78"/>
        <v>2.3162869912722865E-2</v>
      </c>
      <c r="V95">
        <f t="shared" si="78"/>
        <v>2.6693552851491227E-2</v>
      </c>
      <c r="W95">
        <f t="shared" si="78"/>
        <v>2.0602929729493187E-2</v>
      </c>
      <c r="X95">
        <f t="shared" si="78"/>
        <v>2.2405923929435533E-2</v>
      </c>
      <c r="Y95">
        <f t="shared" si="78"/>
        <v>5.3833174385314389E-3</v>
      </c>
      <c r="Z95">
        <f t="shared" si="78"/>
        <v>2.9397054424524002E-3</v>
      </c>
      <c r="AA95">
        <f t="shared" si="78"/>
        <v>2.02108684024104E-3</v>
      </c>
      <c r="AB95">
        <f t="shared" si="78"/>
        <v>3.0933195599789718E-3</v>
      </c>
      <c r="AC95">
        <f t="shared" si="78"/>
        <v>2.1924895739755885E-2</v>
      </c>
      <c r="AD95">
        <f t="shared" si="78"/>
        <v>4.6277985868197159E-3</v>
      </c>
      <c r="AE95">
        <f t="shared" si="78"/>
        <v>4.0603190949710195E-3</v>
      </c>
      <c r="AF95">
        <f t="shared" si="78"/>
        <v>2.4183330392145656E-3</v>
      </c>
      <c r="AG95">
        <f t="shared" si="78"/>
        <v>3.9804982230371684E-3</v>
      </c>
      <c r="AH95">
        <f t="shared" si="78"/>
        <v>2.368460634036207E-3</v>
      </c>
      <c r="AI95">
        <f t="shared" si="78"/>
        <v>3.3537129289866194E-3</v>
      </c>
      <c r="AJ95">
        <f t="shared" si="78"/>
        <v>3.1075877007281012E-3</v>
      </c>
      <c r="AK95">
        <f t="shared" si="78"/>
        <v>3.4646541229825215E-3</v>
      </c>
      <c r="AL95">
        <f t="shared" si="78"/>
        <v>1.3204982135244618E-3</v>
      </c>
      <c r="AM95">
        <f t="shared" si="78"/>
        <v>1.5607686000241115E-3</v>
      </c>
      <c r="AN95">
        <f t="shared" si="78"/>
        <v>1.9829170710086263E-3</v>
      </c>
      <c r="AO95">
        <f t="shared" si="78"/>
        <v>1.5965054560652319E-2</v>
      </c>
      <c r="AP95">
        <f t="shared" si="78"/>
        <v>6.5885299877880346E-3</v>
      </c>
      <c r="AQ95">
        <f t="shared" si="78"/>
        <v>4.5130874314526217E-3</v>
      </c>
      <c r="AR95">
        <f t="shared" si="78"/>
        <v>4.0444084432421134E-3</v>
      </c>
      <c r="AS95">
        <f t="shared" si="78"/>
        <v>3.9716346701606656E-3</v>
      </c>
      <c r="AT95">
        <f t="shared" si="78"/>
        <v>4.6844265441307095E-3</v>
      </c>
      <c r="AU95">
        <f t="shared" si="78"/>
        <v>3.8087190804667547E-3</v>
      </c>
      <c r="AV95">
        <f t="shared" si="78"/>
        <v>5.1997098942494467E-4</v>
      </c>
      <c r="AW95">
        <f t="shared" si="78"/>
        <v>2.1407313103869417E-4</v>
      </c>
      <c r="AX95">
        <f t="shared" si="78"/>
        <v>6.6776044440477298E-5</v>
      </c>
      <c r="AY95">
        <f t="shared" si="78"/>
        <v>1.8607665389028605E-5</v>
      </c>
      <c r="AZ95">
        <f t="shared" si="78"/>
        <v>1.4533539009828232E-5</v>
      </c>
    </row>
    <row r="96" spans="1:52" x14ac:dyDescent="0.25">
      <c r="A96" s="70">
        <v>460.27</v>
      </c>
      <c r="B96" s="63">
        <f t="shared" si="7"/>
        <v>3.7295546073060758E-2</v>
      </c>
      <c r="C96" s="63">
        <f t="shared" ref="C96:O96" si="79">C46*C$48</f>
        <v>1.2596860071954522E-2</v>
      </c>
      <c r="D96" s="63">
        <f t="shared" si="79"/>
        <v>3.3703689729352081E-2</v>
      </c>
      <c r="E96" s="63">
        <f t="shared" si="79"/>
        <v>2.1917961976277617E-2</v>
      </c>
      <c r="F96" s="63">
        <f t="shared" si="79"/>
        <v>3.462561144607687E-2</v>
      </c>
      <c r="G96" s="63">
        <f t="shared" si="79"/>
        <v>1.1105601472420129E-2</v>
      </c>
      <c r="H96" s="63">
        <f t="shared" si="79"/>
        <v>6.172084071895359E-3</v>
      </c>
      <c r="I96" s="63">
        <f t="shared" si="79"/>
        <v>5.4548156043795551E-3</v>
      </c>
      <c r="J96" s="63">
        <f t="shared" si="79"/>
        <v>2.2749296672436793E-3</v>
      </c>
      <c r="K96" s="63">
        <f t="shared" si="79"/>
        <v>1.7697453275105936E-3</v>
      </c>
      <c r="L96" s="63">
        <f t="shared" si="79"/>
        <v>2.8492543483637249E-5</v>
      </c>
      <c r="M96" s="63">
        <f t="shared" si="79"/>
        <v>1.1386879027099028E-4</v>
      </c>
      <c r="N96" s="63">
        <f t="shared" si="79"/>
        <v>6.0481126123874439E-5</v>
      </c>
      <c r="O96" s="63">
        <f t="shared" si="79"/>
        <v>1.1154861785553882E-4</v>
      </c>
      <c r="P96" s="71">
        <f>P46*P$48</f>
        <v>1.6676383632099291E-5</v>
      </c>
      <c r="R96" s="3">
        <v>460.27</v>
      </c>
      <c r="S96">
        <f t="shared" si="15"/>
        <v>6.2204171693592082E-2</v>
      </c>
      <c r="T96">
        <f t="shared" ref="T96:AZ96" si="80">T46*T$48</f>
        <v>3.5549113056767452E-2</v>
      </c>
      <c r="U96">
        <f t="shared" si="80"/>
        <v>1.7020232299274386E-2</v>
      </c>
      <c r="V96">
        <f t="shared" si="80"/>
        <v>1.880813128913383E-2</v>
      </c>
      <c r="W96">
        <f t="shared" si="80"/>
        <v>1.3739746437459304E-2</v>
      </c>
      <c r="X96">
        <f t="shared" si="80"/>
        <v>1.4007927818382509E-2</v>
      </c>
      <c r="Y96">
        <f t="shared" si="80"/>
        <v>4.6832890995136371E-3</v>
      </c>
      <c r="Z96">
        <f t="shared" si="80"/>
        <v>2.9397054424524002E-3</v>
      </c>
      <c r="AA96">
        <f t="shared" si="80"/>
        <v>1.7912838324892501E-3</v>
      </c>
      <c r="AB96">
        <f t="shared" si="80"/>
        <v>3.0021926862423324E-3</v>
      </c>
      <c r="AC96">
        <f t="shared" si="80"/>
        <v>1.5552789803039637E-2</v>
      </c>
      <c r="AD96">
        <f t="shared" si="80"/>
        <v>4.2666044403952309E-3</v>
      </c>
      <c r="AE96">
        <f t="shared" si="80"/>
        <v>3.7562354615582228E-3</v>
      </c>
      <c r="AF96">
        <f t="shared" si="80"/>
        <v>2.0665753741136278E-3</v>
      </c>
      <c r="AG96">
        <f t="shared" si="80"/>
        <v>4.15186414966224E-3</v>
      </c>
      <c r="AH96">
        <f t="shared" si="80"/>
        <v>2.1278148184057642E-3</v>
      </c>
      <c r="AI96">
        <f t="shared" si="80"/>
        <v>3.1784737049747286E-3</v>
      </c>
      <c r="AJ96">
        <f t="shared" si="80"/>
        <v>2.8569204201443418E-3</v>
      </c>
      <c r="AK96">
        <f t="shared" si="80"/>
        <v>3.1029283411934095E-3</v>
      </c>
      <c r="AL96">
        <f t="shared" si="80"/>
        <v>1.2371779632673803E-3</v>
      </c>
      <c r="AM96">
        <f t="shared" si="80"/>
        <v>1.4117504050386569E-3</v>
      </c>
      <c r="AN96">
        <f t="shared" si="80"/>
        <v>1.7396425218644345E-3</v>
      </c>
      <c r="AO96">
        <f t="shared" si="80"/>
        <v>1.4484974613098193E-2</v>
      </c>
      <c r="AP96">
        <f t="shared" si="80"/>
        <v>7.3297591173855006E-3</v>
      </c>
      <c r="AQ96">
        <f t="shared" si="80"/>
        <v>4.9676552233117047E-3</v>
      </c>
      <c r="AR96">
        <f t="shared" si="80"/>
        <v>4.621634793740715E-3</v>
      </c>
      <c r="AS96">
        <f t="shared" si="80"/>
        <v>4.6395731519627064E-3</v>
      </c>
      <c r="AT96">
        <f t="shared" si="80"/>
        <v>5.6280218281918757E-3</v>
      </c>
      <c r="AU96">
        <f t="shared" si="80"/>
        <v>4.6400406656976001E-3</v>
      </c>
      <c r="AV96">
        <f t="shared" si="80"/>
        <v>4.2782395996891493E-4</v>
      </c>
      <c r="AW96">
        <f t="shared" si="80"/>
        <v>2.1407313103869417E-4</v>
      </c>
      <c r="AX96">
        <f t="shared" si="80"/>
        <v>0</v>
      </c>
      <c r="AY96">
        <f t="shared" si="80"/>
        <v>9.2888506772928623E-6</v>
      </c>
      <c r="AZ96">
        <f t="shared" si="80"/>
        <v>9.6975550787410217E-6</v>
      </c>
    </row>
    <row r="98" spans="1:56" x14ac:dyDescent="0.25">
      <c r="A98" t="s">
        <v>52</v>
      </c>
    </row>
    <row r="99" spans="1:56" x14ac:dyDescent="0.25">
      <c r="A99" s="3" t="s">
        <v>0</v>
      </c>
      <c r="B99" t="s">
        <v>2</v>
      </c>
      <c r="C99" t="s">
        <v>3</v>
      </c>
      <c r="D99" t="s">
        <v>4</v>
      </c>
      <c r="E99" t="s">
        <v>5</v>
      </c>
      <c r="F99" t="s">
        <v>6</v>
      </c>
      <c r="G99" t="s">
        <v>7</v>
      </c>
      <c r="H99" t="s">
        <v>8</v>
      </c>
      <c r="I99" t="s">
        <v>9</v>
      </c>
      <c r="J99" t="s">
        <v>10</v>
      </c>
      <c r="K99" t="s">
        <v>11</v>
      </c>
      <c r="L99" t="s">
        <v>12</v>
      </c>
      <c r="M99" t="s">
        <v>13</v>
      </c>
      <c r="N99" t="s">
        <v>14</v>
      </c>
      <c r="O99" t="s">
        <v>15</v>
      </c>
      <c r="P99" t="s">
        <v>16</v>
      </c>
      <c r="Q99" t="s">
        <v>18</v>
      </c>
      <c r="R99" t="s">
        <v>19</v>
      </c>
      <c r="S99" t="s">
        <v>20</v>
      </c>
      <c r="T99" t="s">
        <v>21</v>
      </c>
      <c r="U99" t="s">
        <v>22</v>
      </c>
      <c r="V99" t="s">
        <v>23</v>
      </c>
      <c r="W99" t="s">
        <v>24</v>
      </c>
      <c r="X99" t="s">
        <v>25</v>
      </c>
      <c r="Y99" t="s">
        <v>26</v>
      </c>
      <c r="Z99" t="s">
        <v>27</v>
      </c>
      <c r="AA99" t="s">
        <v>28</v>
      </c>
      <c r="AB99" t="s">
        <v>29</v>
      </c>
      <c r="AC99" t="s">
        <v>30</v>
      </c>
      <c r="AD99" t="s">
        <v>31</v>
      </c>
      <c r="AE99" t="s">
        <v>32</v>
      </c>
      <c r="AF99" t="s">
        <v>33</v>
      </c>
      <c r="AG99" t="s">
        <v>34</v>
      </c>
      <c r="AH99" t="s">
        <v>35</v>
      </c>
      <c r="AI99" t="s">
        <v>36</v>
      </c>
      <c r="AJ99" t="s">
        <v>37</v>
      </c>
      <c r="AK99" t="s">
        <v>38</v>
      </c>
      <c r="AL99" t="s">
        <v>39</v>
      </c>
      <c r="AM99" t="s">
        <v>40</v>
      </c>
      <c r="AN99" t="s">
        <v>41</v>
      </c>
      <c r="AO99" t="s">
        <v>42</v>
      </c>
      <c r="AP99" t="s">
        <v>43</v>
      </c>
      <c r="AQ99" t="s">
        <v>44</v>
      </c>
      <c r="AR99" t="s">
        <v>45</v>
      </c>
      <c r="AS99" t="s">
        <v>46</v>
      </c>
      <c r="AT99" t="s">
        <v>47</v>
      </c>
      <c r="AU99" t="s">
        <v>48</v>
      </c>
      <c r="AV99" t="s">
        <v>49</v>
      </c>
      <c r="AW99" t="s">
        <v>50</v>
      </c>
      <c r="AX99" t="s">
        <v>51</v>
      </c>
      <c r="AZ99" s="3" t="s">
        <v>53</v>
      </c>
      <c r="BA99" s="3" t="s">
        <v>54</v>
      </c>
      <c r="BB99" s="3" t="s">
        <v>55</v>
      </c>
      <c r="BC99" s="3" t="s">
        <v>56</v>
      </c>
      <c r="BD99" s="3" t="s">
        <v>130</v>
      </c>
    </row>
    <row r="100" spans="1:56" x14ac:dyDescent="0.25">
      <c r="A100" s="3">
        <v>0.37</v>
      </c>
      <c r="B100">
        <f>B53</f>
        <v>3.7629219298269969E-3</v>
      </c>
      <c r="C100">
        <f t="shared" ref="C100:O100" si="81">C53</f>
        <v>2.0605982518731038E-3</v>
      </c>
      <c r="D100">
        <f t="shared" si="81"/>
        <v>3.3151153591857645E-3</v>
      </c>
      <c r="E100">
        <f t="shared" si="81"/>
        <v>1.3561273995025365E-3</v>
      </c>
      <c r="F100">
        <f t="shared" si="81"/>
        <v>2.0768746086208662E-3</v>
      </c>
      <c r="G100">
        <f t="shared" si="81"/>
        <v>8.872445973666024E-4</v>
      </c>
      <c r="H100">
        <f t="shared" si="81"/>
        <v>4.6106634390295884E-4</v>
      </c>
      <c r="I100">
        <f t="shared" si="81"/>
        <v>3.6774068091651981E-4</v>
      </c>
      <c r="J100">
        <f t="shared" si="81"/>
        <v>2.1169779083951614E-4</v>
      </c>
      <c r="K100">
        <f t="shared" si="81"/>
        <v>2.0545137471956193E-4</v>
      </c>
      <c r="L100">
        <f t="shared" si="81"/>
        <v>7.4115113613304451E-4</v>
      </c>
      <c r="M100">
        <f t="shared" si="81"/>
        <v>4.8394343190008061E-4</v>
      </c>
      <c r="N100">
        <f t="shared" si="81"/>
        <v>1.9958827245937079E-4</v>
      </c>
      <c r="O100">
        <f t="shared" si="81"/>
        <v>1.8178310975927036E-4</v>
      </c>
      <c r="P100">
        <f>P53</f>
        <v>2.0581065544051264E-4</v>
      </c>
      <c r="Q100">
        <f>S53</f>
        <v>2.5535574327658567E-3</v>
      </c>
      <c r="R100">
        <f t="shared" ref="R100:AX107" si="82">T53</f>
        <v>4.1219371539583834E-3</v>
      </c>
      <c r="S100">
        <f t="shared" si="82"/>
        <v>2.9067857337382419E-3</v>
      </c>
      <c r="T100">
        <f t="shared" si="82"/>
        <v>1.86082102838928E-3</v>
      </c>
      <c r="U100">
        <f t="shared" si="82"/>
        <v>1.1237965279623772E-3</v>
      </c>
      <c r="V100">
        <f t="shared" si="82"/>
        <v>1.0645348473261227E-3</v>
      </c>
      <c r="W100">
        <f t="shared" si="82"/>
        <v>2.2676996086857349E-4</v>
      </c>
      <c r="X100">
        <f t="shared" si="82"/>
        <v>1.6119606009178358E-4</v>
      </c>
      <c r="Y100">
        <f t="shared" si="82"/>
        <v>2.965830068224191E-4</v>
      </c>
      <c r="Z100">
        <f t="shared" si="82"/>
        <v>1.4230761573412365E-4</v>
      </c>
      <c r="AA100">
        <f t="shared" si="82"/>
        <v>3.051097787078459E-4</v>
      </c>
      <c r="AB100">
        <f t="shared" si="82"/>
        <v>2.9347024396989419E-4</v>
      </c>
      <c r="AC100">
        <f t="shared" si="82"/>
        <v>1.7141385944783319E-4</v>
      </c>
      <c r="AD100">
        <f t="shared" si="82"/>
        <v>1.4656554762008814E-4</v>
      </c>
      <c r="AE100">
        <f t="shared" si="82"/>
        <v>1.1424395108338091E-4</v>
      </c>
      <c r="AF100">
        <f t="shared" si="82"/>
        <v>1.4776479852968323E-4</v>
      </c>
      <c r="AG100">
        <f t="shared" si="82"/>
        <v>1.0876897947811003E-4</v>
      </c>
      <c r="AH100">
        <f t="shared" si="82"/>
        <v>8.9278871886497985E-5</v>
      </c>
      <c r="AI100">
        <f t="shared" si="82"/>
        <v>1.9216687979543319E-4</v>
      </c>
      <c r="AJ100">
        <f t="shared" si="82"/>
        <v>1.085685976619087E-4</v>
      </c>
      <c r="AK100">
        <f t="shared" si="82"/>
        <v>1.4901819498545457E-4</v>
      </c>
      <c r="AL100">
        <f t="shared" si="82"/>
        <v>1.3770265866503055E-4</v>
      </c>
      <c r="AM100">
        <f t="shared" si="82"/>
        <v>6.1015869036576301E-4</v>
      </c>
      <c r="AN100">
        <f t="shared" si="82"/>
        <v>2.8461348644651774E-4</v>
      </c>
      <c r="AO100">
        <f t="shared" si="82"/>
        <v>2.5652977460248743E-4</v>
      </c>
      <c r="AP100">
        <f t="shared" si="82"/>
        <v>2.0260272005377084E-4</v>
      </c>
      <c r="AQ100">
        <f t="shared" si="82"/>
        <v>2.1198044974644553E-4</v>
      </c>
      <c r="AR100">
        <f t="shared" si="82"/>
        <v>2.1388167152850576E-4</v>
      </c>
      <c r="AS100">
        <f t="shared" si="82"/>
        <v>1.762040520999666E-4</v>
      </c>
      <c r="AT100">
        <f t="shared" si="82"/>
        <v>3.7516896572255184E-4</v>
      </c>
      <c r="AU100">
        <f t="shared" si="82"/>
        <v>6.4221853488739442E-4</v>
      </c>
      <c r="AV100">
        <f t="shared" si="82"/>
        <v>3.3388069303647391E-4</v>
      </c>
      <c r="AW100">
        <f t="shared" si="82"/>
        <v>1.9531037074420403E-4</v>
      </c>
      <c r="AX100">
        <f t="shared" si="82"/>
        <v>1.4538835563657521E-4</v>
      </c>
      <c r="AZ100" s="6">
        <f>AVERAGE(B100:AX100)</f>
        <v>7.4668192728174858E-4</v>
      </c>
      <c r="BA100" s="3">
        <f>PERCENTILE(B100:AX100,0.25)</f>
        <v>1.762040520999666E-4</v>
      </c>
      <c r="BB100" s="3">
        <f>MEDIAN(B100:AX100)</f>
        <v>2.5652977460248743E-4</v>
      </c>
      <c r="BC100" s="3">
        <f>PERCENTILE(D100:AZ100,0.75)</f>
        <v>6.6695168519880692E-4</v>
      </c>
      <c r="BD100">
        <f>SUM(B100:AX100)</f>
        <v>3.6587414436805681E-2</v>
      </c>
    </row>
    <row r="101" spans="1:56" x14ac:dyDescent="0.25">
      <c r="A101" s="3">
        <v>0.44</v>
      </c>
      <c r="B101">
        <f t="shared" ref="B101:P143" si="83">B54</f>
        <v>3.9668219004968608E-3</v>
      </c>
      <c r="C101">
        <f t="shared" si="83"/>
        <v>2.1772347448198691E-3</v>
      </c>
      <c r="D101">
        <f t="shared" si="83"/>
        <v>3.5050466177607279E-3</v>
      </c>
      <c r="E101">
        <f t="shared" si="83"/>
        <v>1.401944189513026E-3</v>
      </c>
      <c r="F101">
        <f t="shared" si="83"/>
        <v>2.2282627392284627E-3</v>
      </c>
      <c r="G101">
        <f t="shared" si="83"/>
        <v>9.4589334069924253E-4</v>
      </c>
      <c r="H101">
        <f t="shared" si="83"/>
        <v>4.9556015855865474E-4</v>
      </c>
      <c r="I101">
        <f t="shared" si="83"/>
        <v>3.9462217339963446E-4</v>
      </c>
      <c r="J101">
        <f t="shared" si="83"/>
        <v>2.2924782802289547E-4</v>
      </c>
      <c r="K101">
        <f t="shared" si="83"/>
        <v>2.2583119102269095E-4</v>
      </c>
      <c r="L101">
        <f t="shared" si="83"/>
        <v>8.1241617612357183E-4</v>
      </c>
      <c r="M101">
        <f t="shared" si="83"/>
        <v>5.218992183244677E-4</v>
      </c>
      <c r="N101">
        <f t="shared" si="83"/>
        <v>2.1168458326115879E-4</v>
      </c>
      <c r="O101">
        <f t="shared" si="83"/>
        <v>1.941772110346242E-4</v>
      </c>
      <c r="P101">
        <f t="shared" si="83"/>
        <v>2.2249817672955033E-4</v>
      </c>
      <c r="Q101">
        <f t="shared" ref="Q101:Q143" si="84">S54</f>
        <v>2.7427136039459617E-3</v>
      </c>
      <c r="R101">
        <f t="shared" si="82"/>
        <v>4.4148675967922053E-3</v>
      </c>
      <c r="S101">
        <f t="shared" si="82"/>
        <v>3.144447515077929E-3</v>
      </c>
      <c r="T101">
        <f t="shared" si="82"/>
        <v>2.0222969597372326E-3</v>
      </c>
      <c r="U101">
        <f t="shared" si="82"/>
        <v>1.2308247687206988E-3</v>
      </c>
      <c r="V101">
        <f t="shared" si="82"/>
        <v>1.1490222488975794E-3</v>
      </c>
      <c r="W101">
        <f t="shared" si="82"/>
        <v>2.41558907395603E-4</v>
      </c>
      <c r="X101">
        <f t="shared" si="82"/>
        <v>1.7816402689296431E-4</v>
      </c>
      <c r="Y101">
        <f t="shared" si="82"/>
        <v>3.3390167346392796E-4</v>
      </c>
      <c r="Z101">
        <f t="shared" si="82"/>
        <v>1.4979745800482118E-4</v>
      </c>
      <c r="AA101">
        <f t="shared" si="82"/>
        <v>3.2858037005846226E-4</v>
      </c>
      <c r="AB101">
        <f t="shared" si="82"/>
        <v>3.2168865451297381E-4</v>
      </c>
      <c r="AC101">
        <f t="shared" si="82"/>
        <v>1.8706832898115111E-4</v>
      </c>
      <c r="AD101">
        <f t="shared" si="82"/>
        <v>1.5755801380769845E-4</v>
      </c>
      <c r="AE101">
        <f t="shared" si="82"/>
        <v>1.2326324375258228E-4</v>
      </c>
      <c r="AF101">
        <f t="shared" si="82"/>
        <v>1.6043035268937034E-4</v>
      </c>
      <c r="AG101">
        <f t="shared" si="82"/>
        <v>1.1783310373271648E-4</v>
      </c>
      <c r="AH101">
        <f t="shared" si="82"/>
        <v>9.2712460483757546E-5</v>
      </c>
      <c r="AI101">
        <f t="shared" si="82"/>
        <v>2.0912270789350234E-4</v>
      </c>
      <c r="AJ101">
        <f t="shared" si="82"/>
        <v>1.1614323503870999E-4</v>
      </c>
      <c r="AK101">
        <f t="shared" si="82"/>
        <v>1.6470427192666776E-4</v>
      </c>
      <c r="AL101">
        <f t="shared" si="82"/>
        <v>1.5147285450646747E-4</v>
      </c>
      <c r="AM101">
        <f t="shared" si="82"/>
        <v>6.4192851711176785E-4</v>
      </c>
      <c r="AN101">
        <f t="shared" si="82"/>
        <v>3.0003957437060147E-4</v>
      </c>
      <c r="AO101">
        <f t="shared" si="82"/>
        <v>2.7407756252667597E-4</v>
      </c>
      <c r="AP101">
        <f t="shared" si="82"/>
        <v>2.1407064596847477E-4</v>
      </c>
      <c r="AQ101">
        <f t="shared" si="82"/>
        <v>2.2397955895128155E-4</v>
      </c>
      <c r="AR101">
        <f t="shared" si="82"/>
        <v>2.2646270210673706E-4</v>
      </c>
      <c r="AS101">
        <f t="shared" si="82"/>
        <v>1.8975837877904195E-4</v>
      </c>
      <c r="AT101">
        <f t="shared" si="82"/>
        <v>4.0807825817403931E-4</v>
      </c>
      <c r="AU101">
        <f t="shared" si="82"/>
        <v>6.4221853488739442E-4</v>
      </c>
      <c r="AV101">
        <f t="shared" si="82"/>
        <v>4.0065673747695119E-4</v>
      </c>
      <c r="AW101">
        <f t="shared" si="82"/>
        <v>2.0926132554046459E-4</v>
      </c>
      <c r="AX101">
        <f t="shared" si="82"/>
        <v>1.5992726796188242E-4</v>
      </c>
      <c r="AZ101" s="6">
        <f t="shared" ref="AZ101:AZ143" si="85">AVERAGE(B101:AX101)</f>
        <v>7.9921982998293329E-4</v>
      </c>
      <c r="BA101" s="3">
        <f t="shared" ref="BA101:BA143" si="86">PERCENTILE(B101:AX101,0.25)</f>
        <v>1.8975837877904195E-4</v>
      </c>
      <c r="BB101" s="3">
        <f t="shared" ref="BB101:BB143" si="87">MEDIAN(B101:AX101)</f>
        <v>2.7407756252667597E-4</v>
      </c>
      <c r="BC101" s="3">
        <f t="shared" ref="BC101:BC143" si="88">PERCENTILE(D101:AZ101,0.75)</f>
        <v>6.8146885866127919E-4</v>
      </c>
      <c r="BD101">
        <f t="shared" ref="BD101:BD143" si="89">SUM(B101:AX101)</f>
        <v>3.9161771669163729E-2</v>
      </c>
    </row>
    <row r="102" spans="1:56" x14ac:dyDescent="0.25">
      <c r="A102" s="3">
        <v>0.52</v>
      </c>
      <c r="B102">
        <f t="shared" si="83"/>
        <v>4.2819446047304153E-3</v>
      </c>
      <c r="C102">
        <f t="shared" si="83"/>
        <v>2.3619120213594826E-3</v>
      </c>
      <c r="D102">
        <f t="shared" si="83"/>
        <v>3.7985702108679635E-3</v>
      </c>
      <c r="E102">
        <f t="shared" si="83"/>
        <v>1.4844109918899792E-3</v>
      </c>
      <c r="F102">
        <f t="shared" si="83"/>
        <v>2.4600784844853309E-3</v>
      </c>
      <c r="G102">
        <f t="shared" si="83"/>
        <v>1.031609759838765E-3</v>
      </c>
      <c r="H102">
        <f t="shared" si="83"/>
        <v>5.5305007207455219E-4</v>
      </c>
      <c r="I102">
        <f t="shared" si="83"/>
        <v>4.387077720259553E-4</v>
      </c>
      <c r="J102">
        <f t="shared" si="83"/>
        <v>2.5557306182272748E-4</v>
      </c>
      <c r="K102">
        <f t="shared" si="83"/>
        <v>2.5337162543530154E-4</v>
      </c>
      <c r="L102">
        <f t="shared" si="83"/>
        <v>9.2643914774253146E-4</v>
      </c>
      <c r="M102">
        <f t="shared" si="83"/>
        <v>5.8832327556497424E-4</v>
      </c>
      <c r="N102">
        <f t="shared" si="83"/>
        <v>2.4192536026562878E-4</v>
      </c>
      <c r="O102">
        <f t="shared" si="83"/>
        <v>2.107031344357238E-4</v>
      </c>
      <c r="P102">
        <f t="shared" si="83"/>
        <v>2.5031041119352471E-4</v>
      </c>
      <c r="Q102">
        <f t="shared" si="84"/>
        <v>3.0129297533359107E-3</v>
      </c>
      <c r="R102">
        <f t="shared" si="82"/>
        <v>4.8542657907978707E-3</v>
      </c>
      <c r="S102">
        <f t="shared" si="82"/>
        <v>3.5466423694036136E-3</v>
      </c>
      <c r="T102">
        <f t="shared" si="82"/>
        <v>2.2606655854086593E-3</v>
      </c>
      <c r="U102">
        <f t="shared" si="82"/>
        <v>1.4047456599529714E-3</v>
      </c>
      <c r="V102">
        <f t="shared" si="82"/>
        <v>1.3010986556584541E-3</v>
      </c>
      <c r="W102">
        <f t="shared" si="82"/>
        <v>2.7113763419340581E-4</v>
      </c>
      <c r="X102">
        <f t="shared" si="82"/>
        <v>1.993739228143458E-4</v>
      </c>
      <c r="Y102">
        <f t="shared" si="82"/>
        <v>3.9086136823408222E-4</v>
      </c>
      <c r="Z102">
        <f t="shared" si="82"/>
        <v>1.6040814446216818E-4</v>
      </c>
      <c r="AA102">
        <f t="shared" si="82"/>
        <v>3.6378481911162919E-4</v>
      </c>
      <c r="AB102">
        <f t="shared" si="82"/>
        <v>3.6119414642448518E-4</v>
      </c>
      <c r="AC102">
        <f t="shared" si="82"/>
        <v>2.1133237581553185E-4</v>
      </c>
      <c r="AD102">
        <f t="shared" si="82"/>
        <v>1.7587870726020946E-4</v>
      </c>
      <c r="AE102">
        <f t="shared" si="82"/>
        <v>1.4130161772773348E-4</v>
      </c>
      <c r="AF102">
        <f t="shared" si="82"/>
        <v>1.7731775823561985E-4</v>
      </c>
      <c r="AG102">
        <f t="shared" si="82"/>
        <v>1.2991860273885844E-4</v>
      </c>
      <c r="AH102">
        <f t="shared" si="82"/>
        <v>1.030139223202549E-4</v>
      </c>
      <c r="AI102">
        <f t="shared" si="82"/>
        <v>2.3173068569525695E-4</v>
      </c>
      <c r="AJ102">
        <f t="shared" si="82"/>
        <v>1.3129231957037944E-4</v>
      </c>
      <c r="AK102">
        <f t="shared" si="82"/>
        <v>1.8431175209220196E-4</v>
      </c>
      <c r="AL102">
        <f t="shared" si="82"/>
        <v>1.6983319343401236E-4</v>
      </c>
      <c r="AM102">
        <f t="shared" si="82"/>
        <v>6.9051670729999143E-4</v>
      </c>
      <c r="AN102">
        <f t="shared" si="82"/>
        <v>3.2317870625672707E-4</v>
      </c>
      <c r="AO102">
        <f t="shared" si="82"/>
        <v>3.0081661435330952E-4</v>
      </c>
      <c r="AP102">
        <f t="shared" si="82"/>
        <v>2.3700683474296613E-4</v>
      </c>
      <c r="AQ102">
        <f t="shared" si="82"/>
        <v>2.4397758230914924E-4</v>
      </c>
      <c r="AR102">
        <f t="shared" si="82"/>
        <v>2.5162545521296195E-4</v>
      </c>
      <c r="AS102">
        <f t="shared" si="82"/>
        <v>2.1234840068987869E-4</v>
      </c>
      <c r="AT102">
        <f t="shared" si="82"/>
        <v>4.5415177290205423E-4</v>
      </c>
      <c r="AU102">
        <f t="shared" si="82"/>
        <v>7.4925510040674151E-4</v>
      </c>
      <c r="AV102">
        <f t="shared" si="82"/>
        <v>4.0065673747695119E-4</v>
      </c>
      <c r="AW102">
        <f t="shared" si="82"/>
        <v>2.3251251734710633E-4</v>
      </c>
      <c r="AX102">
        <f t="shared" si="82"/>
        <v>1.7931239910490347E-4</v>
      </c>
      <c r="AZ102" s="6">
        <f t="shared" si="85"/>
        <v>8.815372968678215E-4</v>
      </c>
      <c r="BA102" s="3">
        <f t="shared" si="86"/>
        <v>2.1133237581553185E-4</v>
      </c>
      <c r="BB102" s="3">
        <f t="shared" si="87"/>
        <v>3.0081661435330952E-4</v>
      </c>
      <c r="BC102" s="3">
        <f t="shared" si="88"/>
        <v>7.8232564952201154E-4</v>
      </c>
      <c r="BD102">
        <f t="shared" si="89"/>
        <v>4.3195327546523256E-2</v>
      </c>
    </row>
    <row r="103" spans="1:56" x14ac:dyDescent="0.25">
      <c r="A103" s="3">
        <v>0.61</v>
      </c>
      <c r="B103">
        <f t="shared" si="83"/>
        <v>4.7082850180095196E-3</v>
      </c>
      <c r="C103">
        <f t="shared" si="83"/>
        <v>2.604907544372479E-3</v>
      </c>
      <c r="D103">
        <f t="shared" si="83"/>
        <v>4.2129606877014019E-3</v>
      </c>
      <c r="E103">
        <f t="shared" si="83"/>
        <v>1.5852028004501642E-3</v>
      </c>
      <c r="F103">
        <f t="shared" si="83"/>
        <v>2.7912442557805985E-3</v>
      </c>
      <c r="G103">
        <f t="shared" si="83"/>
        <v>1.1504104429597001E-3</v>
      </c>
      <c r="H103">
        <f t="shared" si="83"/>
        <v>6.3353541718143887E-4</v>
      </c>
      <c r="I103">
        <f t="shared" si="83"/>
        <v>4.9999808987032167E-4</v>
      </c>
      <c r="J103">
        <f t="shared" si="83"/>
        <v>2.9615772308715056E-4</v>
      </c>
      <c r="K103">
        <f t="shared" si="83"/>
        <v>2.9633471549099787E-4</v>
      </c>
      <c r="L103">
        <f t="shared" si="83"/>
        <v>1.0974745154758744E-3</v>
      </c>
      <c r="M103">
        <f t="shared" si="83"/>
        <v>6.7372451051875954E-4</v>
      </c>
      <c r="N103">
        <f t="shared" si="83"/>
        <v>2.782138647859272E-4</v>
      </c>
      <c r="O103">
        <f t="shared" si="83"/>
        <v>2.3962315911217722E-4</v>
      </c>
      <c r="P103">
        <f t="shared" si="83"/>
        <v>2.8924765985019094E-4</v>
      </c>
      <c r="Q103">
        <f t="shared" si="84"/>
        <v>3.3912332473195021E-3</v>
      </c>
      <c r="R103">
        <f t="shared" si="82"/>
        <v>5.5028949558892553E-3</v>
      </c>
      <c r="S103">
        <f t="shared" si="82"/>
        <v>4.1133760929906761E-3</v>
      </c>
      <c r="T103">
        <f t="shared" si="82"/>
        <v>2.6143770723712728E-3</v>
      </c>
      <c r="U103">
        <f t="shared" si="82"/>
        <v>1.6589377317539854E-3</v>
      </c>
      <c r="V103">
        <f t="shared" si="82"/>
        <v>1.5207640676087467E-3</v>
      </c>
      <c r="W103">
        <f t="shared" si="82"/>
        <v>3.0564628774813301E-4</v>
      </c>
      <c r="X103">
        <f t="shared" si="82"/>
        <v>2.3755203585728571E-4</v>
      </c>
      <c r="Y103">
        <f t="shared" si="82"/>
        <v>4.7924704363222552E-4</v>
      </c>
      <c r="Z103">
        <f t="shared" si="82"/>
        <v>1.7413967510616449E-4</v>
      </c>
      <c r="AA103">
        <f t="shared" si="82"/>
        <v>4.1854857361456235E-4</v>
      </c>
      <c r="AB103">
        <f t="shared" si="82"/>
        <v>4.1763049609597761E-4</v>
      </c>
      <c r="AC103">
        <f t="shared" si="82"/>
        <v>2.4851121187068688E-4</v>
      </c>
      <c r="AD103">
        <f t="shared" si="82"/>
        <v>2.0152762797762117E-4</v>
      </c>
      <c r="AE103">
        <f t="shared" si="82"/>
        <v>1.6234663395586998E-4</v>
      </c>
      <c r="AF103">
        <f t="shared" si="82"/>
        <v>2.0264915315138177E-4</v>
      </c>
      <c r="AG103">
        <f t="shared" si="82"/>
        <v>1.4804685124807137E-4</v>
      </c>
      <c r="AH103">
        <f t="shared" si="82"/>
        <v>1.1674920476891807E-4</v>
      </c>
      <c r="AI103">
        <f t="shared" si="82"/>
        <v>2.656423418913952E-4</v>
      </c>
      <c r="AJ103">
        <f t="shared" si="82"/>
        <v>1.5149122576056079E-4</v>
      </c>
      <c r="AK103">
        <f t="shared" si="82"/>
        <v>2.1176250275030736E-4</v>
      </c>
      <c r="AL103">
        <f t="shared" si="82"/>
        <v>1.9737358511688621E-4</v>
      </c>
      <c r="AM103">
        <f t="shared" si="82"/>
        <v>7.5405636079200122E-4</v>
      </c>
      <c r="AN103">
        <f t="shared" si="82"/>
        <v>3.5557415681950995E-4</v>
      </c>
      <c r="AO103">
        <f t="shared" si="82"/>
        <v>3.4009023494554103E-4</v>
      </c>
      <c r="AP103">
        <f t="shared" si="82"/>
        <v>2.6376566548902549E-4</v>
      </c>
      <c r="AQ103">
        <f t="shared" si="82"/>
        <v>2.7197488880769283E-4</v>
      </c>
      <c r="AR103">
        <f t="shared" si="82"/>
        <v>2.8517533138808698E-4</v>
      </c>
      <c r="AS103">
        <f t="shared" si="82"/>
        <v>2.4397474489762347E-4</v>
      </c>
      <c r="AT103">
        <f t="shared" si="82"/>
        <v>5.2655310056320829E-4</v>
      </c>
      <c r="AU103">
        <f t="shared" si="82"/>
        <v>8.5629166592608849E-4</v>
      </c>
      <c r="AV103">
        <f t="shared" si="82"/>
        <v>4.6743278191742848E-4</v>
      </c>
      <c r="AW103">
        <f t="shared" si="82"/>
        <v>2.6506424580447369E-4</v>
      </c>
      <c r="AX103">
        <f t="shared" si="82"/>
        <v>2.0838996788335225E-4</v>
      </c>
      <c r="AZ103" s="6">
        <f t="shared" si="85"/>
        <v>9.9869614629306564E-4</v>
      </c>
      <c r="BA103" s="3">
        <f t="shared" si="86"/>
        <v>2.4397474489762347E-4</v>
      </c>
      <c r="BB103" s="3">
        <f t="shared" si="87"/>
        <v>3.4009023494554103E-4</v>
      </c>
      <c r="BC103" s="3">
        <f t="shared" si="88"/>
        <v>8.9189278601783278E-4</v>
      </c>
      <c r="BD103">
        <f t="shared" si="89"/>
        <v>4.8936111168360212E-2</v>
      </c>
    </row>
    <row r="104" spans="1:56" x14ac:dyDescent="0.25">
      <c r="A104" s="3">
        <v>0.72</v>
      </c>
      <c r="B104">
        <f t="shared" si="83"/>
        <v>5.2087722454917038E-3</v>
      </c>
      <c r="C104">
        <f t="shared" si="83"/>
        <v>2.9062213138588574E-3</v>
      </c>
      <c r="D104">
        <f t="shared" si="83"/>
        <v>4.713681633095791E-3</v>
      </c>
      <c r="E104">
        <f t="shared" si="83"/>
        <v>1.7134863928376075E-3</v>
      </c>
      <c r="F104">
        <f t="shared" si="83"/>
        <v>3.1981026191305684E-3</v>
      </c>
      <c r="G104">
        <f t="shared" si="83"/>
        <v>1.2962800693381547E-3</v>
      </c>
      <c r="H104">
        <f t="shared" si="83"/>
        <v>7.3356707932143003E-4</v>
      </c>
      <c r="I104">
        <f t="shared" si="83"/>
        <v>5.7526651405297841E-4</v>
      </c>
      <c r="J104">
        <f t="shared" si="83"/>
        <v>3.4551722491850037E-4</v>
      </c>
      <c r="K104">
        <f t="shared" si="83"/>
        <v>3.5251700374034169E-4</v>
      </c>
      <c r="L104">
        <f t="shared" si="83"/>
        <v>1.3112678148376497E-3</v>
      </c>
      <c r="M104">
        <f t="shared" si="83"/>
        <v>7.7810506968256762E-4</v>
      </c>
      <c r="N104">
        <f t="shared" si="83"/>
        <v>3.2659910799307917E-4</v>
      </c>
      <c r="O104">
        <f t="shared" si="83"/>
        <v>2.726743233634347E-4</v>
      </c>
      <c r="P104">
        <f t="shared" si="83"/>
        <v>3.4487212877813976E-4</v>
      </c>
      <c r="Q104">
        <f t="shared" si="84"/>
        <v>3.8506055678895561E-3</v>
      </c>
      <c r="R104">
        <f t="shared" si="82"/>
        <v>6.2561396065234981E-3</v>
      </c>
      <c r="S104">
        <f t="shared" si="82"/>
        <v>4.8263585388720462E-3</v>
      </c>
      <c r="T104">
        <f t="shared" si="82"/>
        <v>3.0526692498210476E-3</v>
      </c>
      <c r="U104">
        <f t="shared" si="82"/>
        <v>1.98002245402895E-3</v>
      </c>
      <c r="V104">
        <f t="shared" si="82"/>
        <v>1.7911216151459976E-3</v>
      </c>
      <c r="W104">
        <f t="shared" si="82"/>
        <v>3.5494388782988972E-4</v>
      </c>
      <c r="X104">
        <f t="shared" si="82"/>
        <v>2.8845593626082794E-4</v>
      </c>
      <c r="Y104">
        <f t="shared" si="82"/>
        <v>5.9709447098718474E-4</v>
      </c>
      <c r="Z104">
        <f t="shared" si="82"/>
        <v>1.9099174364137529E-4</v>
      </c>
      <c r="AA104">
        <f t="shared" si="82"/>
        <v>4.8113489991919578E-4</v>
      </c>
      <c r="AB104">
        <f t="shared" si="82"/>
        <v>4.9099817494211784E-4</v>
      </c>
      <c r="AC104">
        <f t="shared" si="82"/>
        <v>2.9664792263765652E-4</v>
      </c>
      <c r="AD104">
        <f t="shared" si="82"/>
        <v>2.3816926546316178E-4</v>
      </c>
      <c r="AE104">
        <f t="shared" si="82"/>
        <v>1.9541716237969013E-4</v>
      </c>
      <c r="AF104">
        <f t="shared" si="82"/>
        <v>2.3220211285731839E-4</v>
      </c>
      <c r="AG104">
        <f t="shared" si="82"/>
        <v>1.6919621872023603E-4</v>
      </c>
      <c r="AH104">
        <f t="shared" si="82"/>
        <v>1.3048425520267496E-4</v>
      </c>
      <c r="AI104">
        <f t="shared" si="82"/>
        <v>3.1085798698841081E-4</v>
      </c>
      <c r="AJ104">
        <f t="shared" si="82"/>
        <v>1.7673976338732094E-4</v>
      </c>
      <c r="AK104">
        <f t="shared" si="82"/>
        <v>2.5097792712530496E-4</v>
      </c>
      <c r="AL104">
        <f t="shared" si="82"/>
        <v>2.3409449638886324E-4</v>
      </c>
      <c r="AM104">
        <f t="shared" si="82"/>
        <v>8.2880717243240167E-4</v>
      </c>
      <c r="AN104">
        <f t="shared" si="82"/>
        <v>3.9336801673999785E-4</v>
      </c>
      <c r="AO104">
        <f t="shared" si="82"/>
        <v>3.8688390154267572E-4</v>
      </c>
      <c r="AP104">
        <f t="shared" si="82"/>
        <v>2.9817011712330422E-4</v>
      </c>
      <c r="AQ104">
        <f t="shared" si="82"/>
        <v>3.0797147844691228E-4</v>
      </c>
      <c r="AR104">
        <f t="shared" si="82"/>
        <v>3.3130693009120551E-4</v>
      </c>
      <c r="AS104">
        <f t="shared" si="82"/>
        <v>2.8463741140227631E-4</v>
      </c>
      <c r="AT104">
        <f t="shared" si="82"/>
        <v>6.121180188809744E-4</v>
      </c>
      <c r="AU104">
        <f t="shared" si="82"/>
        <v>9.6332737321674759E-4</v>
      </c>
      <c r="AV104">
        <f t="shared" si="82"/>
        <v>6.0098534163247042E-4</v>
      </c>
      <c r="AW104">
        <f t="shared" si="82"/>
        <v>3.0691651091256661E-4</v>
      </c>
      <c r="AX104">
        <f t="shared" si="82"/>
        <v>2.4716023016939441E-4</v>
      </c>
      <c r="AZ104" s="6">
        <f t="shared" si="85"/>
        <v>1.1435491081641643E-3</v>
      </c>
      <c r="BA104" s="3">
        <f t="shared" si="86"/>
        <v>2.8845593626082794E-4</v>
      </c>
      <c r="BB104" s="3">
        <f t="shared" si="87"/>
        <v>3.8688390154267572E-4</v>
      </c>
      <c r="BC104" s="3">
        <f t="shared" si="88"/>
        <v>1.0083828069536018E-3</v>
      </c>
      <c r="BD104">
        <f t="shared" si="89"/>
        <v>5.6033906300044053E-2</v>
      </c>
    </row>
    <row r="105" spans="1:56" x14ac:dyDescent="0.25">
      <c r="A105" s="3">
        <v>0.85</v>
      </c>
      <c r="B105">
        <f t="shared" si="83"/>
        <v>5.8575531013800464E-3</v>
      </c>
      <c r="C105">
        <f t="shared" si="83"/>
        <v>3.2755734417604541E-3</v>
      </c>
      <c r="D105">
        <f t="shared" si="83"/>
        <v>5.3007330470511323E-3</v>
      </c>
      <c r="E105">
        <f t="shared" si="83"/>
        <v>1.887584637959335E-3</v>
      </c>
      <c r="F105">
        <f t="shared" si="83"/>
        <v>3.6664632392424904E-3</v>
      </c>
      <c r="G105">
        <f t="shared" si="83"/>
        <v>1.4767371561536767E-3</v>
      </c>
      <c r="H105">
        <f t="shared" si="83"/>
        <v>8.5314572576373777E-4</v>
      </c>
      <c r="I105">
        <f t="shared" si="83"/>
        <v>6.6236299111215415E-4</v>
      </c>
      <c r="J105">
        <f t="shared" si="83"/>
        <v>4.0365192336630279E-4</v>
      </c>
      <c r="K105">
        <f t="shared" si="83"/>
        <v>4.1585991009916707E-4</v>
      </c>
      <c r="L105">
        <f t="shared" si="83"/>
        <v>1.5678199561327604E-3</v>
      </c>
      <c r="M105">
        <f t="shared" si="83"/>
        <v>9.1095175316575146E-4</v>
      </c>
      <c r="N105">
        <f t="shared" si="83"/>
        <v>3.8708023411695362E-4</v>
      </c>
      <c r="O105">
        <f t="shared" si="83"/>
        <v>3.0985730974043791E-4</v>
      </c>
      <c r="P105">
        <f t="shared" si="83"/>
        <v>4.1162161189878032E-4</v>
      </c>
      <c r="Q105">
        <f t="shared" si="84"/>
        <v>4.3910422908577636E-3</v>
      </c>
      <c r="R105">
        <f t="shared" si="82"/>
        <v>7.1558520083295869E-3</v>
      </c>
      <c r="S105">
        <f t="shared" si="82"/>
        <v>5.6673169489067955E-3</v>
      </c>
      <c r="T105">
        <f t="shared" si="82"/>
        <v>3.5640113967811103E-3</v>
      </c>
      <c r="U105">
        <f t="shared" si="82"/>
        <v>2.3546199733863308E-3</v>
      </c>
      <c r="V105">
        <f t="shared" si="82"/>
        <v>2.1121728250497857E-3</v>
      </c>
      <c r="W105">
        <f t="shared" si="82"/>
        <v>4.0917141466857086E-4</v>
      </c>
      <c r="X105">
        <f t="shared" si="82"/>
        <v>3.4360201610494863E-4</v>
      </c>
      <c r="Y105">
        <f t="shared" si="82"/>
        <v>7.2476304169801018E-4</v>
      </c>
      <c r="Z105">
        <f t="shared" si="82"/>
        <v>2.1283734665248605E-4</v>
      </c>
      <c r="AA105">
        <f t="shared" si="82"/>
        <v>5.5154523599828728E-4</v>
      </c>
      <c r="AB105">
        <f t="shared" si="82"/>
        <v>5.7565293515668989E-4</v>
      </c>
      <c r="AC105">
        <f t="shared" si="82"/>
        <v>3.5143786055563583E-4</v>
      </c>
      <c r="AD105">
        <f t="shared" si="82"/>
        <v>2.7847464071037491E-4</v>
      </c>
      <c r="AE105">
        <f t="shared" si="82"/>
        <v>2.3149433305649561E-4</v>
      </c>
      <c r="AF105">
        <f t="shared" si="82"/>
        <v>2.6175507256325506E-4</v>
      </c>
      <c r="AG105">
        <f t="shared" si="82"/>
        <v>1.9034584198098444E-4</v>
      </c>
      <c r="AH105">
        <f t="shared" si="82"/>
        <v>1.4765335826350391E-4</v>
      </c>
      <c r="AI105">
        <f t="shared" si="82"/>
        <v>3.6737762098630367E-4</v>
      </c>
      <c r="AJ105">
        <f t="shared" si="82"/>
        <v>2.0703793245065985E-4</v>
      </c>
      <c r="AK105">
        <f t="shared" si="82"/>
        <v>2.9411475472462356E-4</v>
      </c>
      <c r="AL105">
        <f t="shared" si="82"/>
        <v>2.7999522699928195E-4</v>
      </c>
      <c r="AM105">
        <f t="shared" si="82"/>
        <v>9.2131196587708054E-4</v>
      </c>
      <c r="AN105">
        <f t="shared" si="82"/>
        <v>4.4041819533714298E-4</v>
      </c>
      <c r="AO105">
        <f t="shared" si="82"/>
        <v>4.4203365762751927E-4</v>
      </c>
      <c r="AP105">
        <f t="shared" si="82"/>
        <v>3.4021951575563552E-4</v>
      </c>
      <c r="AQ105">
        <f t="shared" si="82"/>
        <v>3.51967720214452E-4</v>
      </c>
      <c r="AR105">
        <f t="shared" si="82"/>
        <v>3.7743818281944292E-4</v>
      </c>
      <c r="AS105">
        <f t="shared" si="82"/>
        <v>3.3433608667126383E-4</v>
      </c>
      <c r="AT105">
        <f t="shared" si="82"/>
        <v>7.1084652785535242E-4</v>
      </c>
      <c r="AU105">
        <f t="shared" si="82"/>
        <v>1.1774005042554418E-3</v>
      </c>
      <c r="AV105">
        <f t="shared" si="82"/>
        <v>6.6776138607294781E-4</v>
      </c>
      <c r="AW105">
        <f t="shared" si="82"/>
        <v>3.6271943117657568E-4</v>
      </c>
      <c r="AX105">
        <f t="shared" si="82"/>
        <v>2.9077671127315043E-4</v>
      </c>
      <c r="AZ105" s="6">
        <f t="shared" si="85"/>
        <v>1.3158469387706255E-3</v>
      </c>
      <c r="BA105" s="3">
        <f t="shared" si="86"/>
        <v>3.4021951575563552E-4</v>
      </c>
      <c r="BB105" s="3">
        <f t="shared" si="87"/>
        <v>4.4041819533714298E-4</v>
      </c>
      <c r="BC105" s="3">
        <f t="shared" si="88"/>
        <v>1.2120121128842377E-3</v>
      </c>
      <c r="BD105">
        <f t="shared" si="89"/>
        <v>6.4476499999760656E-2</v>
      </c>
    </row>
    <row r="106" spans="1:56" x14ac:dyDescent="0.25">
      <c r="A106" s="3">
        <v>1.01</v>
      </c>
      <c r="B106">
        <f t="shared" si="83"/>
        <v>7.062427527014279E-3</v>
      </c>
      <c r="C106">
        <f t="shared" si="83"/>
        <v>3.9656795630321007E-3</v>
      </c>
      <c r="D106">
        <f t="shared" si="83"/>
        <v>6.3712393126886735E-3</v>
      </c>
      <c r="E106">
        <f t="shared" si="83"/>
        <v>2.2541039971098165E-3</v>
      </c>
      <c r="F106">
        <f t="shared" si="83"/>
        <v>4.4234127317750484E-3</v>
      </c>
      <c r="G106">
        <f t="shared" si="83"/>
        <v>1.7895287639935749E-3</v>
      </c>
      <c r="H106">
        <f t="shared" si="83"/>
        <v>1.0371125148377126E-3</v>
      </c>
      <c r="I106">
        <f t="shared" si="83"/>
        <v>7.9892112006433788E-4</v>
      </c>
      <c r="J106">
        <f t="shared" si="83"/>
        <v>4.8920848815384936E-4</v>
      </c>
      <c r="K106">
        <f t="shared" si="83"/>
        <v>5.0949726338180446E-4</v>
      </c>
      <c r="L106">
        <f t="shared" si="83"/>
        <v>1.9241433354755904E-3</v>
      </c>
      <c r="M106">
        <f t="shared" si="83"/>
        <v>1.1197114404955385E-3</v>
      </c>
      <c r="N106">
        <f t="shared" si="83"/>
        <v>4.7175398184440406E-4</v>
      </c>
      <c r="O106">
        <f t="shared" si="83"/>
        <v>3.8009180164416949E-4</v>
      </c>
      <c r="P106">
        <f t="shared" si="83"/>
        <v>5.0618332948339532E-4</v>
      </c>
      <c r="Q106">
        <f t="shared" si="84"/>
        <v>5.2692480945163312E-3</v>
      </c>
      <c r="R106">
        <f t="shared" si="82"/>
        <v>8.683272501922433E-3</v>
      </c>
      <c r="S106">
        <f t="shared" si="82"/>
        <v>6.9104702132672296E-3</v>
      </c>
      <c r="T106">
        <f t="shared" si="82"/>
        <v>4.3406339757914858E-3</v>
      </c>
      <c r="U106">
        <f t="shared" si="82"/>
        <v>2.8897611771779388E-3</v>
      </c>
      <c r="V106">
        <f t="shared" si="82"/>
        <v>2.551503648950371E-3</v>
      </c>
      <c r="W106">
        <f t="shared" si="82"/>
        <v>5.0283752181890374E-4</v>
      </c>
      <c r="X106">
        <f t="shared" si="82"/>
        <v>4.2419992099065158E-4</v>
      </c>
      <c r="Y106">
        <f t="shared" si="82"/>
        <v>8.8778521132377975E-4</v>
      </c>
      <c r="Z106">
        <f t="shared" si="82"/>
        <v>2.5528009248187387E-4</v>
      </c>
      <c r="AA106">
        <f t="shared" si="82"/>
        <v>6.610720260177747E-4</v>
      </c>
      <c r="AB106">
        <f t="shared" si="82"/>
        <v>6.998136586974401E-4</v>
      </c>
      <c r="AC106">
        <f t="shared" si="82"/>
        <v>4.2462138396057012E-4</v>
      </c>
      <c r="AD106">
        <f t="shared" si="82"/>
        <v>3.4442918725551821E-4</v>
      </c>
      <c r="AE106">
        <f t="shared" si="82"/>
        <v>2.7959701592898467E-4</v>
      </c>
      <c r="AF106">
        <f t="shared" si="82"/>
        <v>3.0819543781544122E-4</v>
      </c>
      <c r="AG106">
        <f t="shared" si="82"/>
        <v>2.2660233899941029E-4</v>
      </c>
      <c r="AH106">
        <f t="shared" si="82"/>
        <v>1.7512369114592398E-4</v>
      </c>
      <c r="AI106">
        <f t="shared" si="82"/>
        <v>4.5215707198314299E-4</v>
      </c>
      <c r="AJ106">
        <f t="shared" si="82"/>
        <v>2.4743555460908945E-4</v>
      </c>
      <c r="AK106">
        <f t="shared" si="82"/>
        <v>3.6078069773576196E-4</v>
      </c>
      <c r="AL106">
        <f t="shared" si="82"/>
        <v>3.442565299541328E-4</v>
      </c>
      <c r="AM106">
        <f t="shared" si="82"/>
        <v>1.1035190342659463E-3</v>
      </c>
      <c r="AN106">
        <f t="shared" si="82"/>
        <v>5.2680495363421887E-4</v>
      </c>
      <c r="AO106">
        <f t="shared" si="82"/>
        <v>5.3394977292424699E-4</v>
      </c>
      <c r="AP106">
        <f t="shared" si="82"/>
        <v>4.1285072405067757E-4</v>
      </c>
      <c r="AQ106">
        <f t="shared" si="82"/>
        <v>4.2396089949289106E-4</v>
      </c>
      <c r="AR106">
        <f t="shared" si="82"/>
        <v>4.5711965769768654E-4</v>
      </c>
      <c r="AS106">
        <f t="shared" si="82"/>
        <v>4.06624783851088E-4</v>
      </c>
      <c r="AT106">
        <f t="shared" si="82"/>
        <v>8.7539425335262093E-4</v>
      </c>
      <c r="AU106">
        <f t="shared" si="82"/>
        <v>1.3914736352941359E-3</v>
      </c>
      <c r="AV106">
        <f t="shared" si="82"/>
        <v>8.680899902284671E-4</v>
      </c>
      <c r="AW106">
        <f t="shared" si="82"/>
        <v>4.371234247420359E-4</v>
      </c>
      <c r="AX106">
        <f t="shared" si="82"/>
        <v>3.5377832351992744E-4</v>
      </c>
      <c r="AZ106" s="6">
        <f t="shared" si="85"/>
        <v>1.5945465627835184E-3</v>
      </c>
      <c r="BA106" s="3">
        <f t="shared" si="86"/>
        <v>4.1285072405067757E-4</v>
      </c>
      <c r="BB106" s="3">
        <f t="shared" si="87"/>
        <v>5.2680495363421887E-4</v>
      </c>
      <c r="BC106" s="3">
        <f t="shared" si="88"/>
        <v>1.4422418671664816E-3</v>
      </c>
      <c r="BD106">
        <f t="shared" si="89"/>
        <v>7.8132781576392404E-2</v>
      </c>
    </row>
    <row r="107" spans="1:56" x14ac:dyDescent="0.25">
      <c r="A107" s="3">
        <v>1.19</v>
      </c>
      <c r="B107">
        <f t="shared" si="83"/>
        <v>9.9355927109224581E-3</v>
      </c>
      <c r="C107">
        <f t="shared" si="83"/>
        <v>5.5791647914689244E-3</v>
      </c>
      <c r="D107">
        <f t="shared" si="83"/>
        <v>8.9266423207971929E-3</v>
      </c>
      <c r="E107">
        <f t="shared" si="83"/>
        <v>3.1337555885338651E-3</v>
      </c>
      <c r="F107">
        <f t="shared" si="83"/>
        <v>6.1880439804897743E-3</v>
      </c>
      <c r="G107">
        <f t="shared" si="83"/>
        <v>2.5098513798987331E-3</v>
      </c>
      <c r="H107">
        <f t="shared" si="83"/>
        <v>1.4602359295270905E-3</v>
      </c>
      <c r="I107">
        <f t="shared" si="83"/>
        <v>1.1085974829414074E-3</v>
      </c>
      <c r="J107">
        <f t="shared" si="83"/>
        <v>6.8335624180998608E-4</v>
      </c>
      <c r="K107">
        <f t="shared" si="83"/>
        <v>7.1054203250308615E-4</v>
      </c>
      <c r="L107">
        <f t="shared" si="83"/>
        <v>2.7223059574181148E-3</v>
      </c>
      <c r="M107">
        <f t="shared" si="83"/>
        <v>1.6131438190017159E-3</v>
      </c>
      <c r="N107">
        <f t="shared" si="83"/>
        <v>6.5924637138705235E-4</v>
      </c>
      <c r="O107">
        <f t="shared" si="83"/>
        <v>5.2882306460124058E-4</v>
      </c>
      <c r="P107">
        <f t="shared" si="83"/>
        <v>7.2311899911659981E-4</v>
      </c>
      <c r="Q107">
        <f t="shared" si="84"/>
        <v>7.3499261598026994E-3</v>
      </c>
      <c r="R107">
        <f t="shared" si="82"/>
        <v>1.2219353829723044E-2</v>
      </c>
      <c r="S107">
        <f t="shared" si="82"/>
        <v>9.7441272386517824E-3</v>
      </c>
      <c r="T107">
        <f t="shared" si="82"/>
        <v>6.1322503060209808E-3</v>
      </c>
      <c r="U107">
        <f t="shared" si="82"/>
        <v>4.0670718255194768E-3</v>
      </c>
      <c r="V107">
        <f t="shared" si="82"/>
        <v>3.5822447570715743E-3</v>
      </c>
      <c r="W107">
        <f t="shared" si="82"/>
        <v>7.0002833901780244E-4</v>
      </c>
      <c r="X107">
        <f t="shared" si="82"/>
        <v>5.8963791020263587E-4</v>
      </c>
      <c r="Y107">
        <f t="shared" si="82"/>
        <v>1.2452563702586997E-3</v>
      </c>
      <c r="Z107">
        <f t="shared" si="82"/>
        <v>3.5576919248302656E-4</v>
      </c>
      <c r="AA107">
        <f t="shared" si="82"/>
        <v>9.0750676432183725E-4</v>
      </c>
      <c r="AB107">
        <f t="shared" si="82"/>
        <v>9.7635257349268638E-4</v>
      </c>
      <c r="AC107">
        <f t="shared" si="82"/>
        <v>5.909475478645612E-4</v>
      </c>
      <c r="AD107">
        <f t="shared" si="82"/>
        <v>4.7633828034580498E-4</v>
      </c>
      <c r="AE107">
        <f t="shared" si="82"/>
        <v>3.8482167434316424E-4</v>
      </c>
      <c r="AF107">
        <f t="shared" si="82"/>
        <v>4.1796357386606305E-4</v>
      </c>
      <c r="AG107">
        <f t="shared" si="82"/>
        <v>3.0817894571370092E-4</v>
      </c>
      <c r="AH107">
        <f t="shared" si="82"/>
        <v>2.3693199813509569E-4</v>
      </c>
      <c r="AI107">
        <f t="shared" si="82"/>
        <v>6.3301996287769887E-4</v>
      </c>
      <c r="AJ107">
        <f t="shared" si="82"/>
        <v>3.4338007367955113E-4</v>
      </c>
      <c r="AK107">
        <f t="shared" si="82"/>
        <v>5.0195562222864535E-4</v>
      </c>
      <c r="AL107">
        <f t="shared" si="82"/>
        <v>4.8195895520227616E-4</v>
      </c>
      <c r="AM107">
        <f t="shared" si="82"/>
        <v>1.5417494484684397E-3</v>
      </c>
      <c r="AN107">
        <f t="shared" si="82"/>
        <v>7.3274472574570259E-4</v>
      </c>
      <c r="AO107">
        <f t="shared" si="82"/>
        <v>7.4285027198082879E-4</v>
      </c>
      <c r="AP107">
        <f t="shared" ref="AP107:AP143" si="90">AR60</f>
        <v>5.8104932941525315E-4</v>
      </c>
      <c r="AQ107">
        <f t="shared" ref="AQ107:AQ143" si="91">AS60</f>
        <v>5.8794601938292528E-4</v>
      </c>
      <c r="AR107">
        <f t="shared" ref="AR107:AR143" si="92">AT60</f>
        <v>6.3745110707618617E-4</v>
      </c>
      <c r="AS107">
        <f t="shared" ref="AS107:AS143" si="93">AU60</f>
        <v>5.6475681842238523E-4</v>
      </c>
      <c r="AT107">
        <f t="shared" ref="AT107:AT143" si="94">AV60</f>
        <v>1.2308175172802971E-3</v>
      </c>
      <c r="AU107">
        <f t="shared" ref="AU107:AU143" si="95">AW60</f>
        <v>2.0336921701815305E-3</v>
      </c>
      <c r="AV107">
        <f t="shared" ref="AV107:AV143" si="96">AX60</f>
        <v>1.2019706832649408E-3</v>
      </c>
      <c r="AW107">
        <f t="shared" ref="AW107:AW143" si="97">AY60</f>
        <v>6.0918260367959828E-4</v>
      </c>
      <c r="AX107">
        <f t="shared" ref="AX107:AX143" si="98">AZ60</f>
        <v>4.9432046033878881E-4</v>
      </c>
      <c r="AZ107" s="6">
        <f t="shared" si="85"/>
        <v>2.2384892597240185E-3</v>
      </c>
      <c r="BA107" s="3">
        <f t="shared" si="86"/>
        <v>5.8104932941525315E-4</v>
      </c>
      <c r="BB107" s="3">
        <f t="shared" si="87"/>
        <v>7.3274472574570259E-4</v>
      </c>
      <c r="BC107" s="3">
        <f t="shared" si="88"/>
        <v>2.0848914425671524E-3</v>
      </c>
      <c r="BD107">
        <f t="shared" si="89"/>
        <v>0.10968597372647691</v>
      </c>
    </row>
    <row r="108" spans="1:56" x14ac:dyDescent="0.25">
      <c r="A108" s="3">
        <v>1.4</v>
      </c>
      <c r="B108">
        <f t="shared" si="83"/>
        <v>1.4977535880586767E-2</v>
      </c>
      <c r="C108">
        <f t="shared" si="83"/>
        <v>8.4173477469125634E-3</v>
      </c>
      <c r="D108">
        <f t="shared" si="83"/>
        <v>1.3433130829346699E-2</v>
      </c>
      <c r="E108">
        <f t="shared" si="83"/>
        <v>4.599839436964407E-3</v>
      </c>
      <c r="F108">
        <f t="shared" si="83"/>
        <v>9.4003398814112848E-3</v>
      </c>
      <c r="G108">
        <f t="shared" si="83"/>
        <v>3.7745516491617679E-3</v>
      </c>
      <c r="H108">
        <f t="shared" si="83"/>
        <v>2.222548299241075E-3</v>
      </c>
      <c r="I108">
        <f t="shared" si="83"/>
        <v>1.6720359441178665E-3</v>
      </c>
      <c r="J108">
        <f t="shared" si="83"/>
        <v>1.0332610650367127E-3</v>
      </c>
      <c r="K108">
        <f t="shared" si="83"/>
        <v>1.0713210737770321E-3</v>
      </c>
      <c r="L108">
        <f t="shared" si="83"/>
        <v>4.2188617838652513E-3</v>
      </c>
      <c r="M108">
        <f t="shared" si="83"/>
        <v>2.5430741808785753E-3</v>
      </c>
      <c r="N108">
        <f t="shared" si="83"/>
        <v>1.016085828499536E-3</v>
      </c>
      <c r="O108">
        <f t="shared" si="83"/>
        <v>8.0149772924014622E-4</v>
      </c>
      <c r="P108">
        <f t="shared" si="83"/>
        <v>1.1236155968226884E-3</v>
      </c>
      <c r="Q108">
        <f t="shared" si="84"/>
        <v>1.1092444383098614E-2</v>
      </c>
      <c r="R108">
        <f t="shared" ref="R108:R143" si="99">T61</f>
        <v>1.8621961187418386E-2</v>
      </c>
      <c r="S108">
        <f t="shared" ref="S108:S143" si="100">U61</f>
        <v>1.4990964982541204E-2</v>
      </c>
      <c r="T108">
        <f t="shared" ref="T108:T143" si="101">V61</f>
        <v>9.4463572630791547E-3</v>
      </c>
      <c r="U108">
        <f t="shared" ref="U108:U143" si="102">W61</f>
        <v>6.2745279678631145E-3</v>
      </c>
      <c r="V108">
        <f t="shared" ref="V108:V143" si="103">X61</f>
        <v>5.4747506433914881E-3</v>
      </c>
      <c r="W108">
        <f t="shared" ref="W108:W143" si="104">Y61</f>
        <v>1.0648320803615411E-3</v>
      </c>
      <c r="X108">
        <f t="shared" ref="X108:X143" si="105">Z61</f>
        <v>8.9930374238484528E-4</v>
      </c>
      <c r="Y108">
        <f t="shared" ref="Y108:Y143" si="106">AA61</f>
        <v>1.9464499264857183E-3</v>
      </c>
      <c r="Z108">
        <f t="shared" ref="Z108:Z143" si="107">AB61</f>
        <v>5.2429140931230917E-4</v>
      </c>
      <c r="AA108">
        <f t="shared" ref="AA108:AA143" si="108">AC61</f>
        <v>1.3573485010887163E-3</v>
      </c>
      <c r="AB108">
        <f t="shared" ref="AB108:AB143" si="109">AD61</f>
        <v>1.4842816061947854E-3</v>
      </c>
      <c r="AC108">
        <f t="shared" ref="AC108:AC143" si="110">AE61</f>
        <v>9.0324965785608239E-4</v>
      </c>
      <c r="AD108">
        <f t="shared" ref="AD108:AD143" si="111">AF61</f>
        <v>7.1084330688625714E-4</v>
      </c>
      <c r="AE108">
        <f t="shared" ref="AE108:AE143" si="112">AG61</f>
        <v>5.7121954405365302E-4</v>
      </c>
      <c r="AF108">
        <f t="shared" ref="AF108:AF143" si="113">AH61</f>
        <v>6.1216902424432007E-4</v>
      </c>
      <c r="AG108">
        <f t="shared" ref="AG108:AG143" si="114">AI61</f>
        <v>4.5320442221023679E-4</v>
      </c>
      <c r="AH108">
        <f t="shared" ref="AH108:AH143" si="115">AJ61</f>
        <v>3.3651233185809105E-4</v>
      </c>
      <c r="AI108">
        <f t="shared" ref="AI108:AI143" si="116">AK61</f>
        <v>9.495300995697952E-4</v>
      </c>
      <c r="AJ108">
        <f t="shared" ref="AJ108:AJ143" si="117">AL61</f>
        <v>5.1759483112664951E-4</v>
      </c>
      <c r="AK108">
        <f t="shared" ref="AK108:AK143" si="118">AM61</f>
        <v>7.5293354935395025E-4</v>
      </c>
      <c r="AL108">
        <f t="shared" ref="AL108:AL143" si="119">AN61</f>
        <v>7.2064359467724742E-4</v>
      </c>
      <c r="AM108">
        <f t="shared" ref="AM108:AM143" si="120">AO61</f>
        <v>2.3079525857708917E-3</v>
      </c>
      <c r="AN108">
        <f t="shared" ref="AN108:AN143" si="121">AP61</f>
        <v>1.0968027314818033E-3</v>
      </c>
      <c r="AO108">
        <f t="shared" ref="AO108:AO143" si="122">AQ61</f>
        <v>1.1238849108821084E-3</v>
      </c>
      <c r="AP108">
        <f t="shared" si="90"/>
        <v>8.753964676219059E-4</v>
      </c>
      <c r="AQ108">
        <f t="shared" si="91"/>
        <v>8.7991893154848585E-4</v>
      </c>
      <c r="AR108">
        <f t="shared" si="92"/>
        <v>9.561766606142793E-4</v>
      </c>
      <c r="AS108">
        <f t="shared" si="93"/>
        <v>8.4939391629208815E-4</v>
      </c>
      <c r="AT108">
        <f t="shared" si="94"/>
        <v>1.9021720099259829E-3</v>
      </c>
      <c r="AU108">
        <f t="shared" si="95"/>
        <v>3.1040561089176249E-3</v>
      </c>
      <c r="AV108">
        <f t="shared" si="96"/>
        <v>1.8697315985038013E-3</v>
      </c>
      <c r="AW108">
        <f t="shared" si="97"/>
        <v>9.2539965124289038E-4</v>
      </c>
      <c r="AX108">
        <f t="shared" si="98"/>
        <v>7.6571178459675245E-4</v>
      </c>
      <c r="AZ108" s="6">
        <f t="shared" si="85"/>
        <v>3.4013685375166754E-3</v>
      </c>
      <c r="BA108" s="3">
        <f t="shared" si="86"/>
        <v>8.753964676219059E-4</v>
      </c>
      <c r="BB108" s="3">
        <f t="shared" si="87"/>
        <v>1.1236155968226884E-3</v>
      </c>
      <c r="BC108" s="3">
        <f t="shared" si="88"/>
        <v>3.1783842160673873E-3</v>
      </c>
      <c r="BD108">
        <f t="shared" si="89"/>
        <v>0.1666670583383171</v>
      </c>
    </row>
    <row r="109" spans="1:56" x14ac:dyDescent="0.25">
      <c r="A109" s="3">
        <v>1.65</v>
      </c>
      <c r="B109">
        <f t="shared" si="83"/>
        <v>1.9203869118535336E-2</v>
      </c>
      <c r="C109">
        <f t="shared" si="83"/>
        <v>1.0837578014745429E-2</v>
      </c>
      <c r="D109">
        <f t="shared" si="83"/>
        <v>1.7162636665365903E-2</v>
      </c>
      <c r="E109">
        <f t="shared" si="83"/>
        <v>5.7452185789787519E-3</v>
      </c>
      <c r="F109">
        <f t="shared" si="83"/>
        <v>1.2120620674735365E-2</v>
      </c>
      <c r="G109">
        <f t="shared" si="83"/>
        <v>4.8332303522580517E-3</v>
      </c>
      <c r="H109">
        <f t="shared" si="83"/>
        <v>2.8687311370706368E-3</v>
      </c>
      <c r="I109">
        <f t="shared" si="83"/>
        <v>2.1397758751635471E-3</v>
      </c>
      <c r="J109">
        <f t="shared" si="83"/>
        <v>1.326128178405075E-3</v>
      </c>
      <c r="K109">
        <f t="shared" si="83"/>
        <v>1.3770195555263534E-3</v>
      </c>
      <c r="L109">
        <f t="shared" si="83"/>
        <v>5.5871410845123809E-3</v>
      </c>
      <c r="M109">
        <f t="shared" si="83"/>
        <v>3.4160694321210255E-3</v>
      </c>
      <c r="N109">
        <f t="shared" si="83"/>
        <v>1.330588625690827E-3</v>
      </c>
      <c r="O109">
        <f t="shared" si="83"/>
        <v>1.0328575853763029E-3</v>
      </c>
      <c r="P109">
        <f t="shared" si="83"/>
        <v>1.47961273979352E-3</v>
      </c>
      <c r="Q109">
        <f t="shared" si="84"/>
        <v>1.4267507365419142E-2</v>
      </c>
      <c r="R109">
        <f t="shared" si="99"/>
        <v>2.4041161731069405E-2</v>
      </c>
      <c r="S109">
        <f t="shared" si="100"/>
        <v>1.9524820280549256E-2</v>
      </c>
      <c r="T109">
        <f t="shared" si="101"/>
        <v>1.2322172042687554E-2</v>
      </c>
      <c r="U109">
        <f t="shared" si="102"/>
        <v>8.2144148316076939E-3</v>
      </c>
      <c r="V109">
        <f t="shared" si="103"/>
        <v>7.1137958517766111E-3</v>
      </c>
      <c r="W109">
        <f t="shared" si="104"/>
        <v>1.3704783681096741E-3</v>
      </c>
      <c r="X109">
        <f t="shared" si="105"/>
        <v>1.1707917118444924E-3</v>
      </c>
      <c r="Y109">
        <f t="shared" si="106"/>
        <v>2.5769346067720652E-3</v>
      </c>
      <c r="Z109">
        <f t="shared" si="107"/>
        <v>6.6098187306498581E-4</v>
      </c>
      <c r="AA109">
        <f t="shared" si="108"/>
        <v>1.7446039115509618E-3</v>
      </c>
      <c r="AB109">
        <f t="shared" si="109"/>
        <v>1.9188434314654106E-3</v>
      </c>
      <c r="AC109">
        <f t="shared" si="110"/>
        <v>1.1721113697226839E-3</v>
      </c>
      <c r="AD109">
        <f t="shared" si="111"/>
        <v>9.1237118544439685E-4</v>
      </c>
      <c r="AE109">
        <f t="shared" si="112"/>
        <v>7.3055974711978919E-4</v>
      </c>
      <c r="AF109">
        <f t="shared" si="113"/>
        <v>7.6415567416056557E-4</v>
      </c>
      <c r="AG109">
        <f t="shared" si="114"/>
        <v>5.6801615119141786E-4</v>
      </c>
      <c r="AH109">
        <f t="shared" si="115"/>
        <v>4.1205592129592587E-4</v>
      </c>
      <c r="AI109">
        <f t="shared" si="116"/>
        <v>1.2208242806583823E-3</v>
      </c>
      <c r="AJ109">
        <f t="shared" si="117"/>
        <v>6.6151160973234213E-4</v>
      </c>
      <c r="AK109">
        <f t="shared" si="118"/>
        <v>9.6077464887993661E-4</v>
      </c>
      <c r="AL109">
        <f t="shared" si="119"/>
        <v>9.2260732288024162E-4</v>
      </c>
      <c r="AM109">
        <f t="shared" si="120"/>
        <v>2.9433404475196151E-3</v>
      </c>
      <c r="AN109">
        <f t="shared" si="121"/>
        <v>1.4045553498144468E-3</v>
      </c>
      <c r="AO109">
        <f t="shared" si="122"/>
        <v>1.4514410115960862E-3</v>
      </c>
      <c r="AP109">
        <f t="shared" si="90"/>
        <v>1.1353394911393635E-3</v>
      </c>
      <c r="AQ109">
        <f t="shared" si="91"/>
        <v>1.1318957969983108E-3</v>
      </c>
      <c r="AR109">
        <f t="shared" si="92"/>
        <v>1.237158430467916E-3</v>
      </c>
      <c r="AS109">
        <f t="shared" si="93"/>
        <v>1.0978869791044522E-3</v>
      </c>
      <c r="AT109">
        <f t="shared" si="94"/>
        <v>2.5077079176686933E-3</v>
      </c>
      <c r="AU109">
        <f t="shared" si="95"/>
        <v>4.1744200476537202E-3</v>
      </c>
      <c r="AV109">
        <f t="shared" si="96"/>
        <v>2.4707169401362718E-3</v>
      </c>
      <c r="AW109">
        <f t="shared" si="97"/>
        <v>1.1904635974070196E-3</v>
      </c>
      <c r="AX109">
        <f t="shared" si="98"/>
        <v>1.0031795771307192E-3</v>
      </c>
      <c r="AZ109" s="6">
        <f t="shared" si="85"/>
        <v>4.3971566759575123E-3</v>
      </c>
      <c r="BA109" s="3">
        <f t="shared" si="86"/>
        <v>1.1318957969983108E-3</v>
      </c>
      <c r="BB109" s="3">
        <f t="shared" si="87"/>
        <v>1.4514410115960862E-3</v>
      </c>
      <c r="BC109" s="3">
        <f t="shared" si="88"/>
        <v>4.2301042047296683E-3</v>
      </c>
      <c r="BD109">
        <f t="shared" si="89"/>
        <v>0.2154606771219181</v>
      </c>
    </row>
    <row r="110" spans="1:56" x14ac:dyDescent="0.25">
      <c r="A110" s="3">
        <v>1.95</v>
      </c>
      <c r="B110">
        <f t="shared" si="83"/>
        <v>2.3281908728077748E-2</v>
      </c>
      <c r="C110">
        <f t="shared" si="83"/>
        <v>1.319948761092728E-2</v>
      </c>
      <c r="D110">
        <f t="shared" si="83"/>
        <v>2.0702215470551011E-2</v>
      </c>
      <c r="E110">
        <f t="shared" si="83"/>
        <v>6.7898037751567076E-3</v>
      </c>
      <c r="F110">
        <f t="shared" si="83"/>
        <v>1.4694242467050037E-2</v>
      </c>
      <c r="G110">
        <f t="shared" si="83"/>
        <v>5.8678477724587643E-3</v>
      </c>
      <c r="H110">
        <f t="shared" si="83"/>
        <v>3.5137649373167827E-3</v>
      </c>
      <c r="I110">
        <f t="shared" si="83"/>
        <v>2.5913870333343267E-3</v>
      </c>
      <c r="J110">
        <f t="shared" si="83"/>
        <v>1.6211889129027876E-3</v>
      </c>
      <c r="K110">
        <f t="shared" si="83"/>
        <v>1.6854717404862795E-3</v>
      </c>
      <c r="L110">
        <f t="shared" si="83"/>
        <v>6.9126615432261746E-3</v>
      </c>
      <c r="M110">
        <f t="shared" si="83"/>
        <v>4.3080432920745834E-3</v>
      </c>
      <c r="N110">
        <f t="shared" si="83"/>
        <v>1.6208988012785424E-3</v>
      </c>
      <c r="O110">
        <f t="shared" si="83"/>
        <v>1.2518236815125764E-3</v>
      </c>
      <c r="P110">
        <f t="shared" si="83"/>
        <v>1.8244848685716596E-3</v>
      </c>
      <c r="Q110">
        <f t="shared" si="84"/>
        <v>1.740203593444644E-2</v>
      </c>
      <c r="R110">
        <f t="shared" si="99"/>
        <v>2.9355741729667699E-2</v>
      </c>
      <c r="S110">
        <f t="shared" si="100"/>
        <v>2.3912418161849927E-2</v>
      </c>
      <c r="T110">
        <f t="shared" si="101"/>
        <v>1.5136470120299856E-2</v>
      </c>
      <c r="U110">
        <f t="shared" si="102"/>
        <v>1.0074030514783533E-2</v>
      </c>
      <c r="V110">
        <f t="shared" si="103"/>
        <v>8.7190473209568138E-3</v>
      </c>
      <c r="W110">
        <f t="shared" si="104"/>
        <v>1.6859840924997843E-3</v>
      </c>
      <c r="X110">
        <f t="shared" si="105"/>
        <v>1.4337958230637381E-3</v>
      </c>
      <c r="Y110">
        <f t="shared" si="106"/>
        <v>3.2231322773724068E-3</v>
      </c>
      <c r="Z110">
        <f t="shared" si="107"/>
        <v>7.9892018441962633E-4</v>
      </c>
      <c r="AA110">
        <f t="shared" si="108"/>
        <v>2.1357706079140576E-3</v>
      </c>
      <c r="AB110">
        <f t="shared" si="109"/>
        <v>2.3590485617129191E-3</v>
      </c>
      <c r="AC110">
        <f t="shared" si="110"/>
        <v>1.4374506354731579E-3</v>
      </c>
      <c r="AD110">
        <f t="shared" si="111"/>
        <v>1.1102345744993085E-3</v>
      </c>
      <c r="AE110">
        <f t="shared" si="112"/>
        <v>8.8689351929619159E-4</v>
      </c>
      <c r="AF110">
        <f t="shared" si="113"/>
        <v>9.1614261067319875E-4</v>
      </c>
      <c r="AG110">
        <f t="shared" si="114"/>
        <v>6.858492549241342E-4</v>
      </c>
      <c r="AH110">
        <f t="shared" si="115"/>
        <v>4.9446691994318613E-4</v>
      </c>
      <c r="AI110">
        <f t="shared" si="116"/>
        <v>1.4977706114506549E-3</v>
      </c>
      <c r="AJ110">
        <f t="shared" si="117"/>
        <v>8.029033823978123E-4</v>
      </c>
      <c r="AK110">
        <f t="shared" si="118"/>
        <v>1.1686155163839584E-3</v>
      </c>
      <c r="AL110">
        <f t="shared" si="119"/>
        <v>1.1199809079971278E-3</v>
      </c>
      <c r="AM110">
        <f t="shared" si="120"/>
        <v>3.5675160669735263E-3</v>
      </c>
      <c r="AN110">
        <f t="shared" si="121"/>
        <v>1.7084517236336553E-3</v>
      </c>
      <c r="AO110">
        <f t="shared" si="122"/>
        <v>1.7706410228223548E-3</v>
      </c>
      <c r="AP110">
        <f t="shared" si="90"/>
        <v>1.3914598726852529E-3</v>
      </c>
      <c r="AQ110">
        <f t="shared" si="91"/>
        <v>1.3758733793074601E-3</v>
      </c>
      <c r="AR110">
        <f t="shared" si="92"/>
        <v>1.5055588237684406E-3</v>
      </c>
      <c r="AS110">
        <f t="shared" si="93"/>
        <v>1.3328257152377412E-3</v>
      </c>
      <c r="AT110">
        <f t="shared" si="94"/>
        <v>3.0934981236165286E-3</v>
      </c>
      <c r="AU110">
        <f t="shared" si="95"/>
        <v>5.1377482790991554E-3</v>
      </c>
      <c r="AV110">
        <f t="shared" si="96"/>
        <v>3.0049262373282653E-3</v>
      </c>
      <c r="AW110">
        <f t="shared" si="97"/>
        <v>1.4369270695503865E-3</v>
      </c>
      <c r="AX110">
        <f t="shared" si="98"/>
        <v>1.2309546761570924E-3</v>
      </c>
      <c r="AZ110" s="6">
        <f t="shared" si="85"/>
        <v>5.3628227527985827E-3</v>
      </c>
      <c r="BA110" s="3">
        <f t="shared" si="86"/>
        <v>1.3758733793074601E-3</v>
      </c>
      <c r="BB110" s="3">
        <f t="shared" si="87"/>
        <v>1.7706410228223548E-3</v>
      </c>
      <c r="BC110" s="3">
        <f t="shared" si="88"/>
        <v>5.1940168975240127E-3</v>
      </c>
      <c r="BD110">
        <f t="shared" si="89"/>
        <v>0.26277831488713055</v>
      </c>
    </row>
    <row r="111" spans="1:56" x14ac:dyDescent="0.25">
      <c r="A111" s="3">
        <v>2.2999999999999998</v>
      </c>
      <c r="B111">
        <f t="shared" si="83"/>
        <v>2.8138487374493426E-2</v>
      </c>
      <c r="C111">
        <f t="shared" si="83"/>
        <v>1.5921031648246525E-2</v>
      </c>
      <c r="D111">
        <f t="shared" si="83"/>
        <v>2.4777043180814019E-2</v>
      </c>
      <c r="E111">
        <f t="shared" si="83"/>
        <v>8.0176497195480062E-3</v>
      </c>
      <c r="F111">
        <f t="shared" si="83"/>
        <v>1.782138162372409E-2</v>
      </c>
      <c r="G111">
        <f t="shared" si="83"/>
        <v>7.0829222794749971E-3</v>
      </c>
      <c r="H111">
        <f t="shared" si="83"/>
        <v>4.2933235470894032E-3</v>
      </c>
      <c r="I111">
        <f t="shared" si="83"/>
        <v>3.1354707218309691E-3</v>
      </c>
      <c r="J111">
        <f t="shared" si="83"/>
        <v>1.9875471407729815E-3</v>
      </c>
      <c r="K111">
        <f t="shared" si="83"/>
        <v>2.0616734374033115E-3</v>
      </c>
      <c r="L111">
        <f t="shared" si="83"/>
        <v>8.7655398387112369E-3</v>
      </c>
      <c r="M111">
        <f t="shared" si="83"/>
        <v>5.5416235228411123E-3</v>
      </c>
      <c r="N111">
        <f t="shared" si="83"/>
        <v>2.0563642786026481E-3</v>
      </c>
      <c r="O111">
        <f t="shared" si="83"/>
        <v>1.5699436116780932E-3</v>
      </c>
      <c r="P111">
        <f t="shared" si="83"/>
        <v>2.3195431838623631E-3</v>
      </c>
      <c r="Q111">
        <f t="shared" si="84"/>
        <v>2.1239130031238253E-2</v>
      </c>
      <c r="R111">
        <f t="shared" si="99"/>
        <v>3.5486339717833847E-2</v>
      </c>
      <c r="S111">
        <f t="shared" si="100"/>
        <v>2.8994722832753349E-2</v>
      </c>
      <c r="T111">
        <f t="shared" si="101"/>
        <v>1.8473646158923732E-2</v>
      </c>
      <c r="U111">
        <f t="shared" si="102"/>
        <v>1.228148665712717E-2</v>
      </c>
      <c r="V111">
        <f t="shared" si="103"/>
        <v>1.0679143739245726E-2</v>
      </c>
      <c r="W111">
        <f t="shared" si="104"/>
        <v>2.0803661437694535E-3</v>
      </c>
      <c r="X111">
        <f t="shared" si="105"/>
        <v>1.7773975888483091E-3</v>
      </c>
      <c r="Y111">
        <f t="shared" si="106"/>
        <v>4.1089536795527095E-3</v>
      </c>
      <c r="Z111">
        <f t="shared" si="107"/>
        <v>9.7992577799550632E-4</v>
      </c>
      <c r="AA111">
        <f t="shared" si="108"/>
        <v>2.6090822170451743E-3</v>
      </c>
      <c r="AB111">
        <f t="shared" si="109"/>
        <v>2.9121268627180781E-3</v>
      </c>
      <c r="AC111">
        <f t="shared" si="110"/>
        <v>1.7779306213169793E-3</v>
      </c>
      <c r="AD111">
        <f t="shared" si="111"/>
        <v>1.3593963061500807E-3</v>
      </c>
      <c r="AE111">
        <f t="shared" si="112"/>
        <v>1.0762978198964144E-3</v>
      </c>
      <c r="AF111">
        <f t="shared" si="113"/>
        <v>1.1230133286147554E-3</v>
      </c>
      <c r="AG111">
        <f t="shared" si="114"/>
        <v>8.3993885567527665E-4</v>
      </c>
      <c r="AH111">
        <f t="shared" si="115"/>
        <v>5.9748107427834711E-4</v>
      </c>
      <c r="AI111">
        <f t="shared" si="116"/>
        <v>1.83123657624082E-3</v>
      </c>
      <c r="AJ111">
        <f t="shared" si="117"/>
        <v>9.7964295556320015E-4</v>
      </c>
      <c r="AK111">
        <f t="shared" si="118"/>
        <v>1.4235150787555489E-3</v>
      </c>
      <c r="AL111">
        <f t="shared" si="119"/>
        <v>1.3724357433135361E-3</v>
      </c>
      <c r="AM111">
        <f t="shared" si="120"/>
        <v>4.3197033593342518E-3</v>
      </c>
      <c r="AN111">
        <f t="shared" si="121"/>
        <v>2.1079900645562524E-3</v>
      </c>
      <c r="AO111">
        <f t="shared" si="122"/>
        <v>2.186770803037977E-3</v>
      </c>
      <c r="AP111">
        <f t="shared" si="90"/>
        <v>1.7202114625261844E-3</v>
      </c>
      <c r="AQ111">
        <f t="shared" si="91"/>
        <v>1.6998434240357242E-3</v>
      </c>
      <c r="AR111">
        <f t="shared" si="92"/>
        <v>1.8704156300347712E-3</v>
      </c>
      <c r="AS111">
        <f t="shared" si="93"/>
        <v>1.6536074752299295E-3</v>
      </c>
      <c r="AT111">
        <f t="shared" si="94"/>
        <v>3.8899095697896469E-3</v>
      </c>
      <c r="AU111">
        <f t="shared" si="95"/>
        <v>6.422185348873944E-3</v>
      </c>
      <c r="AV111">
        <f t="shared" si="96"/>
        <v>3.8062397122821672E-3</v>
      </c>
      <c r="AW111">
        <f t="shared" si="97"/>
        <v>1.7949960825814272E-3</v>
      </c>
      <c r="AX111">
        <f t="shared" si="98"/>
        <v>1.5944254373124475E-3</v>
      </c>
      <c r="AZ111" s="6">
        <f t="shared" si="85"/>
        <v>6.5420214948070255E-3</v>
      </c>
      <c r="BA111" s="3">
        <f t="shared" si="86"/>
        <v>1.6998434240357242E-3</v>
      </c>
      <c r="BB111" s="3">
        <f t="shared" si="87"/>
        <v>2.186770803037977E-3</v>
      </c>
      <c r="BC111" s="3">
        <f t="shared" si="88"/>
        <v>6.4521443853572148E-3</v>
      </c>
      <c r="BD111">
        <f t="shared" si="89"/>
        <v>0.32055905324554423</v>
      </c>
    </row>
    <row r="112" spans="1:56" x14ac:dyDescent="0.25">
      <c r="A112" s="3">
        <v>2.72</v>
      </c>
      <c r="B112">
        <f t="shared" si="83"/>
        <v>3.2902383759284788E-2</v>
      </c>
      <c r="C112">
        <f t="shared" si="83"/>
        <v>1.8564817215208713E-2</v>
      </c>
      <c r="D112">
        <f t="shared" si="83"/>
        <v>2.8851875118817899E-2</v>
      </c>
      <c r="E112">
        <f t="shared" si="83"/>
        <v>9.0988870653686289E-3</v>
      </c>
      <c r="F112">
        <f t="shared" si="83"/>
        <v>2.086809316574887E-2</v>
      </c>
      <c r="G112">
        <f t="shared" si="83"/>
        <v>8.2137835638073625E-3</v>
      </c>
      <c r="H112">
        <f t="shared" si="83"/>
        <v>5.0314901130905582E-3</v>
      </c>
      <c r="I112">
        <f t="shared" si="83"/>
        <v>3.6365435318947569E-3</v>
      </c>
      <c r="J112">
        <f t="shared" si="83"/>
        <v>2.325386157664467E-3</v>
      </c>
      <c r="K112">
        <f t="shared" si="83"/>
        <v>2.3921580317534451E-3</v>
      </c>
      <c r="L112">
        <f t="shared" si="83"/>
        <v>1.0290601863215565E-2</v>
      </c>
      <c r="M112">
        <f t="shared" si="83"/>
        <v>6.5664447817767677E-3</v>
      </c>
      <c r="N112">
        <f t="shared" si="83"/>
        <v>2.9635837377711576E-3</v>
      </c>
      <c r="O112">
        <f t="shared" si="83"/>
        <v>1.8054352899399954E-3</v>
      </c>
      <c r="P112">
        <f t="shared" si="83"/>
        <v>2.6699778197368487E-3</v>
      </c>
      <c r="Q112">
        <f t="shared" si="84"/>
        <v>2.4806007978640115E-2</v>
      </c>
      <c r="R112">
        <f t="shared" si="99"/>
        <v>4.1428632867728764E-2</v>
      </c>
      <c r="S112">
        <f t="shared" si="100"/>
        <v>3.3857644276733399E-2</v>
      </c>
      <c r="T112">
        <f t="shared" si="101"/>
        <v>2.1657034262363345E-2</v>
      </c>
      <c r="U112">
        <f t="shared" si="102"/>
        <v>1.4328401761630073E-2</v>
      </c>
      <c r="V112">
        <f t="shared" si="103"/>
        <v>1.2520957489978682E-2</v>
      </c>
      <c r="W112">
        <f t="shared" si="104"/>
        <v>2.4205210850723139E-3</v>
      </c>
      <c r="X112">
        <f t="shared" si="105"/>
        <v>2.0488855583079561E-3</v>
      </c>
      <c r="Y112">
        <f t="shared" si="106"/>
        <v>4.8415727968800209E-3</v>
      </c>
      <c r="Z112">
        <f t="shared" si="107"/>
        <v>1.1216091636332133E-3</v>
      </c>
      <c r="AA112">
        <f t="shared" si="108"/>
        <v>3.0823938261762911E-3</v>
      </c>
      <c r="AB112">
        <f t="shared" si="109"/>
        <v>3.4256996718117264E-3</v>
      </c>
      <c r="AC112">
        <f t="shared" si="110"/>
        <v>2.0831881212556983E-3</v>
      </c>
      <c r="AD112">
        <f t="shared" si="111"/>
        <v>1.571916400315312E-3</v>
      </c>
      <c r="AE112">
        <f t="shared" si="112"/>
        <v>1.2356380229625505E-3</v>
      </c>
      <c r="AF112">
        <f t="shared" si="113"/>
        <v>1.3003313734467629E-3</v>
      </c>
      <c r="AG112">
        <f t="shared" si="114"/>
        <v>9.6985745841413507E-4</v>
      </c>
      <c r="AH112">
        <f t="shared" si="115"/>
        <v>6.7302443170127579E-4</v>
      </c>
      <c r="AI112">
        <f t="shared" si="116"/>
        <v>2.1194865854274763E-3</v>
      </c>
      <c r="AJ112">
        <f t="shared" si="117"/>
        <v>1.1311341813237609E-3</v>
      </c>
      <c r="AK112">
        <f t="shared" si="118"/>
        <v>1.6352775815058564E-3</v>
      </c>
      <c r="AL112">
        <f t="shared" si="119"/>
        <v>1.5743994715165302E-3</v>
      </c>
      <c r="AM112">
        <f t="shared" si="120"/>
        <v>5.0298420327233757E-3</v>
      </c>
      <c r="AN112">
        <f t="shared" si="121"/>
        <v>2.4481381334516784E-3</v>
      </c>
      <c r="AO112">
        <f t="shared" si="122"/>
        <v>2.540230781163852E-3</v>
      </c>
      <c r="AP112">
        <f t="shared" si="90"/>
        <v>1.9916227489034295E-3</v>
      </c>
      <c r="AQ112">
        <f t="shared" si="91"/>
        <v>1.9638193986903853E-3</v>
      </c>
      <c r="AR112">
        <f t="shared" si="92"/>
        <v>2.1597848689321893E-3</v>
      </c>
      <c r="AS112">
        <f t="shared" si="93"/>
        <v>2.2183642936523147E-3</v>
      </c>
      <c r="AT112">
        <f t="shared" si="94"/>
        <v>4.5283547699838458E-3</v>
      </c>
      <c r="AU112">
        <f t="shared" si="95"/>
        <v>7.4925492876100385E-3</v>
      </c>
      <c r="AV112">
        <f t="shared" si="96"/>
        <v>4.4740010983551149E-3</v>
      </c>
      <c r="AW112">
        <f t="shared" si="97"/>
        <v>2.0693608650366267E-3</v>
      </c>
      <c r="AX112">
        <f t="shared" si="98"/>
        <v>1.8561243239349837E-3</v>
      </c>
      <c r="AZ112" s="6">
        <f t="shared" si="85"/>
        <v>7.6487197588641408E-3</v>
      </c>
      <c r="BA112" s="3">
        <f t="shared" si="86"/>
        <v>1.9916227489034295E-3</v>
      </c>
      <c r="BB112" s="3">
        <f t="shared" si="87"/>
        <v>2.6699778197368487E-3</v>
      </c>
      <c r="BC112" s="3">
        <f t="shared" si="88"/>
        <v>7.5315919054235641E-3</v>
      </c>
      <c r="BD112">
        <f t="shared" si="89"/>
        <v>0.37478726818434288</v>
      </c>
    </row>
    <row r="113" spans="1:56" x14ac:dyDescent="0.25">
      <c r="A113" s="3">
        <v>3.2</v>
      </c>
      <c r="B113">
        <f t="shared" si="83"/>
        <v>3.8055544637994647E-2</v>
      </c>
      <c r="C113">
        <f t="shared" si="83"/>
        <v>2.1334961812237138E-2</v>
      </c>
      <c r="D113">
        <f t="shared" si="83"/>
        <v>3.3237500971382075E-2</v>
      </c>
      <c r="E113">
        <f t="shared" si="83"/>
        <v>1.0400037309045266E-2</v>
      </c>
      <c r="F113">
        <f t="shared" si="83"/>
        <v>2.4439938455049343E-2</v>
      </c>
      <c r="G113">
        <f t="shared" si="83"/>
        <v>9.4408887122713822E-3</v>
      </c>
      <c r="H113">
        <f t="shared" si="83"/>
        <v>5.8409437181083622E-3</v>
      </c>
      <c r="I113">
        <f t="shared" si="83"/>
        <v>4.2343908184324678E-3</v>
      </c>
      <c r="J113">
        <f t="shared" si="83"/>
        <v>2.7158756421556168E-3</v>
      </c>
      <c r="K113">
        <f t="shared" si="83"/>
        <v>2.7804775074400019E-3</v>
      </c>
      <c r="L113">
        <f t="shared" si="83"/>
        <v>1.2214744288386252E-2</v>
      </c>
      <c r="M113">
        <f t="shared" si="83"/>
        <v>7.8284925678605028E-3</v>
      </c>
      <c r="N113">
        <f t="shared" si="83"/>
        <v>5.1469588519075134E-3</v>
      </c>
      <c r="O113">
        <f t="shared" si="83"/>
        <v>2.1483441052071615E-3</v>
      </c>
      <c r="P113">
        <f t="shared" si="83"/>
        <v>3.1260991873886413E-3</v>
      </c>
      <c r="Q113">
        <f t="shared" si="84"/>
        <v>2.8764700891123311E-2</v>
      </c>
      <c r="R113">
        <f t="shared" si="99"/>
        <v>4.7601078062014031E-2</v>
      </c>
      <c r="S113">
        <f t="shared" si="100"/>
        <v>3.8811975881621129E-2</v>
      </c>
      <c r="T113">
        <f t="shared" si="101"/>
        <v>2.5044188642394487E-2</v>
      </c>
      <c r="U113">
        <f t="shared" si="102"/>
        <v>1.6428829663215388E-2</v>
      </c>
      <c r="V113">
        <f t="shared" si="103"/>
        <v>1.4616233445426006E-2</v>
      </c>
      <c r="W113">
        <f t="shared" si="104"/>
        <v>2.8296924997408845E-3</v>
      </c>
      <c r="X113">
        <f t="shared" si="105"/>
        <v>2.388245645292704E-3</v>
      </c>
      <c r="Y113">
        <f t="shared" si="106"/>
        <v>5.7313222368749741E-3</v>
      </c>
      <c r="Z113">
        <f t="shared" si="107"/>
        <v>1.309480369383374E-3</v>
      </c>
      <c r="AA113">
        <f t="shared" si="108"/>
        <v>3.6143804757111909E-3</v>
      </c>
      <c r="AB113">
        <f t="shared" si="109"/>
        <v>4.0182839361430642E-3</v>
      </c>
      <c r="AC113">
        <f t="shared" si="110"/>
        <v>2.4381481457480085E-3</v>
      </c>
      <c r="AD113">
        <f t="shared" si="111"/>
        <v>1.8430628137607863E-3</v>
      </c>
      <c r="AE113">
        <f t="shared" si="112"/>
        <v>1.425042323562773E-3</v>
      </c>
      <c r="AF113">
        <f t="shared" si="113"/>
        <v>1.5325331997076935E-3</v>
      </c>
      <c r="AG113">
        <f t="shared" si="114"/>
        <v>1.1541605508920483E-3</v>
      </c>
      <c r="AH113">
        <f t="shared" si="115"/>
        <v>7.7947217463369641E-4</v>
      </c>
      <c r="AI113">
        <f t="shared" si="116"/>
        <v>2.4755605280193963E-3</v>
      </c>
      <c r="AJ113">
        <f t="shared" si="117"/>
        <v>1.3179733978061724E-3</v>
      </c>
      <c r="AK113">
        <f t="shared" si="118"/>
        <v>1.8940985471017681E-3</v>
      </c>
      <c r="AL113">
        <f t="shared" si="119"/>
        <v>1.8268543068329383E-3</v>
      </c>
      <c r="AM113">
        <f t="shared" si="120"/>
        <v>5.8539776182240091E-3</v>
      </c>
      <c r="AN113">
        <f t="shared" si="121"/>
        <v>2.8739010458192866E-3</v>
      </c>
      <c r="AO113">
        <f t="shared" si="122"/>
        <v>2.9839356566889134E-3</v>
      </c>
      <c r="AP113">
        <f t="shared" si="90"/>
        <v>2.3318422646590648E-3</v>
      </c>
      <c r="AQ113">
        <f t="shared" si="91"/>
        <v>2.3077874667765171E-3</v>
      </c>
      <c r="AR113">
        <f t="shared" si="92"/>
        <v>2.5456105207954135E-3</v>
      </c>
      <c r="AS113">
        <f t="shared" si="93"/>
        <v>3.5014913336210681E-3</v>
      </c>
      <c r="AT113">
        <f t="shared" si="94"/>
        <v>5.337929806813576E-3</v>
      </c>
      <c r="AU113">
        <f t="shared" si="95"/>
        <v>8.8840229229041751E-3</v>
      </c>
      <c r="AV113">
        <f t="shared" si="96"/>
        <v>5.40886713302406E-3</v>
      </c>
      <c r="AW113">
        <f t="shared" si="97"/>
        <v>2.46928214317576E-3</v>
      </c>
      <c r="AX113">
        <f t="shared" si="98"/>
        <v>2.2583656032485466E-3</v>
      </c>
      <c r="AZ113" s="6">
        <f t="shared" si="85"/>
        <v>8.9295414252576061E-3</v>
      </c>
      <c r="BA113" s="3">
        <f t="shared" si="86"/>
        <v>2.3318422646590648E-3</v>
      </c>
      <c r="BB113" s="3">
        <f t="shared" si="87"/>
        <v>3.5014913336210681E-3</v>
      </c>
      <c r="BC113" s="3">
        <f t="shared" si="88"/>
        <v>8.8954025484925328E-3</v>
      </c>
      <c r="BD113">
        <f t="shared" si="89"/>
        <v>0.43754752983762268</v>
      </c>
    </row>
    <row r="114" spans="1:56" x14ac:dyDescent="0.25">
      <c r="A114" s="3">
        <v>3.78</v>
      </c>
      <c r="B114">
        <f t="shared" si="83"/>
        <v>4.4821384908196614E-2</v>
      </c>
      <c r="C114">
        <f t="shared" si="83"/>
        <v>2.4931286822190007E-2</v>
      </c>
      <c r="D114">
        <f t="shared" si="83"/>
        <v>3.9108019338676359E-2</v>
      </c>
      <c r="E114">
        <f t="shared" si="83"/>
        <v>1.2049381905689152E-2</v>
      </c>
      <c r="F114">
        <f t="shared" si="83"/>
        <v>2.9170859524135961E-2</v>
      </c>
      <c r="G114">
        <f t="shared" si="83"/>
        <v>1.1025900374004501E-2</v>
      </c>
      <c r="H114">
        <f t="shared" si="83"/>
        <v>6.8838054244784279E-3</v>
      </c>
      <c r="I114">
        <f t="shared" si="83"/>
        <v>4.9881510066021803E-3</v>
      </c>
      <c r="J114">
        <f t="shared" si="83"/>
        <v>3.1886310817155249E-3</v>
      </c>
      <c r="K114">
        <f t="shared" si="83"/>
        <v>3.2442576682549088E-3</v>
      </c>
      <c r="L114">
        <f t="shared" si="83"/>
        <v>1.4309922081290283E-2</v>
      </c>
      <c r="M114">
        <f t="shared" si="83"/>
        <v>9.2138988063202379E-3</v>
      </c>
      <c r="N114">
        <f t="shared" si="83"/>
        <v>6.7436654594675459E-3</v>
      </c>
      <c r="O114">
        <f t="shared" si="83"/>
        <v>2.5160414643005066E-3</v>
      </c>
      <c r="P114">
        <f t="shared" si="83"/>
        <v>3.5655330337513963E-3</v>
      </c>
      <c r="Q114">
        <f t="shared" si="84"/>
        <v>3.3790755778445182E-2</v>
      </c>
      <c r="R114">
        <f t="shared" si="99"/>
        <v>5.5719415811083313E-2</v>
      </c>
      <c r="S114">
        <f t="shared" si="100"/>
        <v>4.5356814145670679E-2</v>
      </c>
      <c r="T114">
        <f t="shared" si="101"/>
        <v>2.9396358432237483E-2</v>
      </c>
      <c r="U114">
        <f t="shared" si="102"/>
        <v>1.9144669949161055E-2</v>
      </c>
      <c r="V114">
        <f t="shared" si="103"/>
        <v>1.7302916631534791E-2</v>
      </c>
      <c r="W114">
        <f t="shared" si="104"/>
        <v>3.3078808046470383E-3</v>
      </c>
      <c r="X114">
        <f t="shared" si="105"/>
        <v>2.7657835950000145E-3</v>
      </c>
      <c r="Y114">
        <f t="shared" si="106"/>
        <v>6.689816324139424E-3</v>
      </c>
      <c r="Z114">
        <f t="shared" si="107"/>
        <v>1.507338031494465E-3</v>
      </c>
      <c r="AA114">
        <f t="shared" si="108"/>
        <v>4.2910990833051237E-3</v>
      </c>
      <c r="AB114">
        <f t="shared" si="109"/>
        <v>4.7350279811858185E-3</v>
      </c>
      <c r="AC114">
        <f t="shared" si="110"/>
        <v>2.8529855215226867E-3</v>
      </c>
      <c r="AD114">
        <f t="shared" si="111"/>
        <v>2.1508506141112824E-3</v>
      </c>
      <c r="AE114">
        <f t="shared" si="112"/>
        <v>1.6445109330603333E-3</v>
      </c>
      <c r="AF114">
        <f t="shared" si="113"/>
        <v>1.7942882722709486E-3</v>
      </c>
      <c r="AG114">
        <f t="shared" si="114"/>
        <v>1.3626346413822459E-3</v>
      </c>
      <c r="AH114">
        <f t="shared" si="115"/>
        <v>8.9965520001478031E-4</v>
      </c>
      <c r="AI114">
        <f t="shared" si="116"/>
        <v>2.882501954905524E-3</v>
      </c>
      <c r="AJ114">
        <f t="shared" si="117"/>
        <v>1.5376355990702124E-3</v>
      </c>
      <c r="AK114">
        <f t="shared" si="118"/>
        <v>2.1921347050507128E-3</v>
      </c>
      <c r="AL114">
        <f t="shared" si="119"/>
        <v>2.1160295865875491E-3</v>
      </c>
      <c r="AM114">
        <f t="shared" si="120"/>
        <v>6.9163836518804141E-3</v>
      </c>
      <c r="AN114">
        <f t="shared" si="121"/>
        <v>3.352884460966639E-3</v>
      </c>
      <c r="AO114">
        <f t="shared" si="122"/>
        <v>3.499502032740201E-3</v>
      </c>
      <c r="AP114">
        <f t="shared" si="90"/>
        <v>2.7064658951038959E-3</v>
      </c>
      <c r="AQ114">
        <f t="shared" si="91"/>
        <v>2.691752319553673E-3</v>
      </c>
      <c r="AR114">
        <f t="shared" si="92"/>
        <v>2.9524050182555312E-3</v>
      </c>
      <c r="AS114">
        <f t="shared" si="93"/>
        <v>4.4276922650077211E-3</v>
      </c>
      <c r="AT114">
        <f t="shared" si="94"/>
        <v>6.2264876508228081E-3</v>
      </c>
      <c r="AU114">
        <f t="shared" si="95"/>
        <v>1.0275495699969621E-2</v>
      </c>
      <c r="AV114">
        <f t="shared" si="96"/>
        <v>6.4105092121334809E-3</v>
      </c>
      <c r="AW114">
        <f t="shared" si="97"/>
        <v>2.9110559860633309E-3</v>
      </c>
      <c r="AX114">
        <f t="shared" si="98"/>
        <v>2.6702990643253715E-3</v>
      </c>
      <c r="AZ114" s="6">
        <f t="shared" si="85"/>
        <v>1.0494750525546468E-2</v>
      </c>
      <c r="BA114" s="3">
        <f t="shared" si="86"/>
        <v>2.7064658951038959E-3</v>
      </c>
      <c r="BB114" s="3">
        <f t="shared" si="87"/>
        <v>4.2910990833051237E-3</v>
      </c>
      <c r="BC114" s="3">
        <f t="shared" si="88"/>
        <v>1.0330309406363833E-2</v>
      </c>
      <c r="BD114">
        <f t="shared" si="89"/>
        <v>0.5142427757517769</v>
      </c>
    </row>
    <row r="115" spans="1:56" x14ac:dyDescent="0.25">
      <c r="A115" s="3">
        <v>4.46</v>
      </c>
      <c r="B115">
        <f t="shared" si="83"/>
        <v>5.4312101758418725E-2</v>
      </c>
      <c r="C115">
        <f t="shared" si="83"/>
        <v>2.9888386275980134E-2</v>
      </c>
      <c r="D115">
        <f t="shared" si="83"/>
        <v>4.7378545870669447E-2</v>
      </c>
      <c r="E115">
        <f t="shared" si="83"/>
        <v>1.4505073794471747E-2</v>
      </c>
      <c r="F115">
        <f t="shared" si="83"/>
        <v>3.6049618664299961E-2</v>
      </c>
      <c r="G115">
        <f t="shared" si="83"/>
        <v>1.3250027821870219E-2</v>
      </c>
      <c r="H115">
        <f t="shared" si="83"/>
        <v>8.3785351686612147E-3</v>
      </c>
      <c r="I115">
        <f t="shared" si="83"/>
        <v>6.1021251558851138E-3</v>
      </c>
      <c r="J115">
        <f t="shared" si="83"/>
        <v>3.8643091154984964E-3</v>
      </c>
      <c r="K115">
        <f t="shared" si="83"/>
        <v>3.9134892037893769E-3</v>
      </c>
      <c r="L115">
        <f t="shared" si="83"/>
        <v>1.7174757208384548E-2</v>
      </c>
      <c r="M115">
        <f t="shared" si="83"/>
        <v>1.1111714600999429E-2</v>
      </c>
      <c r="N115">
        <f t="shared" si="83"/>
        <v>5.9876490295512549E-3</v>
      </c>
      <c r="O115">
        <f t="shared" si="83"/>
        <v>3.0572589714525718E-3</v>
      </c>
      <c r="P115">
        <f t="shared" si="83"/>
        <v>4.1607155737230601E-3</v>
      </c>
      <c r="Q115">
        <f t="shared" si="84"/>
        <v>4.0775885491173725E-2</v>
      </c>
      <c r="R115">
        <f t="shared" si="99"/>
        <v>6.6934436693947538E-2</v>
      </c>
      <c r="S115">
        <f t="shared" si="100"/>
        <v>5.4314830230087395E-2</v>
      </c>
      <c r="T115">
        <f t="shared" si="101"/>
        <v>3.5413268423504597E-2</v>
      </c>
      <c r="U115">
        <f t="shared" si="102"/>
        <v>2.2837142932026402E-2</v>
      </c>
      <c r="V115">
        <f t="shared" si="103"/>
        <v>2.1172415805746077E-2</v>
      </c>
      <c r="W115">
        <f t="shared" si="104"/>
        <v>4.0029796337797876E-3</v>
      </c>
      <c r="X115">
        <f t="shared" si="105"/>
        <v>3.3172433921597102E-3</v>
      </c>
      <c r="Y115">
        <f t="shared" si="106"/>
        <v>8.0136380654957946E-3</v>
      </c>
      <c r="Z115">
        <f t="shared" si="107"/>
        <v>1.7975707212395942E-3</v>
      </c>
      <c r="AA115">
        <f t="shared" si="108"/>
        <v>5.249457597242665E-3</v>
      </c>
      <c r="AB115">
        <f t="shared" si="109"/>
        <v>5.745242741613134E-3</v>
      </c>
      <c r="AC115">
        <f t="shared" si="110"/>
        <v>3.4419764370577418E-3</v>
      </c>
      <c r="AD115">
        <f t="shared" si="111"/>
        <v>2.5978759853974849E-3</v>
      </c>
      <c r="AE115">
        <f t="shared" si="112"/>
        <v>1.9631913391926058E-3</v>
      </c>
      <c r="AF115">
        <f t="shared" si="113"/>
        <v>2.1784770350445127E-3</v>
      </c>
      <c r="AG115">
        <f t="shared" si="114"/>
        <v>1.6738349618474824E-3</v>
      </c>
      <c r="AH115">
        <f t="shared" si="115"/>
        <v>1.0885141736093674E-3</v>
      </c>
      <c r="AI115">
        <f t="shared" si="116"/>
        <v>3.4872621007842764E-3</v>
      </c>
      <c r="AJ115">
        <f t="shared" si="117"/>
        <v>1.8633415822778717E-3</v>
      </c>
      <c r="AK115">
        <f t="shared" si="118"/>
        <v>2.6313460195145051E-3</v>
      </c>
      <c r="AL115">
        <f t="shared" si="119"/>
        <v>2.5520878111794064E-3</v>
      </c>
      <c r="AM115">
        <f t="shared" si="120"/>
        <v>8.4525269792014475E-3</v>
      </c>
      <c r="AN115">
        <f t="shared" si="121"/>
        <v>4.0385790081151965E-3</v>
      </c>
      <c r="AO115">
        <f t="shared" si="122"/>
        <v>4.2557220479013634E-3</v>
      </c>
      <c r="AP115">
        <f t="shared" si="90"/>
        <v>3.2454654889417338E-3</v>
      </c>
      <c r="AQ115">
        <f t="shared" si="91"/>
        <v>3.2517006634504102E-3</v>
      </c>
      <c r="AR115">
        <f t="shared" si="92"/>
        <v>3.5479184341379302E-3</v>
      </c>
      <c r="AS115">
        <f t="shared" si="93"/>
        <v>4.1566091802845212E-3</v>
      </c>
      <c r="AT115">
        <f t="shared" si="94"/>
        <v>7.4573051681031061E-3</v>
      </c>
      <c r="AU115">
        <f t="shared" si="95"/>
        <v>1.2309187870151153E-2</v>
      </c>
      <c r="AV115">
        <f t="shared" si="96"/>
        <v>7.8128080287198538E-3</v>
      </c>
      <c r="AW115">
        <f t="shared" si="97"/>
        <v>3.5713910918614032E-3</v>
      </c>
      <c r="AX115">
        <f t="shared" si="98"/>
        <v>3.2663913991969793E-3</v>
      </c>
      <c r="AZ115" s="6">
        <f t="shared" si="85"/>
        <v>1.2603100668319225E-2</v>
      </c>
      <c r="BA115" s="3">
        <f t="shared" si="86"/>
        <v>3.2663913991969793E-3</v>
      </c>
      <c r="BB115" s="3">
        <f t="shared" si="87"/>
        <v>4.2557220479013634E-3</v>
      </c>
      <c r="BC115" s="3">
        <f t="shared" si="88"/>
        <v>1.2382666069693172E-2</v>
      </c>
      <c r="BD115">
        <f t="shared" si="89"/>
        <v>0.61755193274764208</v>
      </c>
    </row>
    <row r="116" spans="1:56" x14ac:dyDescent="0.25">
      <c r="A116" s="3">
        <v>5.27</v>
      </c>
      <c r="B116">
        <f t="shared" si="83"/>
        <v>6.5582327075960345E-2</v>
      </c>
      <c r="C116">
        <f t="shared" si="83"/>
        <v>3.5749424613051764E-2</v>
      </c>
      <c r="D116">
        <f t="shared" ref="C116:P131" si="123">D69</f>
        <v>5.7254831801118844E-2</v>
      </c>
      <c r="E116">
        <f t="shared" si="123"/>
        <v>1.7547197940260842E-2</v>
      </c>
      <c r="F116">
        <f t="shared" si="123"/>
        <v>4.4267231224937781E-2</v>
      </c>
      <c r="G116">
        <f t="shared" si="123"/>
        <v>1.5833564979460688E-2</v>
      </c>
      <c r="H116">
        <f t="shared" si="123"/>
        <v>1.0144615943409844E-2</v>
      </c>
      <c r="I116">
        <f t="shared" si="123"/>
        <v>7.4365279113744907E-3</v>
      </c>
      <c r="J116">
        <f t="shared" si="123"/>
        <v>4.6595475119453871E-3</v>
      </c>
      <c r="K116">
        <f t="shared" si="123"/>
        <v>4.6862724139265692E-3</v>
      </c>
      <c r="L116">
        <f t="shared" si="123"/>
        <v>2.0467179844507268E-2</v>
      </c>
      <c r="M116">
        <f t="shared" si="123"/>
        <v>1.3351138197489421E-2</v>
      </c>
      <c r="N116">
        <f t="shared" si="123"/>
        <v>5.8787826602202291E-3</v>
      </c>
      <c r="O116">
        <f t="shared" si="123"/>
        <v>3.7306821594360797E-3</v>
      </c>
      <c r="P116">
        <f t="shared" si="123"/>
        <v>4.805960075526328E-3</v>
      </c>
      <c r="Q116">
        <f t="shared" si="84"/>
        <v>4.8841893074026997E-2</v>
      </c>
      <c r="R116">
        <f t="shared" si="99"/>
        <v>7.9948887439933808E-2</v>
      </c>
      <c r="S116">
        <f t="shared" si="100"/>
        <v>6.4479436673756552E-2</v>
      </c>
      <c r="T116">
        <f t="shared" si="101"/>
        <v>4.2202958268968895E-2</v>
      </c>
      <c r="U116">
        <f t="shared" si="102"/>
        <v>2.6864080490558256E-2</v>
      </c>
      <c r="V116">
        <f t="shared" si="103"/>
        <v>2.5650220607000857E-2</v>
      </c>
      <c r="W116">
        <f t="shared" si="104"/>
        <v>4.816392953231878E-3</v>
      </c>
      <c r="X116">
        <f t="shared" si="105"/>
        <v>3.9365753068445067E-3</v>
      </c>
      <c r="Y116">
        <f t="shared" si="106"/>
        <v>9.4179885675656112E-3</v>
      </c>
      <c r="Z116">
        <f t="shared" si="107"/>
        <v>2.1377359990848088E-3</v>
      </c>
      <c r="AA116">
        <f t="shared" si="108"/>
        <v>6.3290781968750025E-3</v>
      </c>
      <c r="AB116">
        <f t="shared" si="109"/>
        <v>6.9134799411011616E-3</v>
      </c>
      <c r="AC116">
        <f t="shared" si="110"/>
        <v>4.1111952038710795E-3</v>
      </c>
      <c r="AD116">
        <f t="shared" si="111"/>
        <v>3.1181838799132122E-3</v>
      </c>
      <c r="AE116">
        <f t="shared" si="112"/>
        <v>2.3269679973076337E-3</v>
      </c>
      <c r="AF116">
        <f t="shared" si="113"/>
        <v>2.6217717172299496E-3</v>
      </c>
      <c r="AG116">
        <f t="shared" si="114"/>
        <v>2.0212917793311445E-3</v>
      </c>
      <c r="AH116">
        <f t="shared" si="115"/>
        <v>1.3117111213107062E-3</v>
      </c>
      <c r="AI116">
        <f t="shared" si="116"/>
        <v>4.1768016976598682E-3</v>
      </c>
      <c r="AJ116">
        <f t="shared" si="117"/>
        <v>2.2445944623975629E-3</v>
      </c>
      <c r="AK116">
        <f t="shared" si="118"/>
        <v>3.1450660834380778E-3</v>
      </c>
      <c r="AL116">
        <f t="shared" si="119"/>
        <v>3.0615873914814438E-3</v>
      </c>
      <c r="AM116">
        <f t="shared" si="120"/>
        <v>1.0297955597748943E-2</v>
      </c>
      <c r="AN116">
        <f t="shared" si="121"/>
        <v>4.8584818520476967E-3</v>
      </c>
      <c r="AO116">
        <f t="shared" si="122"/>
        <v>5.1656928060342649E-3</v>
      </c>
      <c r="AP116">
        <f t="shared" si="90"/>
        <v>3.876209837877538E-3</v>
      </c>
      <c r="AQ116">
        <f t="shared" si="91"/>
        <v>3.9156396881759349E-3</v>
      </c>
      <c r="AR116">
        <f t="shared" si="92"/>
        <v>4.2356943554768033E-3</v>
      </c>
      <c r="AS116">
        <f t="shared" si="93"/>
        <v>4.2740785483511646E-3</v>
      </c>
      <c r="AT116">
        <f t="shared" si="94"/>
        <v>8.8592518903990187E-3</v>
      </c>
      <c r="AU116">
        <f t="shared" si="95"/>
        <v>1.4663988878662037E-2</v>
      </c>
      <c r="AV116">
        <f t="shared" si="96"/>
        <v>9.6157635827831787E-3</v>
      </c>
      <c r="AW116">
        <f t="shared" si="97"/>
        <v>4.4223867495388333E-3</v>
      </c>
      <c r="AX116">
        <f t="shared" si="98"/>
        <v>3.9739477903646689E-3</v>
      </c>
      <c r="AZ116" s="6">
        <f t="shared" si="85"/>
        <v>1.508637295475459E-2</v>
      </c>
      <c r="BA116" s="3">
        <f t="shared" si="86"/>
        <v>3.9365753068445067E-3</v>
      </c>
      <c r="BB116" s="3">
        <f t="shared" si="87"/>
        <v>5.1656928060342649E-3</v>
      </c>
      <c r="BC116" s="3">
        <f t="shared" si="88"/>
        <v>1.4769584897685175E-2</v>
      </c>
      <c r="BD116">
        <f t="shared" si="89"/>
        <v>0.73923227478297493</v>
      </c>
    </row>
    <row r="117" spans="1:56" x14ac:dyDescent="0.25">
      <c r="A117" s="3">
        <v>6.21</v>
      </c>
      <c r="B117">
        <f t="shared" si="83"/>
        <v>7.7408645963247841E-2</v>
      </c>
      <c r="C117">
        <f t="shared" si="123"/>
        <v>4.2008975413850499E-2</v>
      </c>
      <c r="D117">
        <f t="shared" si="123"/>
        <v>6.7683636958099216E-2</v>
      </c>
      <c r="E117">
        <f t="shared" si="123"/>
        <v>2.101998537867034E-2</v>
      </c>
      <c r="F117">
        <f t="shared" si="123"/>
        <v>5.2536881890144806E-2</v>
      </c>
      <c r="G117">
        <f t="shared" si="123"/>
        <v>1.84757508803838E-2</v>
      </c>
      <c r="H117">
        <f t="shared" si="123"/>
        <v>1.1954388838904408E-2</v>
      </c>
      <c r="I117">
        <f t="shared" si="123"/>
        <v>8.8236189316366325E-3</v>
      </c>
      <c r="J117">
        <f t="shared" si="123"/>
        <v>5.4920796038883868E-3</v>
      </c>
      <c r="K117">
        <f t="shared" si="123"/>
        <v>5.4805374783922067E-3</v>
      </c>
      <c r="L117">
        <f t="shared" si="123"/>
        <v>2.3702590994820506E-2</v>
      </c>
      <c r="M117">
        <f t="shared" si="123"/>
        <v>1.56664740823271E-2</v>
      </c>
      <c r="N117">
        <f t="shared" si="123"/>
        <v>7.1670346259898625E-3</v>
      </c>
      <c r="O117">
        <f t="shared" si="123"/>
        <v>4.4949969022992226E-3</v>
      </c>
      <c r="P117">
        <f t="shared" si="123"/>
        <v>5.4289551509797218E-3</v>
      </c>
      <c r="Q117">
        <f t="shared" si="84"/>
        <v>5.6948430645985183E-2</v>
      </c>
      <c r="R117">
        <f t="shared" si="99"/>
        <v>9.3256263569244033E-2</v>
      </c>
      <c r="S117">
        <f t="shared" si="100"/>
        <v>7.4241845364962339E-2</v>
      </c>
      <c r="T117">
        <f t="shared" si="101"/>
        <v>4.8665850980386789E-2</v>
      </c>
      <c r="U117">
        <f t="shared" si="102"/>
        <v>3.0556553473423606E-2</v>
      </c>
      <c r="V117">
        <f t="shared" si="103"/>
        <v>3.0094231669050724E-2</v>
      </c>
      <c r="W117">
        <f t="shared" si="104"/>
        <v>5.6643145093668223E-3</v>
      </c>
      <c r="X117">
        <f t="shared" si="105"/>
        <v>4.5559072215293032E-3</v>
      </c>
      <c r="Y117">
        <f t="shared" si="106"/>
        <v>1.0647532367038012E-2</v>
      </c>
      <c r="Z117">
        <f t="shared" si="107"/>
        <v>2.5084848761092304E-3</v>
      </c>
      <c r="AA117">
        <f t="shared" si="108"/>
        <v>7.3461117512163268E-3</v>
      </c>
      <c r="AB117">
        <f t="shared" si="109"/>
        <v>8.1099350797176027E-3</v>
      </c>
      <c r="AC117">
        <f t="shared" si="110"/>
        <v>4.7725871591869379E-3</v>
      </c>
      <c r="AD117">
        <f t="shared" si="111"/>
        <v>3.6458202522743595E-3</v>
      </c>
      <c r="AE117">
        <f t="shared" si="112"/>
        <v>2.6877382245329273E-3</v>
      </c>
      <c r="AF117">
        <f t="shared" si="113"/>
        <v>3.0861759429445866E-3</v>
      </c>
      <c r="AG117">
        <f t="shared" si="114"/>
        <v>2.3506203483055939E-3</v>
      </c>
      <c r="AH117">
        <f t="shared" si="115"/>
        <v>1.5417754782214702E-3</v>
      </c>
      <c r="AI117">
        <f t="shared" si="116"/>
        <v>4.8832974331400221E-3</v>
      </c>
      <c r="AJ117">
        <f t="shared" si="117"/>
        <v>2.6536206958623037E-3</v>
      </c>
      <c r="AK117">
        <f t="shared" si="118"/>
        <v>3.6783940915711142E-3</v>
      </c>
      <c r="AL117">
        <f t="shared" si="119"/>
        <v>3.607807649638571E-3</v>
      </c>
      <c r="AM117">
        <f t="shared" si="120"/>
        <v>1.2236822459810337E-2</v>
      </c>
      <c r="AN117">
        <f t="shared" si="121"/>
        <v>5.7400890476765314E-3</v>
      </c>
      <c r="AO117">
        <f t="shared" si="122"/>
        <v>6.1349913649958636E-3</v>
      </c>
      <c r="AP117">
        <f t="shared" si="90"/>
        <v>4.541358301502537E-3</v>
      </c>
      <c r="AQ117">
        <f t="shared" si="91"/>
        <v>4.6395731519627064E-3</v>
      </c>
      <c r="AR117">
        <f t="shared" si="92"/>
        <v>4.9402455608781211E-3</v>
      </c>
      <c r="AS117">
        <f t="shared" si="93"/>
        <v>5.1144364558789188E-3</v>
      </c>
      <c r="AT117">
        <f t="shared" si="94"/>
        <v>1.0261199244314848E-2</v>
      </c>
      <c r="AU117">
        <f t="shared" si="95"/>
        <v>1.7125826452692266E-2</v>
      </c>
      <c r="AV117">
        <f t="shared" si="96"/>
        <v>1.1485495652121067E-2</v>
      </c>
      <c r="AW117">
        <f t="shared" si="97"/>
        <v>5.3896386658898168E-3</v>
      </c>
      <c r="AX117">
        <f t="shared" si="98"/>
        <v>4.6960433497298306E-3</v>
      </c>
      <c r="AZ117" s="6">
        <f t="shared" si="85"/>
        <v>1.7656195338465203E-2</v>
      </c>
      <c r="BA117" s="3">
        <f t="shared" si="86"/>
        <v>4.6395731519627064E-3</v>
      </c>
      <c r="BB117" s="3">
        <f t="shared" si="87"/>
        <v>6.1349913649958636E-3</v>
      </c>
      <c r="BC117" s="3">
        <f t="shared" si="88"/>
        <v>1.7258418674135502E-2</v>
      </c>
      <c r="BD117">
        <f t="shared" si="89"/>
        <v>0.865153571584795</v>
      </c>
    </row>
    <row r="118" spans="1:56" x14ac:dyDescent="0.25">
      <c r="A118" s="3">
        <v>7.33</v>
      </c>
      <c r="B118">
        <f t="shared" si="83"/>
        <v>8.8975453513083627E-2</v>
      </c>
      <c r="C118">
        <f t="shared" si="123"/>
        <v>4.8132449497818801E-2</v>
      </c>
      <c r="D118">
        <f t="shared" si="123"/>
        <v>7.7922510856504618E-2</v>
      </c>
      <c r="E118">
        <f t="shared" si="123"/>
        <v>2.476766287076175E-2</v>
      </c>
      <c r="F118">
        <f t="shared" si="123"/>
        <v>6.0196242063828669E-2</v>
      </c>
      <c r="G118">
        <f t="shared" si="123"/>
        <v>2.0935976498035733E-2</v>
      </c>
      <c r="H118">
        <f t="shared" si="123"/>
        <v>1.3595141775678376E-2</v>
      </c>
      <c r="I118">
        <f t="shared" si="123"/>
        <v>1.0141892914251108E-2</v>
      </c>
      <c r="J118">
        <f t="shared" si="123"/>
        <v>6.2785424476692981E-3</v>
      </c>
      <c r="K118">
        <f t="shared" si="123"/>
        <v>6.2076035859625015E-3</v>
      </c>
      <c r="L118">
        <f t="shared" si="123"/>
        <v>2.6353631912248095E-2</v>
      </c>
      <c r="M118">
        <f t="shared" si="123"/>
        <v>1.78015178351522E-2</v>
      </c>
      <c r="N118">
        <f t="shared" si="123"/>
        <v>9.4169390216509875E-3</v>
      </c>
      <c r="O118">
        <f t="shared" si="123"/>
        <v>5.2841001889885435E-3</v>
      </c>
      <c r="P118">
        <f t="shared" si="123"/>
        <v>5.9963251554696565E-3</v>
      </c>
      <c r="Q118">
        <f t="shared" si="84"/>
        <v>6.4311868276885634E-2</v>
      </c>
      <c r="R118">
        <f t="shared" si="99"/>
        <v>0.10539192298672885</v>
      </c>
      <c r="S118">
        <f t="shared" si="100"/>
        <v>8.2322343032373999E-2</v>
      </c>
      <c r="T118">
        <f t="shared" si="101"/>
        <v>5.3986876358317504E-2</v>
      </c>
      <c r="U118">
        <f t="shared" si="102"/>
        <v>3.3580099951549446E-2</v>
      </c>
      <c r="V118">
        <f t="shared" si="103"/>
        <v>3.3997526109246508E-2</v>
      </c>
      <c r="W118">
        <f t="shared" si="104"/>
        <v>6.467868392176934E-3</v>
      </c>
      <c r="X118">
        <f t="shared" si="105"/>
        <v>5.1031250895687986E-3</v>
      </c>
      <c r="Y118">
        <f t="shared" si="106"/>
        <v>1.154317407351879E-2</v>
      </c>
      <c r="Z118">
        <f t="shared" si="107"/>
        <v>2.8867239016997846E-3</v>
      </c>
      <c r="AA118">
        <f t="shared" si="108"/>
        <v>8.2301479241875478E-3</v>
      </c>
      <c r="AB118">
        <f t="shared" si="109"/>
        <v>9.1991608239679404E-3</v>
      </c>
      <c r="AC118">
        <f t="shared" si="110"/>
        <v>5.3361398791822359E-3</v>
      </c>
      <c r="AD118">
        <f t="shared" si="111"/>
        <v>4.1258225209623561E-3</v>
      </c>
      <c r="AE118">
        <f t="shared" si="112"/>
        <v>3.0154379233344013E-3</v>
      </c>
      <c r="AF118">
        <f t="shared" si="113"/>
        <v>3.5463580306762735E-3</v>
      </c>
      <c r="AG118">
        <f t="shared" si="114"/>
        <v>2.6285858022925238E-3</v>
      </c>
      <c r="AH118">
        <f t="shared" si="115"/>
        <v>1.7718400671471405E-3</v>
      </c>
      <c r="AI118">
        <f t="shared" si="116"/>
        <v>5.5502290522138594E-3</v>
      </c>
      <c r="AJ118">
        <f t="shared" si="117"/>
        <v>3.0500226605136645E-3</v>
      </c>
      <c r="AK118">
        <f t="shared" si="118"/>
        <v>4.1842713490460454E-3</v>
      </c>
      <c r="AL118">
        <f t="shared" si="119"/>
        <v>4.1310774257820445E-3</v>
      </c>
      <c r="AM118">
        <f t="shared" si="120"/>
        <v>1.4115888889388691E-2</v>
      </c>
      <c r="AN118">
        <f t="shared" si="121"/>
        <v>6.595471671860355E-3</v>
      </c>
      <c r="AO118">
        <f t="shared" si="122"/>
        <v>7.0583318663090993E-3</v>
      </c>
      <c r="AP118">
        <f t="shared" si="90"/>
        <v>5.1835705763530453E-3</v>
      </c>
      <c r="AQ118">
        <f t="shared" si="91"/>
        <v>5.359506789685318E-3</v>
      </c>
      <c r="AR118">
        <f t="shared" si="92"/>
        <v>5.5860841369980881E-3</v>
      </c>
      <c r="AS118">
        <f t="shared" si="93"/>
        <v>6.3840094827011694E-3</v>
      </c>
      <c r="AT118">
        <f t="shared" si="94"/>
        <v>1.1557835346498123E-2</v>
      </c>
      <c r="AU118">
        <f t="shared" si="95"/>
        <v>1.9373590895683804E-2</v>
      </c>
      <c r="AV118">
        <f t="shared" si="96"/>
        <v>1.3154899117303437E-2</v>
      </c>
      <c r="AW118">
        <f t="shared" si="97"/>
        <v>6.3847918925526324E-3</v>
      </c>
      <c r="AX118">
        <f t="shared" si="98"/>
        <v>5.369675953301358E-3</v>
      </c>
      <c r="AZ118" s="6">
        <f t="shared" si="85"/>
        <v>2.0050821803818598E-2</v>
      </c>
      <c r="BA118" s="3">
        <f t="shared" si="86"/>
        <v>5.3361398791822359E-3</v>
      </c>
      <c r="BB118" s="3">
        <f t="shared" si="87"/>
        <v>7.0583318663090993E-3</v>
      </c>
      <c r="BC118" s="3">
        <f t="shared" si="88"/>
        <v>1.9542898622717502E-2</v>
      </c>
      <c r="BD118">
        <f t="shared" si="89"/>
        <v>0.98249026838711129</v>
      </c>
    </row>
    <row r="119" spans="1:56" x14ac:dyDescent="0.25">
      <c r="A119" s="3">
        <v>8.65</v>
      </c>
      <c r="B119">
        <f t="shared" si="83"/>
        <v>0.1028778731490211</v>
      </c>
      <c r="C119">
        <f t="shared" si="123"/>
        <v>5.5218185561897247E-2</v>
      </c>
      <c r="D119">
        <f t="shared" si="123"/>
        <v>9.0233337139077205E-2</v>
      </c>
      <c r="E119">
        <f t="shared" si="123"/>
        <v>2.9413319097736649E-2</v>
      </c>
      <c r="F119">
        <f t="shared" si="123"/>
        <v>6.9478309507812433E-2</v>
      </c>
      <c r="G119">
        <f t="shared" si="123"/>
        <v>2.3767641199409564E-2</v>
      </c>
      <c r="H119">
        <f t="shared" si="123"/>
        <v>1.5438258780976006E-2</v>
      </c>
      <c r="I119">
        <f t="shared" si="123"/>
        <v>1.1719305661506502E-2</v>
      </c>
      <c r="J119">
        <f t="shared" si="123"/>
        <v>7.2207627170703271E-3</v>
      </c>
      <c r="K119">
        <f t="shared" si="123"/>
        <v>7.0778798906182524E-3</v>
      </c>
      <c r="L119">
        <f t="shared" si="123"/>
        <v>2.9104444067723403E-2</v>
      </c>
      <c r="M119">
        <f t="shared" si="123"/>
        <v>2.0221233563654774E-2</v>
      </c>
      <c r="N119">
        <f t="shared" si="123"/>
        <v>1.0475361937956782E-2</v>
      </c>
      <c r="O119">
        <f t="shared" si="123"/>
        <v>6.2178035990601323E-3</v>
      </c>
      <c r="P119">
        <f t="shared" si="123"/>
        <v>6.6916319201222822E-3</v>
      </c>
      <c r="Q119">
        <f t="shared" si="84"/>
        <v>7.2796713767015714E-2</v>
      </c>
      <c r="R119">
        <f t="shared" si="99"/>
        <v>0.11918054451616386</v>
      </c>
      <c r="S119">
        <f t="shared" si="100"/>
        <v>9.113410459822105E-2</v>
      </c>
      <c r="T119">
        <f t="shared" si="101"/>
        <v>5.9861534228451856E-2</v>
      </c>
      <c r="U119">
        <f t="shared" si="102"/>
        <v>3.7058516452898156E-2</v>
      </c>
      <c r="V119">
        <f t="shared" si="103"/>
        <v>3.8526024572867829E-2</v>
      </c>
      <c r="W119">
        <f t="shared" si="104"/>
        <v>7.4242454188611137E-3</v>
      </c>
      <c r="X119">
        <f t="shared" si="105"/>
        <v>5.7351830419345752E-3</v>
      </c>
      <c r="Y119">
        <f t="shared" si="106"/>
        <v>1.2554699398211048E-2</v>
      </c>
      <c r="Z119">
        <f t="shared" si="107"/>
        <v>3.3448545781777795E-3</v>
      </c>
      <c r="AA119">
        <f t="shared" si="108"/>
        <v>9.3410616869722008E-3</v>
      </c>
      <c r="AB119">
        <f t="shared" si="109"/>
        <v>1.049155827558205E-2</v>
      </c>
      <c r="AC119">
        <f t="shared" si="110"/>
        <v>5.9830512314906987E-3</v>
      </c>
      <c r="AD119">
        <f t="shared" si="111"/>
        <v>4.6901002802285244E-3</v>
      </c>
      <c r="AE119">
        <f t="shared" si="112"/>
        <v>3.4122851098732491E-3</v>
      </c>
      <c r="AF119">
        <f t="shared" si="113"/>
        <v>4.1331956600048313E-3</v>
      </c>
      <c r="AG119">
        <f t="shared" si="114"/>
        <v>2.9579143712669732E-3</v>
      </c>
      <c r="AH119">
        <f t="shared" si="115"/>
        <v>2.0602791424498166E-3</v>
      </c>
      <c r="AI119">
        <f t="shared" si="116"/>
        <v>6.3584600667889223E-3</v>
      </c>
      <c r="AJ119">
        <f t="shared" si="117"/>
        <v>3.529744685200174E-3</v>
      </c>
      <c r="AK119">
        <f t="shared" si="118"/>
        <v>4.7725006264733279E-3</v>
      </c>
      <c r="AL119">
        <f t="shared" si="119"/>
        <v>4.736968610391027E-3</v>
      </c>
      <c r="AM119">
        <f t="shared" si="120"/>
        <v>1.6363106508460911E-2</v>
      </c>
      <c r="AN119">
        <f t="shared" si="121"/>
        <v>7.5912329170107198E-3</v>
      </c>
      <c r="AO119">
        <f t="shared" si="122"/>
        <v>8.1387655463891571E-3</v>
      </c>
      <c r="AP119">
        <f t="shared" si="90"/>
        <v>5.9404634581309264E-3</v>
      </c>
      <c r="AQ119">
        <f t="shared" si="91"/>
        <v>6.2114284147352598E-3</v>
      </c>
      <c r="AR119">
        <f t="shared" si="92"/>
        <v>6.3451540641714238E-3</v>
      </c>
      <c r="AS119">
        <f t="shared" si="93"/>
        <v>6.9894286540956351E-3</v>
      </c>
      <c r="AT119">
        <f t="shared" si="94"/>
        <v>1.3091420501839817E-2</v>
      </c>
      <c r="AU119">
        <f t="shared" si="95"/>
        <v>2.2049501600752728E-2</v>
      </c>
      <c r="AV119">
        <f t="shared" si="96"/>
        <v>1.5024630715807239E-2</v>
      </c>
      <c r="AW119">
        <f t="shared" si="97"/>
        <v>7.533403524491904E-3</v>
      </c>
      <c r="AX119">
        <f t="shared" si="98"/>
        <v>6.18869691250946E-3</v>
      </c>
      <c r="AZ119" s="6">
        <f t="shared" si="85"/>
        <v>2.2789920835338012E-2</v>
      </c>
      <c r="BA119" s="3">
        <f t="shared" si="86"/>
        <v>6.18869691250946E-3</v>
      </c>
      <c r="BB119" s="3">
        <f t="shared" si="87"/>
        <v>8.1387655463891571E-3</v>
      </c>
      <c r="BC119" s="3">
        <f t="shared" si="88"/>
        <v>2.223460640939905E-2</v>
      </c>
      <c r="BD119">
        <f t="shared" si="89"/>
        <v>1.1167061209315625</v>
      </c>
    </row>
    <row r="120" spans="1:56" x14ac:dyDescent="0.25">
      <c r="A120" s="3">
        <v>10.210000000000001</v>
      </c>
      <c r="B120">
        <f t="shared" si="83"/>
        <v>0.11787394447702911</v>
      </c>
      <c r="C120">
        <f t="shared" si="123"/>
        <v>6.2682991440641489E-2</v>
      </c>
      <c r="D120">
        <f t="shared" si="123"/>
        <v>0.10311394451415207</v>
      </c>
      <c r="E120">
        <f t="shared" si="123"/>
        <v>3.5011929078144724E-2</v>
      </c>
      <c r="F120">
        <f t="shared" si="123"/>
        <v>7.854748656442663E-2</v>
      </c>
      <c r="G120">
        <f t="shared" si="123"/>
        <v>2.6733144885714065E-2</v>
      </c>
      <c r="H120">
        <f t="shared" si="123"/>
        <v>1.729517291177439E-2</v>
      </c>
      <c r="I120">
        <f t="shared" si="123"/>
        <v>1.3389190939087758E-2</v>
      </c>
      <c r="J120">
        <f t="shared" si="123"/>
        <v>8.3088678708360536E-3</v>
      </c>
      <c r="K120">
        <f t="shared" si="123"/>
        <v>8.0820023168005385E-3</v>
      </c>
      <c r="L120">
        <f t="shared" si="123"/>
        <v>3.1769737629027135E-2</v>
      </c>
      <c r="M120">
        <f t="shared" si="123"/>
        <v>2.2754818082428338E-2</v>
      </c>
      <c r="N120">
        <f t="shared" si="123"/>
        <v>1.1727324971321054E-2</v>
      </c>
      <c r="O120">
        <f t="shared" si="123"/>
        <v>7.3291582967652466E-3</v>
      </c>
      <c r="P120">
        <f t="shared" si="123"/>
        <v>7.5704996128477921E-3</v>
      </c>
      <c r="Q120">
        <f t="shared" si="84"/>
        <v>8.1889548911414423E-2</v>
      </c>
      <c r="R120">
        <f t="shared" si="99"/>
        <v>0.13338763810679002</v>
      </c>
      <c r="S120">
        <f t="shared" si="100"/>
        <v>9.9635081470650075E-2</v>
      </c>
      <c r="T120">
        <f t="shared" si="101"/>
        <v>6.5640075594047539E-2</v>
      </c>
      <c r="U120">
        <f t="shared" si="102"/>
        <v>4.0215848231971899E-2</v>
      </c>
      <c r="V120">
        <f t="shared" si="103"/>
        <v>4.293624036893319E-2</v>
      </c>
      <c r="W120">
        <f t="shared" si="104"/>
        <v>8.5087963725066079E-3</v>
      </c>
      <c r="X120">
        <f t="shared" si="105"/>
        <v>6.4223868238240944E-3</v>
      </c>
      <c r="Y120">
        <f t="shared" si="106"/>
        <v>1.3581937713217302E-2</v>
      </c>
      <c r="Z120">
        <f t="shared" si="107"/>
        <v>3.9053470449461778E-3</v>
      </c>
      <c r="AA120">
        <f t="shared" si="108"/>
        <v>1.0522385066849568E-2</v>
      </c>
      <c r="AB120">
        <f t="shared" si="109"/>
        <v>1.1975839881776836E-2</v>
      </c>
      <c r="AC120">
        <f t="shared" si="110"/>
        <v>6.7078427020256003E-3</v>
      </c>
      <c r="AD120">
        <f t="shared" si="111"/>
        <v>5.349645745679958E-3</v>
      </c>
      <c r="AE120">
        <f t="shared" si="112"/>
        <v>3.9083440930468092E-3</v>
      </c>
      <c r="AF120">
        <f t="shared" si="113"/>
        <v>4.8635768096692853E-3</v>
      </c>
      <c r="AG120">
        <f t="shared" si="114"/>
        <v>3.3506915542350839E-3</v>
      </c>
      <c r="AH120">
        <f t="shared" si="115"/>
        <v>2.4242618071903281E-3</v>
      </c>
      <c r="AI120">
        <f t="shared" si="116"/>
        <v>7.2966861774578402E-3</v>
      </c>
      <c r="AJ120">
        <f t="shared" si="117"/>
        <v>4.0902621444254758E-3</v>
      </c>
      <c r="AK120">
        <f t="shared" si="118"/>
        <v>5.4391605206286411E-3</v>
      </c>
      <c r="AL120">
        <f t="shared" si="119"/>
        <v>5.3979410451995323E-3</v>
      </c>
      <c r="AM120">
        <f t="shared" si="120"/>
        <v>1.879720278285376E-2</v>
      </c>
      <c r="AN120">
        <f t="shared" si="121"/>
        <v>8.7489691952343084E-3</v>
      </c>
      <c r="AO120">
        <f t="shared" si="122"/>
        <v>9.3570733994143059E-3</v>
      </c>
      <c r="AP120">
        <f t="shared" si="90"/>
        <v>6.8082146418096965E-3</v>
      </c>
      <c r="AQ120">
        <f t="shared" si="91"/>
        <v>7.203336941265564E-3</v>
      </c>
      <c r="AR120">
        <f t="shared" si="92"/>
        <v>7.2090682193292283E-3</v>
      </c>
      <c r="AS120">
        <f t="shared" si="93"/>
        <v>7.6581005139055892E-3</v>
      </c>
      <c r="AT120">
        <f t="shared" si="94"/>
        <v>1.4835626897406794E-2</v>
      </c>
      <c r="AU120">
        <f t="shared" si="95"/>
        <v>2.536763084070905E-2</v>
      </c>
      <c r="AV120">
        <f t="shared" si="96"/>
        <v>1.7027914874026082E-2</v>
      </c>
      <c r="AW120">
        <f t="shared" si="97"/>
        <v>8.7936209969591925E-3</v>
      </c>
      <c r="AX120">
        <f t="shared" si="98"/>
        <v>7.1724913584971569E-3</v>
      </c>
      <c r="AZ120" s="6">
        <f t="shared" si="85"/>
        <v>2.5686102090589667E-2</v>
      </c>
      <c r="BA120" s="3">
        <f t="shared" si="86"/>
        <v>7.1724913584971569E-3</v>
      </c>
      <c r="BB120" s="3">
        <f t="shared" si="87"/>
        <v>9.3570733994143059E-3</v>
      </c>
      <c r="BC120" s="3">
        <f t="shared" si="88"/>
        <v>2.5447248653179204E-2</v>
      </c>
      <c r="BD120">
        <f t="shared" si="89"/>
        <v>1.2586190024388937</v>
      </c>
    </row>
    <row r="121" spans="1:56" x14ac:dyDescent="0.25">
      <c r="A121" s="3">
        <v>12.05</v>
      </c>
      <c r="B121">
        <f t="shared" si="83"/>
        <v>0.1326105044675854</v>
      </c>
      <c r="C121">
        <f t="shared" si="123"/>
        <v>7.0099199184854202E-2</v>
      </c>
      <c r="D121">
        <f t="shared" si="123"/>
        <v>0.1159945561169678</v>
      </c>
      <c r="E121">
        <f t="shared" si="123"/>
        <v>4.1700938907465041E-2</v>
      </c>
      <c r="F121">
        <f t="shared" si="123"/>
        <v>8.673198048538619E-2</v>
      </c>
      <c r="G121">
        <f t="shared" si="123"/>
        <v>2.9680603877297526E-2</v>
      </c>
      <c r="H121">
        <f t="shared" si="123"/>
        <v>1.9070451992613258E-2</v>
      </c>
      <c r="I121">
        <f t="shared" si="123"/>
        <v>1.4995635845362875E-2</v>
      </c>
      <c r="J121">
        <f t="shared" si="123"/>
        <v>9.3520011210786562E-3</v>
      </c>
      <c r="K121">
        <f t="shared" si="123"/>
        <v>9.067948384129134E-3</v>
      </c>
      <c r="L121">
        <f t="shared" si="123"/>
        <v>3.3579857992883766E-2</v>
      </c>
      <c r="M121">
        <f t="shared" si="123"/>
        <v>2.4861394279936229E-2</v>
      </c>
      <c r="N121">
        <f t="shared" si="123"/>
        <v>1.3898603774655622E-2</v>
      </c>
      <c r="O121">
        <f t="shared" si="123"/>
        <v>8.5148789672243649E-3</v>
      </c>
      <c r="P121">
        <f t="shared" si="123"/>
        <v>8.5828662718145828E-3</v>
      </c>
      <c r="Q121">
        <f t="shared" si="84"/>
        <v>9.1185042849714376E-2</v>
      </c>
      <c r="R121">
        <f t="shared" si="99"/>
        <v>0.14675778757503385</v>
      </c>
      <c r="S121">
        <f t="shared" si="100"/>
        <v>0.1067100847569033</v>
      </c>
      <c r="T121">
        <f t="shared" si="101"/>
        <v>7.0699663264741128E-2</v>
      </c>
      <c r="U121">
        <f t="shared" si="102"/>
        <v>4.2985203961593471E-2</v>
      </c>
      <c r="V121">
        <f t="shared" si="103"/>
        <v>4.7228175024222177E-2</v>
      </c>
      <c r="W121">
        <f t="shared" si="104"/>
        <v>9.5194009260294692E-3</v>
      </c>
      <c r="X121">
        <f t="shared" si="105"/>
        <v>6.9992986963457503E-3</v>
      </c>
      <c r="Y121">
        <f t="shared" si="106"/>
        <v>1.4320449516558134E-2</v>
      </c>
      <c r="Z121">
        <f t="shared" si="107"/>
        <v>4.5270070163684253E-3</v>
      </c>
      <c r="AA121">
        <f t="shared" si="108"/>
        <v>1.1695885874925233E-2</v>
      </c>
      <c r="AB121">
        <f t="shared" si="109"/>
        <v>1.3426259772451661E-2</v>
      </c>
      <c r="AC121">
        <f t="shared" si="110"/>
        <v>7.4075873599225364E-3</v>
      </c>
      <c r="AD121">
        <f t="shared" si="111"/>
        <v>6.0421683591137046E-3</v>
      </c>
      <c r="AE121">
        <f t="shared" si="112"/>
        <v>4.4404802468971738E-3</v>
      </c>
      <c r="AF121">
        <f t="shared" si="113"/>
        <v>5.7290569171073481E-3</v>
      </c>
      <c r="AG121">
        <f t="shared" si="114"/>
        <v>3.788789102687643E-3</v>
      </c>
      <c r="AH121">
        <f t="shared" si="115"/>
        <v>2.8225824460375907E-3</v>
      </c>
      <c r="AI121">
        <f t="shared" si="116"/>
        <v>8.2349122881267573E-3</v>
      </c>
      <c r="AJ121">
        <f t="shared" si="117"/>
        <v>4.6684535039007366E-3</v>
      </c>
      <c r="AK121">
        <f t="shared" si="118"/>
        <v>6.0744482609015275E-3</v>
      </c>
      <c r="AL121">
        <f t="shared" si="119"/>
        <v>6.0176026590668388E-3</v>
      </c>
      <c r="AM121">
        <f t="shared" si="120"/>
        <v>2.1279887247434837E-2</v>
      </c>
      <c r="AN121">
        <f t="shared" si="121"/>
        <v>9.9097909130167836E-3</v>
      </c>
      <c r="AO121">
        <f t="shared" si="122"/>
        <v>1.0562847552741925E-2</v>
      </c>
      <c r="AP121">
        <f t="shared" si="90"/>
        <v>7.6453843527708384E-3</v>
      </c>
      <c r="AQ121">
        <f t="shared" si="91"/>
        <v>8.1952458367835126E-3</v>
      </c>
      <c r="AR121">
        <f t="shared" si="92"/>
        <v>8.0100758376963517E-3</v>
      </c>
      <c r="AS121">
        <f t="shared" si="93"/>
        <v>8.6475541337077324E-3</v>
      </c>
      <c r="AT121">
        <f t="shared" si="94"/>
        <v>1.6533760409865671E-2</v>
      </c>
      <c r="AU121">
        <f t="shared" si="95"/>
        <v>2.857872351514602E-2</v>
      </c>
      <c r="AV121">
        <f t="shared" si="96"/>
        <v>1.863054229476797E-2</v>
      </c>
      <c r="AW121">
        <f t="shared" si="97"/>
        <v>9.8864294089941098E-3</v>
      </c>
      <c r="AX121">
        <f t="shared" si="98"/>
        <v>8.170824460937998E-3</v>
      </c>
      <c r="AZ121" s="6">
        <f t="shared" si="85"/>
        <v>2.8491282204321781E-2</v>
      </c>
      <c r="BA121" s="3">
        <f t="shared" si="86"/>
        <v>8.0100758376963517E-3</v>
      </c>
      <c r="BB121" s="3">
        <f t="shared" si="87"/>
        <v>1.0562847552741925E-2</v>
      </c>
      <c r="BC121" s="3">
        <f t="shared" si="88"/>
        <v>2.851314253202784E-2</v>
      </c>
      <c r="BD121">
        <f t="shared" si="89"/>
        <v>1.3960728280117674</v>
      </c>
    </row>
    <row r="122" spans="1:56" x14ac:dyDescent="0.25">
      <c r="A122" s="3">
        <v>14.22</v>
      </c>
      <c r="B122">
        <f t="shared" si="83"/>
        <v>0.15429826925159226</v>
      </c>
      <c r="C122">
        <f t="shared" si="123"/>
        <v>8.112145205096162E-2</v>
      </c>
      <c r="D122">
        <f t="shared" si="123"/>
        <v>0.13536726968845753</v>
      </c>
      <c r="E122">
        <f t="shared" si="123"/>
        <v>5.1917715468296967E-2</v>
      </c>
      <c r="F122">
        <f t="shared" si="123"/>
        <v>9.9188496061015027E-2</v>
      </c>
      <c r="G122">
        <f t="shared" si="123"/>
        <v>3.4140889414476752E-2</v>
      </c>
      <c r="H122">
        <f t="shared" si="123"/>
        <v>2.1671281880945147E-2</v>
      </c>
      <c r="I122">
        <f t="shared" si="123"/>
        <v>1.7312830674449692E-2</v>
      </c>
      <c r="J122">
        <f t="shared" si="123"/>
        <v>1.0799882927227476E-2</v>
      </c>
      <c r="K122">
        <f t="shared" si="123"/>
        <v>1.0458738002211494E-2</v>
      </c>
      <c r="L122">
        <f t="shared" si="123"/>
        <v>3.6173887424501873E-2</v>
      </c>
      <c r="M122">
        <f t="shared" si="123"/>
        <v>2.7632206756855699E-2</v>
      </c>
      <c r="N122">
        <f t="shared" si="123"/>
        <v>1.5579983702058037E-2</v>
      </c>
      <c r="O122">
        <f t="shared" si="123"/>
        <v>1.0250080106536101E-2</v>
      </c>
      <c r="P122">
        <f t="shared" si="123"/>
        <v>1.0118103781553806E-2</v>
      </c>
      <c r="Q122">
        <f t="shared" si="84"/>
        <v>0.10556063755972714</v>
      </c>
      <c r="R122">
        <f t="shared" si="99"/>
        <v>0.1663840766498012</v>
      </c>
      <c r="S122">
        <f t="shared" si="100"/>
        <v>0.11742314057346784</v>
      </c>
      <c r="T122">
        <f t="shared" si="101"/>
        <v>7.8423606349213248E-2</v>
      </c>
      <c r="U122">
        <f t="shared" si="102"/>
        <v>4.7574037137513021E-2</v>
      </c>
      <c r="V122">
        <f t="shared" si="103"/>
        <v>5.3902638525318632E-2</v>
      </c>
      <c r="W122">
        <f t="shared" si="104"/>
        <v>1.0875089930740241E-2</v>
      </c>
      <c r="X122">
        <f t="shared" si="105"/>
        <v>7.7755847420021302E-3</v>
      </c>
      <c r="Y122">
        <f t="shared" si="106"/>
        <v>1.5465535678447042E-2</v>
      </c>
      <c r="Z122">
        <f t="shared" si="107"/>
        <v>5.4388996775358014E-3</v>
      </c>
      <c r="AA122">
        <f t="shared" si="108"/>
        <v>1.3546104571608455E-2</v>
      </c>
      <c r="AB122">
        <f t="shared" si="109"/>
        <v>1.5514413195760881E-2</v>
      </c>
      <c r="AC122">
        <f t="shared" si="110"/>
        <v>8.4994705961874834E-3</v>
      </c>
      <c r="AD122">
        <f t="shared" si="111"/>
        <v>7.1340822401605017E-3</v>
      </c>
      <c r="AE122">
        <f t="shared" si="112"/>
        <v>5.2852839451003443E-3</v>
      </c>
      <c r="AF122">
        <f t="shared" si="113"/>
        <v>7.0589412502600479E-3</v>
      </c>
      <c r="AG122">
        <f t="shared" si="114"/>
        <v>4.4867238566179196E-3</v>
      </c>
      <c r="AH122">
        <f t="shared" si="115"/>
        <v>3.4234973409281036E-3</v>
      </c>
      <c r="AI122">
        <f t="shared" si="116"/>
        <v>9.5800798256818042E-3</v>
      </c>
      <c r="AJ122">
        <f t="shared" si="117"/>
        <v>5.4865059708302183E-3</v>
      </c>
      <c r="AK122">
        <f t="shared" si="118"/>
        <v>6.9293415423953286E-3</v>
      </c>
      <c r="AL122">
        <f t="shared" si="119"/>
        <v>6.8667686262369005E-3</v>
      </c>
      <c r="AM122">
        <f t="shared" si="120"/>
        <v>2.4949252365863001E-2</v>
      </c>
      <c r="AN122">
        <f t="shared" si="121"/>
        <v>1.1558080449798376E-2</v>
      </c>
      <c r="AO122">
        <f t="shared" si="122"/>
        <v>1.2214832973906884E-2</v>
      </c>
      <c r="AP122">
        <f t="shared" si="90"/>
        <v>8.7921921067699894E-3</v>
      </c>
      <c r="AQ122">
        <f t="shared" si="91"/>
        <v>9.5711192160909744E-3</v>
      </c>
      <c r="AR122">
        <f t="shared" si="92"/>
        <v>9.1591649782673621E-3</v>
      </c>
      <c r="AS122">
        <f t="shared" si="93"/>
        <v>9.4246593528199956E-3</v>
      </c>
      <c r="AT122">
        <f t="shared" si="94"/>
        <v>1.9008558403462963E-2</v>
      </c>
      <c r="AU122">
        <f t="shared" si="95"/>
        <v>3.3074252401129094E-2</v>
      </c>
      <c r="AV122">
        <f t="shared" si="96"/>
        <v>2.0900930630748726E-2</v>
      </c>
      <c r="AW122">
        <f t="shared" si="97"/>
        <v>1.1272203676785679E-2</v>
      </c>
      <c r="AX122">
        <f t="shared" si="98"/>
        <v>9.5568599303670915E-3</v>
      </c>
      <c r="AZ122" s="6">
        <f t="shared" si="85"/>
        <v>3.2615258233932333E-2</v>
      </c>
      <c r="BA122" s="3">
        <f t="shared" si="86"/>
        <v>9.1591649782673621E-3</v>
      </c>
      <c r="BB122" s="3">
        <f t="shared" si="87"/>
        <v>1.2214832973906884E-2</v>
      </c>
      <c r="BC122" s="3">
        <f t="shared" si="88"/>
        <v>3.2730006775731527E-2</v>
      </c>
      <c r="BD122">
        <f t="shared" si="89"/>
        <v>1.5981476534626842</v>
      </c>
    </row>
    <row r="123" spans="1:56" x14ac:dyDescent="0.25">
      <c r="A123" s="3">
        <v>16.78</v>
      </c>
      <c r="B123">
        <f t="shared" si="83"/>
        <v>0.1779879829455279</v>
      </c>
      <c r="C123">
        <f t="shared" si="123"/>
        <v>9.3300361860483003E-2</v>
      </c>
      <c r="D123">
        <f t="shared" si="123"/>
        <v>0.15655294001069076</v>
      </c>
      <c r="E123">
        <f t="shared" si="123"/>
        <v>6.5158289031458538E-2</v>
      </c>
      <c r="F123">
        <f t="shared" si="123"/>
        <v>0.11148415935384348</v>
      </c>
      <c r="G123">
        <f t="shared" si="123"/>
        <v>3.9001187442541684E-2</v>
      </c>
      <c r="H123">
        <f t="shared" si="123"/>
        <v>2.4161731428924967E-2</v>
      </c>
      <c r="I123">
        <f t="shared" si="123"/>
        <v>1.9708519314449238E-2</v>
      </c>
      <c r="J123">
        <f t="shared" si="123"/>
        <v>1.2294930970127817E-2</v>
      </c>
      <c r="K123">
        <f t="shared" si="123"/>
        <v>1.1871560029684061E-2</v>
      </c>
      <c r="L123">
        <f t="shared" si="123"/>
        <v>3.895320486772947E-2</v>
      </c>
      <c r="M123">
        <f t="shared" si="123"/>
        <v>3.0507398361941152E-2</v>
      </c>
      <c r="N123">
        <f t="shared" si="123"/>
        <v>1.8210920604320287E-2</v>
      </c>
      <c r="O123">
        <f t="shared" si="123"/>
        <v>1.2443869818545344E-2</v>
      </c>
      <c r="P123">
        <f t="shared" si="123"/>
        <v>1.204271257378867E-2</v>
      </c>
      <c r="Q123">
        <f t="shared" si="84"/>
        <v>0.12259788147128775</v>
      </c>
      <c r="R123">
        <f t="shared" si="99"/>
        <v>0.18667992102247441</v>
      </c>
      <c r="S123">
        <f t="shared" si="100"/>
        <v>0.12738665103904298</v>
      </c>
      <c r="T123">
        <f t="shared" si="101"/>
        <v>8.5924561893415963E-2</v>
      </c>
      <c r="U123">
        <f t="shared" si="102"/>
        <v>5.1748137203790817E-2</v>
      </c>
      <c r="V123">
        <f t="shared" si="103"/>
        <v>6.067848782436857E-2</v>
      </c>
      <c r="W123">
        <f t="shared" si="104"/>
        <v>1.2225849008694089E-2</v>
      </c>
      <c r="X123">
        <f t="shared" si="105"/>
        <v>8.4967244574940103E-3</v>
      </c>
      <c r="Y123">
        <f t="shared" si="106"/>
        <v>1.6528128431423629E-2</v>
      </c>
      <c r="Z123">
        <f t="shared" si="107"/>
        <v>6.5567640731813842E-3</v>
      </c>
      <c r="AA123">
        <f t="shared" si="108"/>
        <v>1.5552789803039637E-2</v>
      </c>
      <c r="AB123">
        <f t="shared" si="109"/>
        <v>1.7743657728956166E-2</v>
      </c>
      <c r="AC123">
        <f t="shared" si="110"/>
        <v>9.7557236462063705E-3</v>
      </c>
      <c r="AD123">
        <f t="shared" si="111"/>
        <v>8.45683715940556E-3</v>
      </c>
      <c r="AE123">
        <f t="shared" si="112"/>
        <v>6.2954404967858662E-3</v>
      </c>
      <c r="AF123">
        <f t="shared" si="113"/>
        <v>8.7687922082033617E-3</v>
      </c>
      <c r="AG123">
        <f t="shared" si="114"/>
        <v>5.3387482112993373E-3</v>
      </c>
      <c r="AH123">
        <f t="shared" si="115"/>
        <v>4.1377273879604623E-3</v>
      </c>
      <c r="AI123">
        <f t="shared" si="116"/>
        <v>1.0981766997234741E-2</v>
      </c>
      <c r="AJ123">
        <f t="shared" si="117"/>
        <v>6.4005027666082289E-3</v>
      </c>
      <c r="AK123">
        <f t="shared" si="118"/>
        <v>7.8038425360766285E-3</v>
      </c>
      <c r="AL123">
        <f t="shared" si="119"/>
        <v>7.7021641641486383E-3</v>
      </c>
      <c r="AM123">
        <f t="shared" si="120"/>
        <v>2.9054044295846744E-2</v>
      </c>
      <c r="AN123">
        <f t="shared" si="121"/>
        <v>1.3527234613167528E-2</v>
      </c>
      <c r="AO123">
        <f t="shared" si="122"/>
        <v>1.3999679348858343E-2</v>
      </c>
      <c r="AP123">
        <f t="shared" si="90"/>
        <v>1.0030744278922022E-2</v>
      </c>
      <c r="AQ123">
        <f t="shared" si="91"/>
        <v>1.1110977346300824E-2</v>
      </c>
      <c r="AR123">
        <f t="shared" si="92"/>
        <v>1.046761741456974E-2</v>
      </c>
      <c r="AS123">
        <f t="shared" si="93"/>
        <v>1.0630979691226757E-2</v>
      </c>
      <c r="AT123">
        <f t="shared" si="94"/>
        <v>2.199674590696685E-2</v>
      </c>
      <c r="AU123">
        <f t="shared" si="95"/>
        <v>3.8212000680228252E-2</v>
      </c>
      <c r="AV123">
        <f t="shared" si="96"/>
        <v>2.3438424086159561E-2</v>
      </c>
      <c r="AW123">
        <f t="shared" si="97"/>
        <v>1.2760283248454539E-2</v>
      </c>
      <c r="AX123">
        <f t="shared" si="98"/>
        <v>1.1117361580083376E-2</v>
      </c>
      <c r="AZ123" s="6">
        <f t="shared" si="85"/>
        <v>3.7097693074202846E-2</v>
      </c>
      <c r="BA123" s="3">
        <f t="shared" si="86"/>
        <v>1.046761741456974E-2</v>
      </c>
      <c r="BB123" s="3">
        <f t="shared" si="87"/>
        <v>1.3999679348858343E-2</v>
      </c>
      <c r="BC123" s="3">
        <f t="shared" si="88"/>
        <v>3.7376269975709198E-2</v>
      </c>
      <c r="BD123">
        <f t="shared" si="89"/>
        <v>1.8177869606359396</v>
      </c>
    </row>
    <row r="124" spans="1:56" x14ac:dyDescent="0.25">
      <c r="A124" s="3">
        <v>19.809999999999999</v>
      </c>
      <c r="B124">
        <f t="shared" si="83"/>
        <v>0.20505135407537201</v>
      </c>
      <c r="C124">
        <f t="shared" si="123"/>
        <v>0.1066262085014765</v>
      </c>
      <c r="D124">
        <f t="shared" si="123"/>
        <v>0.18001775161389658</v>
      </c>
      <c r="E124">
        <f t="shared" si="123"/>
        <v>8.2036585775059734E-2</v>
      </c>
      <c r="F124">
        <f t="shared" si="123"/>
        <v>0.12402109959762339</v>
      </c>
      <c r="G124">
        <f t="shared" si="123"/>
        <v>4.4539702108895157E-2</v>
      </c>
      <c r="H124">
        <f t="shared" si="123"/>
        <v>2.6671727961207106E-2</v>
      </c>
      <c r="I124">
        <f t="shared" si="123"/>
        <v>2.2313884454121854E-2</v>
      </c>
      <c r="J124">
        <f t="shared" si="123"/>
        <v>1.3762556790638892E-2</v>
      </c>
      <c r="K124">
        <f t="shared" si="123"/>
        <v>1.3121893463192168E-2</v>
      </c>
      <c r="L124">
        <f t="shared" si="123"/>
        <v>4.235965047547114E-2</v>
      </c>
      <c r="M124">
        <f t="shared" si="123"/>
        <v>3.3743174946550679E-2</v>
      </c>
      <c r="N124">
        <f t="shared" si="123"/>
        <v>2.1283370711422472E-2</v>
      </c>
      <c r="O124">
        <f t="shared" si="123"/>
        <v>1.5054933977300289E-2</v>
      </c>
      <c r="P124">
        <f t="shared" si="123"/>
        <v>1.4234319599523855E-2</v>
      </c>
      <c r="Q124">
        <f t="shared" si="84"/>
        <v>0.14308040009037051</v>
      </c>
      <c r="R124">
        <f t="shared" si="99"/>
        <v>0.20762439456023901</v>
      </c>
      <c r="S124">
        <f t="shared" si="100"/>
        <v>0.1364177929336757</v>
      </c>
      <c r="T124">
        <f t="shared" si="101"/>
        <v>9.3537009934484716E-2</v>
      </c>
      <c r="U124">
        <f t="shared" si="102"/>
        <v>5.5520882690521654E-2</v>
      </c>
      <c r="V124">
        <f t="shared" si="103"/>
        <v>6.7386748118229103E-2</v>
      </c>
      <c r="W124">
        <f t="shared" si="104"/>
        <v>1.348787190625453E-2</v>
      </c>
      <c r="X124">
        <f t="shared" si="105"/>
        <v>9.1245404807395857E-3</v>
      </c>
      <c r="Y124">
        <f t="shared" si="106"/>
        <v>1.7482694061345734E-2</v>
      </c>
      <c r="Z124">
        <f t="shared" si="107"/>
        <v>7.8244256205363509E-3</v>
      </c>
      <c r="AA124">
        <f t="shared" si="108"/>
        <v>1.7704206992529854E-2</v>
      </c>
      <c r="AB124">
        <f t="shared" si="109"/>
        <v>1.9820523128067622E-2</v>
      </c>
      <c r="AC124">
        <f t="shared" si="110"/>
        <v>1.1011976696225256E-2</v>
      </c>
      <c r="AD124">
        <f t="shared" si="111"/>
        <v>9.8345541590081527E-3</v>
      </c>
      <c r="AE124">
        <f t="shared" si="112"/>
        <v>7.3657254549028125E-3</v>
      </c>
      <c r="AF124">
        <f t="shared" si="113"/>
        <v>1.063907409202882E-2</v>
      </c>
      <c r="AG124">
        <f t="shared" si="114"/>
        <v>6.2451570557198119E-3</v>
      </c>
      <c r="AH124">
        <f t="shared" si="115"/>
        <v>4.9309348450428227E-3</v>
      </c>
      <c r="AI124">
        <f t="shared" si="116"/>
        <v>1.2213895266794002E-2</v>
      </c>
      <c r="AJ124">
        <f t="shared" si="117"/>
        <v>7.3523723688263794E-3</v>
      </c>
      <c r="AK124">
        <f t="shared" si="118"/>
        <v>8.6508927790998214E-3</v>
      </c>
      <c r="AL124">
        <f t="shared" si="119"/>
        <v>8.441168097753431E-3</v>
      </c>
      <c r="AM124">
        <f t="shared" si="120"/>
        <v>3.3724144862870578E-2</v>
      </c>
      <c r="AN124">
        <f t="shared" si="121"/>
        <v>1.5841164449835264E-2</v>
      </c>
      <c r="AO124">
        <f t="shared" si="122"/>
        <v>1.5929084768345061E-2</v>
      </c>
      <c r="AP124">
        <f t="shared" si="90"/>
        <v>1.1334282375425962E-2</v>
      </c>
      <c r="AQ124">
        <f t="shared" si="91"/>
        <v>1.2786823289902164E-2</v>
      </c>
      <c r="AR124">
        <f t="shared" si="92"/>
        <v>1.1943819577722626E-2</v>
      </c>
      <c r="AS124">
        <f t="shared" si="93"/>
        <v>1.2049648430323398E-2</v>
      </c>
      <c r="AT124">
        <f t="shared" si="94"/>
        <v>2.5649707055217991E-2</v>
      </c>
      <c r="AU124">
        <f t="shared" si="95"/>
        <v>4.4099003201505456E-2</v>
      </c>
      <c r="AV124">
        <f t="shared" si="96"/>
        <v>2.6243021719332311E-2</v>
      </c>
      <c r="AW124">
        <f t="shared" si="97"/>
        <v>1.4471574800819781E-2</v>
      </c>
      <c r="AX124">
        <f t="shared" si="98"/>
        <v>1.2881406722993134E-2</v>
      </c>
      <c r="AZ124" s="6">
        <f t="shared" si="85"/>
        <v>4.1989574217111046E-2</v>
      </c>
      <c r="BA124" s="3">
        <f t="shared" si="86"/>
        <v>1.1943819577722626E-2</v>
      </c>
      <c r="BB124" s="3">
        <f t="shared" si="87"/>
        <v>1.5929084768345061E-2</v>
      </c>
      <c r="BC124" s="3">
        <f t="shared" si="88"/>
        <v>4.2082093281701066E-2</v>
      </c>
      <c r="BD124">
        <f t="shared" si="89"/>
        <v>2.0574891366384414</v>
      </c>
    </row>
    <row r="125" spans="1:56" x14ac:dyDescent="0.25">
      <c r="A125" s="3">
        <v>23.37</v>
      </c>
      <c r="B125">
        <f t="shared" si="83"/>
        <v>0.23048350534178466</v>
      </c>
      <c r="C125">
        <f t="shared" si="123"/>
        <v>0.11859128312381038</v>
      </c>
      <c r="D125">
        <f t="shared" si="123"/>
        <v>0.20084082974043291</v>
      </c>
      <c r="E125">
        <f t="shared" si="123"/>
        <v>0.10031682670817393</v>
      </c>
      <c r="F125">
        <f t="shared" si="123"/>
        <v>0.1328348064214952</v>
      </c>
      <c r="G125">
        <f t="shared" si="123"/>
        <v>4.9939866933500374E-2</v>
      </c>
      <c r="H125">
        <f t="shared" si="123"/>
        <v>2.8389517128530075E-2</v>
      </c>
      <c r="I125">
        <f t="shared" si="123"/>
        <v>2.4678390881639905E-2</v>
      </c>
      <c r="J125">
        <f t="shared" si="123"/>
        <v>1.4970221951019014E-2</v>
      </c>
      <c r="K125">
        <f t="shared" si="123"/>
        <v>1.3815911420628046E-2</v>
      </c>
      <c r="L125">
        <f t="shared" si="123"/>
        <v>4.6778052914822031E-2</v>
      </c>
      <c r="M125">
        <f t="shared" si="123"/>
        <v>3.7605231308648485E-2</v>
      </c>
      <c r="N125">
        <f t="shared" si="123"/>
        <v>2.3908259458283829E-2</v>
      </c>
      <c r="O125">
        <f t="shared" si="123"/>
        <v>1.7901490155592607E-2</v>
      </c>
      <c r="P125">
        <f t="shared" si="123"/>
        <v>1.6414801310048591E-2</v>
      </c>
      <c r="Q125">
        <f t="shared" si="84"/>
        <v>0.16423846571921061</v>
      </c>
      <c r="R125">
        <f t="shared" si="99"/>
        <v>0.22367276016059651</v>
      </c>
      <c r="S125">
        <f t="shared" si="100"/>
        <v>0.14096992678610007</v>
      </c>
      <c r="T125">
        <f t="shared" si="101"/>
        <v>9.8808054424470868E-2</v>
      </c>
      <c r="U125">
        <f t="shared" si="102"/>
        <v>5.723333321935805E-2</v>
      </c>
      <c r="V125">
        <f t="shared" si="103"/>
        <v>7.0968991348521082E-2</v>
      </c>
      <c r="W125">
        <f t="shared" si="104"/>
        <v>1.4542844549974093E-2</v>
      </c>
      <c r="X125">
        <f t="shared" si="105"/>
        <v>9.5699502976516193E-3</v>
      </c>
      <c r="Y125">
        <f t="shared" si="106"/>
        <v>1.8179959160230408E-2</v>
      </c>
      <c r="Z125">
        <f t="shared" si="107"/>
        <v>9.0814767877294075E-3</v>
      </c>
      <c r="AA125">
        <f t="shared" si="108"/>
        <v>1.941751702194212E-2</v>
      </c>
      <c r="AB125">
        <f t="shared" si="109"/>
        <v>2.1169357400767891E-2</v>
      </c>
      <c r="AC125">
        <f t="shared" si="110"/>
        <v>1.1847521626942584E-2</v>
      </c>
      <c r="AD125">
        <f t="shared" si="111"/>
        <v>1.0805551413152271E-2</v>
      </c>
      <c r="AE125">
        <f t="shared" si="112"/>
        <v>8.1834712750983793E-3</v>
      </c>
      <c r="AF125">
        <f t="shared" si="113"/>
        <v>1.22518224680812E-2</v>
      </c>
      <c r="AG125">
        <f t="shared" si="114"/>
        <v>7.0488396701652457E-3</v>
      </c>
      <c r="AH125">
        <f t="shared" si="115"/>
        <v>5.6726354569725081E-3</v>
      </c>
      <c r="AI125">
        <f t="shared" si="116"/>
        <v>1.2875175046670646E-2</v>
      </c>
      <c r="AJ125">
        <f t="shared" si="117"/>
        <v>8.1956733733826205E-3</v>
      </c>
      <c r="AK125">
        <f t="shared" si="118"/>
        <v>9.341081788666954E-3</v>
      </c>
      <c r="AL125">
        <f t="shared" si="119"/>
        <v>8.8864063751006167E-3</v>
      </c>
      <c r="AM125">
        <f t="shared" si="120"/>
        <v>3.824941430939896E-2</v>
      </c>
      <c r="AN125">
        <f t="shared" si="121"/>
        <v>1.8488300671326105E-2</v>
      </c>
      <c r="AO125">
        <f t="shared" si="122"/>
        <v>1.7798326778054312E-2</v>
      </c>
      <c r="AP125">
        <f t="shared" si="90"/>
        <v>1.2603416020295622E-2</v>
      </c>
      <c r="AQ125">
        <f t="shared" si="91"/>
        <v>1.4486666713937888E-2</v>
      </c>
      <c r="AR125">
        <f t="shared" si="92"/>
        <v>1.3466153339578627E-2</v>
      </c>
      <c r="AS125">
        <f t="shared" si="93"/>
        <v>1.3224342110989842E-2</v>
      </c>
      <c r="AT125">
        <f t="shared" si="94"/>
        <v>3.016489760292531E-2</v>
      </c>
      <c r="AU125">
        <f t="shared" si="95"/>
        <v>5.0307115419340707E-2</v>
      </c>
      <c r="AV125">
        <f t="shared" si="96"/>
        <v>2.9247947956660574E-2</v>
      </c>
      <c r="AW125">
        <f t="shared" si="97"/>
        <v>1.6550236202507132E-2</v>
      </c>
      <c r="AX125">
        <f t="shared" si="98"/>
        <v>1.4882919402564695E-2</v>
      </c>
      <c r="AZ125" s="6">
        <f t="shared" si="85"/>
        <v>4.6324480544832153E-2</v>
      </c>
      <c r="BA125" s="3">
        <f t="shared" si="86"/>
        <v>1.2875175046670646E-2</v>
      </c>
      <c r="BB125" s="3">
        <f t="shared" si="87"/>
        <v>1.8179959160230408E-2</v>
      </c>
      <c r="BC125" s="3">
        <f t="shared" si="88"/>
        <v>4.6437873637329624E-2</v>
      </c>
      <c r="BD125">
        <f t="shared" si="89"/>
        <v>2.2698995466967755</v>
      </c>
    </row>
    <row r="126" spans="1:56" x14ac:dyDescent="0.25">
      <c r="A126" s="3">
        <v>27.58</v>
      </c>
      <c r="B126">
        <f t="shared" si="83"/>
        <v>0.25839955227366884</v>
      </c>
      <c r="C126">
        <f t="shared" si="123"/>
        <v>0.13152833741301864</v>
      </c>
      <c r="D126">
        <f t="shared" si="123"/>
        <v>0.22230275756206117</v>
      </c>
      <c r="E126">
        <f t="shared" si="123"/>
        <v>0.12051213978852233</v>
      </c>
      <c r="F126">
        <f t="shared" si="123"/>
        <v>0.14088683462323631</v>
      </c>
      <c r="G126">
        <f t="shared" si="123"/>
        <v>5.6270886796995087E-2</v>
      </c>
      <c r="H126">
        <f t="shared" si="123"/>
        <v>3.0301621763139105E-2</v>
      </c>
      <c r="I126">
        <f t="shared" si="123"/>
        <v>2.7316014180137165E-2</v>
      </c>
      <c r="J126">
        <f t="shared" si="123"/>
        <v>1.6141690048442934E-2</v>
      </c>
      <c r="K126">
        <f t="shared" si="123"/>
        <v>1.4191562253182717E-2</v>
      </c>
      <c r="L126">
        <f t="shared" si="123"/>
        <v>5.2023124174172625E-2</v>
      </c>
      <c r="M126">
        <f t="shared" si="123"/>
        <v>4.2036633053099071E-2</v>
      </c>
      <c r="N126">
        <f t="shared" si="123"/>
        <v>2.6490811117338926E-2</v>
      </c>
      <c r="O126">
        <f t="shared" si="123"/>
        <v>2.0768703055585362E-2</v>
      </c>
      <c r="P126">
        <f t="shared" si="123"/>
        <v>1.8395035173246914E-2</v>
      </c>
      <c r="Q126">
        <f t="shared" si="84"/>
        <v>0.18938224720272936</v>
      </c>
      <c r="R126">
        <f t="shared" si="99"/>
        <v>0.24114392064998422</v>
      </c>
      <c r="S126">
        <f t="shared" si="100"/>
        <v>0.14517471014186076</v>
      </c>
      <c r="T126">
        <f t="shared" si="101"/>
        <v>0.10521712097659366</v>
      </c>
      <c r="U126">
        <f t="shared" si="102"/>
        <v>5.8758485650164137E-2</v>
      </c>
      <c r="V126">
        <f t="shared" si="103"/>
        <v>7.3588085529440447E-2</v>
      </c>
      <c r="W126">
        <f t="shared" si="104"/>
        <v>1.5666834083931238E-2</v>
      </c>
      <c r="X126">
        <f t="shared" si="105"/>
        <v>9.98990828952207E-3</v>
      </c>
      <c r="Y126">
        <f t="shared" si="106"/>
        <v>1.8849726316301739E-2</v>
      </c>
      <c r="Z126">
        <f t="shared" si="107"/>
        <v>1.0415923604310543E-2</v>
      </c>
      <c r="AA126">
        <f t="shared" si="108"/>
        <v>2.1314675463353815E-2</v>
      </c>
      <c r="AB126">
        <f t="shared" si="109"/>
        <v>2.1965112901048335E-2</v>
      </c>
      <c r="AC126">
        <f t="shared" si="110"/>
        <v>1.2299537838772419E-2</v>
      </c>
      <c r="AD126">
        <f t="shared" si="111"/>
        <v>1.1325859558248517E-2</v>
      </c>
      <c r="AE126">
        <f t="shared" si="112"/>
        <v>8.7697229736007007E-3</v>
      </c>
      <c r="AF126">
        <f t="shared" si="113"/>
        <v>1.3429719864721266E-2</v>
      </c>
      <c r="AG126">
        <f t="shared" si="114"/>
        <v>7.840436785604539E-3</v>
      </c>
      <c r="AH126">
        <f t="shared" si="115"/>
        <v>6.4967470675494528E-3</v>
      </c>
      <c r="AI126">
        <f t="shared" si="116"/>
        <v>1.315212137746292E-2</v>
      </c>
      <c r="AJ126">
        <f t="shared" si="117"/>
        <v>8.9985767557804325E-3</v>
      </c>
      <c r="AK126">
        <f t="shared" si="118"/>
        <v>1.0031271030256052E-2</v>
      </c>
      <c r="AL126">
        <f t="shared" si="119"/>
        <v>9.2260727619686411E-3</v>
      </c>
      <c r="AM126">
        <f t="shared" si="120"/>
        <v>4.3559575409249707E-2</v>
      </c>
      <c r="AN126">
        <f t="shared" si="121"/>
        <v>2.1548858601884189E-2</v>
      </c>
      <c r="AO126">
        <f t="shared" si="122"/>
        <v>1.9845552190249659E-2</v>
      </c>
      <c r="AP126">
        <f t="shared" si="90"/>
        <v>1.3968117062234813E-2</v>
      </c>
      <c r="AQ126">
        <f t="shared" si="91"/>
        <v>1.6318498125300944E-2</v>
      </c>
      <c r="AR126">
        <f t="shared" si="92"/>
        <v>1.5034618700137749E-2</v>
      </c>
      <c r="AS126">
        <f t="shared" si="93"/>
        <v>1.4349337429919872E-2</v>
      </c>
      <c r="AT126">
        <f t="shared" si="94"/>
        <v>3.5463336006149135E-2</v>
      </c>
      <c r="AU126">
        <f t="shared" si="95"/>
        <v>5.6301154506137256E-2</v>
      </c>
      <c r="AV126">
        <f t="shared" si="96"/>
        <v>3.1985769545392846E-2</v>
      </c>
      <c r="AW126">
        <f t="shared" si="97"/>
        <v>1.8968365543924077E-2</v>
      </c>
      <c r="AX126">
        <f t="shared" si="98"/>
        <v>1.704920556891585E-2</v>
      </c>
      <c r="AZ126" s="6">
        <f t="shared" si="85"/>
        <v>5.0918263444664255E-2</v>
      </c>
      <c r="BA126" s="3">
        <f t="shared" si="86"/>
        <v>1.3968117062234813E-2</v>
      </c>
      <c r="BB126" s="3">
        <f t="shared" si="87"/>
        <v>2.0768703055585362E-2</v>
      </c>
      <c r="BC126" s="3">
        <f t="shared" si="88"/>
        <v>5.1194478627041351E-2</v>
      </c>
      <c r="BD126">
        <f t="shared" si="89"/>
        <v>2.4949949087885486</v>
      </c>
    </row>
    <row r="127" spans="1:56" x14ac:dyDescent="0.25">
      <c r="A127" s="3">
        <v>32.549999999999997</v>
      </c>
      <c r="B127">
        <f t="shared" si="83"/>
        <v>0.28305316952772636</v>
      </c>
      <c r="C127">
        <f t="shared" si="123"/>
        <v>0.14198684076274301</v>
      </c>
      <c r="D127">
        <f t="shared" si="123"/>
        <v>0.24017330829736774</v>
      </c>
      <c r="E127">
        <f t="shared" si="123"/>
        <v>0.13757369728033686</v>
      </c>
      <c r="F127">
        <f t="shared" si="123"/>
        <v>0.1473445421182594</v>
      </c>
      <c r="G127">
        <f t="shared" si="123"/>
        <v>6.2080087093571851E-2</v>
      </c>
      <c r="H127">
        <f t="shared" si="123"/>
        <v>3.2104495762248685E-2</v>
      </c>
      <c r="I127">
        <f t="shared" si="123"/>
        <v>2.9947186092099429E-2</v>
      </c>
      <c r="J127">
        <f t="shared" si="123"/>
        <v>1.7315351766996209E-2</v>
      </c>
      <c r="K127">
        <f t="shared" si="123"/>
        <v>1.4645978647739302E-2</v>
      </c>
      <c r="L127">
        <f t="shared" si="123"/>
        <v>5.5586351595466599E-2</v>
      </c>
      <c r="M127">
        <f t="shared" si="123"/>
        <v>4.5205986295967011E-2</v>
      </c>
      <c r="N127">
        <f t="shared" si="123"/>
        <v>2.8377827900486673E-2</v>
      </c>
      <c r="O127">
        <f t="shared" si="123"/>
        <v>2.3280613039035589E-2</v>
      </c>
      <c r="P127">
        <f t="shared" si="123"/>
        <v>1.9913584860679345E-2</v>
      </c>
      <c r="Q127">
        <f t="shared" si="84"/>
        <v>0.21233725885217983</v>
      </c>
      <c r="R127">
        <f t="shared" si="99"/>
        <v>0.25608333781794002</v>
      </c>
      <c r="S127">
        <f t="shared" si="100"/>
        <v>0.14716741165534825</v>
      </c>
      <c r="T127">
        <f t="shared" si="101"/>
        <v>0.11206063698135305</v>
      </c>
      <c r="U127">
        <f t="shared" si="102"/>
        <v>6.021674410719953E-2</v>
      </c>
      <c r="V127">
        <f t="shared" si="103"/>
        <v>7.6021308037614463E-2</v>
      </c>
      <c r="W127">
        <f t="shared" si="104"/>
        <v>1.6864770018011021E-2</v>
      </c>
      <c r="X127">
        <f t="shared" si="105"/>
        <v>1.0375930347790161E-2</v>
      </c>
      <c r="Y127">
        <f t="shared" si="106"/>
        <v>1.9362363569233126E-2</v>
      </c>
      <c r="Z127">
        <f t="shared" si="107"/>
        <v>1.196882491952561E-2</v>
      </c>
      <c r="AA127">
        <f t="shared" si="108"/>
        <v>2.346609265284403E-2</v>
      </c>
      <c r="AB127">
        <f t="shared" si="109"/>
        <v>2.2597202657291187E-2</v>
      </c>
      <c r="AC127">
        <f t="shared" si="110"/>
        <v>1.2618493175914949E-2</v>
      </c>
      <c r="AD127">
        <f t="shared" si="111"/>
        <v>1.1750899746578983E-2</v>
      </c>
      <c r="AE127">
        <f t="shared" si="112"/>
        <v>9.4191092980609285E-3</v>
      </c>
      <c r="AF127">
        <f t="shared" si="113"/>
        <v>1.4645614210436782E-2</v>
      </c>
      <c r="AG127">
        <f t="shared" si="114"/>
        <v>8.9764690879873751E-3</v>
      </c>
      <c r="AH127">
        <f t="shared" si="115"/>
        <v>7.7638187529169107E-3</v>
      </c>
      <c r="AI127">
        <f t="shared" si="116"/>
        <v>1.361558243834694E-2</v>
      </c>
      <c r="AJ127">
        <f t="shared" si="117"/>
        <v>9.8166292227099151E-3</v>
      </c>
      <c r="AK127">
        <f t="shared" si="118"/>
        <v>1.0815576733492429E-2</v>
      </c>
      <c r="AL127">
        <f t="shared" si="119"/>
        <v>9.7539326811982244E-3</v>
      </c>
      <c r="AM127">
        <f t="shared" si="120"/>
        <v>4.8890293009405221E-2</v>
      </c>
      <c r="AN127">
        <f t="shared" si="121"/>
        <v>2.4550025705479924E-2</v>
      </c>
      <c r="AO127">
        <f t="shared" si="122"/>
        <v>2.1828436147923676E-2</v>
      </c>
      <c r="AP127">
        <f t="shared" si="90"/>
        <v>1.5298413989484814E-2</v>
      </c>
      <c r="AQ127">
        <f t="shared" si="91"/>
        <v>1.8098334380743427E-2</v>
      </c>
      <c r="AR127">
        <f t="shared" si="92"/>
        <v>1.6301133099271461E-2</v>
      </c>
      <c r="AS127">
        <f t="shared" si="93"/>
        <v>1.5040599625173236E-2</v>
      </c>
      <c r="AT127">
        <f t="shared" si="94"/>
        <v>3.9892961635538682E-2</v>
      </c>
      <c r="AU127">
        <f t="shared" si="95"/>
        <v>5.8977065211206194E-2</v>
      </c>
      <c r="AV127">
        <f t="shared" si="96"/>
        <v>3.278708302034674E-2</v>
      </c>
      <c r="AW127">
        <f t="shared" si="97"/>
        <v>2.0777312581301763E-2</v>
      </c>
      <c r="AX127">
        <f t="shared" si="98"/>
        <v>1.8551551825203072E-2</v>
      </c>
      <c r="AZ127" s="6">
        <f t="shared" si="85"/>
        <v>5.4842453841546471E-2</v>
      </c>
      <c r="BA127" s="3">
        <f t="shared" si="86"/>
        <v>1.4645978647739302E-2</v>
      </c>
      <c r="BB127" s="3">
        <f t="shared" si="87"/>
        <v>2.2597202657291187E-2</v>
      </c>
      <c r="BC127" s="3">
        <f t="shared" si="88"/>
        <v>5.5028428280026506E-2</v>
      </c>
      <c r="BD127">
        <f t="shared" si="89"/>
        <v>2.6872802382357772</v>
      </c>
    </row>
    <row r="128" spans="1:56" x14ac:dyDescent="0.25">
      <c r="A128" s="3">
        <v>38.409999999999997</v>
      </c>
      <c r="B128">
        <f t="shared" si="83"/>
        <v>0.30637215417516467</v>
      </c>
      <c r="C128">
        <f t="shared" si="123"/>
        <v>0.15155112534112769</v>
      </c>
      <c r="D128">
        <f t="shared" si="123"/>
        <v>0.25567838728314074</v>
      </c>
      <c r="E128">
        <f t="shared" si="123"/>
        <v>0.15118079447720134</v>
      </c>
      <c r="F128">
        <f t="shared" si="123"/>
        <v>0.1531541142989811</v>
      </c>
      <c r="G128">
        <f t="shared" si="123"/>
        <v>6.8299824791125174E-2</v>
      </c>
      <c r="H128">
        <f t="shared" si="123"/>
        <v>3.4330493176047645E-2</v>
      </c>
      <c r="I128">
        <f t="shared" si="123"/>
        <v>3.2926743299223564E-2</v>
      </c>
      <c r="J128">
        <f t="shared" si="123"/>
        <v>1.8954090717082376E-2</v>
      </c>
      <c r="K128">
        <f t="shared" si="123"/>
        <v>1.5630822986343176E-2</v>
      </c>
      <c r="L128">
        <f t="shared" si="123"/>
        <v>5.7510494930942194E-2</v>
      </c>
      <c r="M128">
        <f t="shared" si="123"/>
        <v>4.7189204041098894E-2</v>
      </c>
      <c r="N128">
        <f t="shared" si="123"/>
        <v>3.028298872195204E-2</v>
      </c>
      <c r="O128">
        <f t="shared" si="123"/>
        <v>2.5614871393576828E-2</v>
      </c>
      <c r="P128">
        <f t="shared" si="123"/>
        <v>2.1170699423743316E-2</v>
      </c>
      <c r="Q128">
        <f t="shared" si="84"/>
        <v>0.23504907729443583</v>
      </c>
      <c r="R128">
        <f t="shared" si="99"/>
        <v>0.27213170341829751</v>
      </c>
      <c r="S128">
        <f t="shared" si="100"/>
        <v>0.14917839462138974</v>
      </c>
      <c r="T128">
        <f t="shared" si="101"/>
        <v>0.12125708980470927</v>
      </c>
      <c r="U128">
        <f t="shared" si="102"/>
        <v>6.2638258054356549E-2</v>
      </c>
      <c r="V128">
        <f t="shared" si="103"/>
        <v>7.9721833935462408E-2</v>
      </c>
      <c r="W128">
        <f t="shared" si="104"/>
        <v>1.8580332420436736E-2</v>
      </c>
      <c r="X128">
        <f t="shared" si="105"/>
        <v>1.0995262262474957E-2</v>
      </c>
      <c r="Y128">
        <f t="shared" si="106"/>
        <v>2.0126408667188428E-2</v>
      </c>
      <c r="Z128">
        <f t="shared" si="107"/>
        <v>1.4175217959239528E-2</v>
      </c>
      <c r="AA128">
        <f t="shared" si="108"/>
        <v>2.6372462076795351E-2</v>
      </c>
      <c r="AB128">
        <f t="shared" si="109"/>
        <v>2.381058865366761E-2</v>
      </c>
      <c r="AC128">
        <f t="shared" si="110"/>
        <v>1.3335457552772918E-2</v>
      </c>
      <c r="AD128">
        <f t="shared" si="111"/>
        <v>1.2600980373820427E-2</v>
      </c>
      <c r="AE128">
        <f t="shared" si="112"/>
        <v>1.0552529304862286E-2</v>
      </c>
      <c r="AF128">
        <f t="shared" si="113"/>
        <v>1.6524339510438978E-2</v>
      </c>
      <c r="AG128">
        <f t="shared" si="114"/>
        <v>1.0834607398101354E-2</v>
      </c>
      <c r="AH128">
        <f t="shared" si="115"/>
        <v>9.9442809207478111E-3</v>
      </c>
      <c r="AI128">
        <f t="shared" si="116"/>
        <v>1.4774235245810237E-2</v>
      </c>
      <c r="AJ128">
        <f t="shared" si="117"/>
        <v>1.0897266328780155E-2</v>
      </c>
      <c r="AK128">
        <f t="shared" si="118"/>
        <v>1.1968506172935175E-2</v>
      </c>
      <c r="AL128">
        <f t="shared" si="119"/>
        <v>1.0791292180729843E-2</v>
      </c>
      <c r="AM128">
        <f t="shared" si="120"/>
        <v>5.4766696196365282E-2</v>
      </c>
      <c r="AN128">
        <f t="shared" si="121"/>
        <v>2.7933762897229902E-2</v>
      </c>
      <c r="AO128">
        <f t="shared" si="122"/>
        <v>2.4011864949700607E-2</v>
      </c>
      <c r="AP128">
        <f t="shared" si="90"/>
        <v>1.6884831298280702E-2</v>
      </c>
      <c r="AQ128">
        <f t="shared" si="91"/>
        <v>2.0122148218495058E-2</v>
      </c>
      <c r="AR128">
        <f t="shared" si="92"/>
        <v>1.7525710153186262E-2</v>
      </c>
      <c r="AS128">
        <f t="shared" si="93"/>
        <v>1.5835777175346743E-2</v>
      </c>
      <c r="AT128">
        <f t="shared" si="94"/>
        <v>4.330239161949314E-2</v>
      </c>
      <c r="AU128">
        <f t="shared" si="95"/>
        <v>5.9191138342244876E-2</v>
      </c>
      <c r="AV128">
        <f t="shared" si="96"/>
        <v>3.2052545589833323E-2</v>
      </c>
      <c r="AW128">
        <f t="shared" si="97"/>
        <v>2.1977076715359506E-2</v>
      </c>
      <c r="AX128">
        <f t="shared" si="98"/>
        <v>1.9414189265514931E-2</v>
      </c>
      <c r="AZ128" s="6">
        <f t="shared" si="85"/>
        <v>5.8757654400719485E-2</v>
      </c>
      <c r="BA128" s="3">
        <f t="shared" si="86"/>
        <v>1.5835777175346743E-2</v>
      </c>
      <c r="BB128" s="3">
        <f t="shared" si="87"/>
        <v>2.4011864949700607E-2</v>
      </c>
      <c r="BC128" s="3">
        <f t="shared" si="88"/>
        <v>5.7822284798386518E-2</v>
      </c>
      <c r="BD128">
        <f t="shared" si="89"/>
        <v>2.8791250656352547</v>
      </c>
    </row>
    <row r="129" spans="1:56" x14ac:dyDescent="0.25">
      <c r="A129" s="3">
        <v>45.32</v>
      </c>
      <c r="B129">
        <f t="shared" si="83"/>
        <v>0.32705894450420725</v>
      </c>
      <c r="C129">
        <f t="shared" si="123"/>
        <v>0.15812171002335462</v>
      </c>
      <c r="D129">
        <f t="shared" si="123"/>
        <v>0.26678057432263746</v>
      </c>
      <c r="E129">
        <f t="shared" si="123"/>
        <v>0.15979403895684743</v>
      </c>
      <c r="F129">
        <f t="shared" si="123"/>
        <v>0.15879810212080603</v>
      </c>
      <c r="G129">
        <f t="shared" si="123"/>
        <v>7.4660921258239352E-2</v>
      </c>
      <c r="H129">
        <f t="shared" si="123"/>
        <v>3.6137966661836947E-2</v>
      </c>
      <c r="I129">
        <f t="shared" si="123"/>
        <v>3.5424581855888877E-2</v>
      </c>
      <c r="J129">
        <f t="shared" si="123"/>
        <v>2.018479050154354E-2</v>
      </c>
      <c r="K129">
        <f t="shared" si="123"/>
        <v>1.6127651606593098E-2</v>
      </c>
      <c r="L129">
        <f t="shared" si="123"/>
        <v>5.8764751259970362E-2</v>
      </c>
      <c r="M129">
        <f t="shared" si="123"/>
        <v>4.8327894090305544E-2</v>
      </c>
      <c r="N129">
        <f t="shared" si="123"/>
        <v>3.0778935753285084E-2</v>
      </c>
      <c r="O129">
        <f t="shared" si="123"/>
        <v>2.7188946486105193E-2</v>
      </c>
      <c r="P129">
        <f t="shared" si="123"/>
        <v>2.1726945016076069E-2</v>
      </c>
      <c r="Q129">
        <f t="shared" si="84"/>
        <v>0.25428859366278589</v>
      </c>
      <c r="R129">
        <f t="shared" si="99"/>
        <v>0.28504153361923101</v>
      </c>
      <c r="S129">
        <f t="shared" si="100"/>
        <v>0.14873963686195604</v>
      </c>
      <c r="T129">
        <f t="shared" si="101"/>
        <v>0.13049199279503321</v>
      </c>
      <c r="U129">
        <f t="shared" si="102"/>
        <v>6.4096517834688685E-2</v>
      </c>
      <c r="V129">
        <f t="shared" si="103"/>
        <v>8.1225701133468692E-2</v>
      </c>
      <c r="W129">
        <f t="shared" si="104"/>
        <v>1.9960670225188389E-2</v>
      </c>
      <c r="X129">
        <f t="shared" si="105"/>
        <v>1.1580657993237013E-2</v>
      </c>
      <c r="Y129">
        <f t="shared" si="106"/>
        <v>2.0538875711750025E-2</v>
      </c>
      <c r="Z129">
        <f t="shared" si="107"/>
        <v>1.6571354894992861E-2</v>
      </c>
      <c r="AA129">
        <f t="shared" si="108"/>
        <v>2.9271007490972216E-2</v>
      </c>
      <c r="AB129">
        <f t="shared" si="109"/>
        <v>2.4499114759581952E-2</v>
      </c>
      <c r="AC129">
        <f t="shared" si="110"/>
        <v>1.3932275279805452E-2</v>
      </c>
      <c r="AD129">
        <f t="shared" si="111"/>
        <v>1.3267854066536761E-2</v>
      </c>
      <c r="AE129">
        <f t="shared" si="112"/>
        <v>1.1514583173675319E-2</v>
      </c>
      <c r="AF129">
        <f t="shared" si="113"/>
        <v>1.7609356176574671E-2</v>
      </c>
      <c r="AG129">
        <f t="shared" si="114"/>
        <v>1.2559805730724939E-2</v>
      </c>
      <c r="AH129">
        <f t="shared" si="115"/>
        <v>1.2069802190798964E-2</v>
      </c>
      <c r="AI129">
        <f t="shared" si="116"/>
        <v>1.5480730670783897E-2</v>
      </c>
      <c r="AJ129">
        <f t="shared" si="117"/>
        <v>1.1563827569949078E-2</v>
      </c>
      <c r="AK129">
        <f t="shared" si="118"/>
        <v>1.2835164128145867E-2</v>
      </c>
      <c r="AL129">
        <f t="shared" si="119"/>
        <v>1.1544066076759184E-2</v>
      </c>
      <c r="AM129">
        <f t="shared" si="120"/>
        <v>6.1194392175423704E-2</v>
      </c>
      <c r="AN129">
        <f t="shared" si="121"/>
        <v>3.1872071778903381E-2</v>
      </c>
      <c r="AO129">
        <f t="shared" si="122"/>
        <v>2.6075802106337333E-2</v>
      </c>
      <c r="AP129">
        <f t="shared" si="90"/>
        <v>1.851329800570892E-2</v>
      </c>
      <c r="AQ129">
        <f t="shared" si="91"/>
        <v>2.1989976219497335E-2</v>
      </c>
      <c r="AR129">
        <f t="shared" si="92"/>
        <v>1.8892874872795111E-2</v>
      </c>
      <c r="AS129">
        <f t="shared" si="93"/>
        <v>1.6721315440228743E-2</v>
      </c>
      <c r="AT129">
        <f t="shared" si="94"/>
        <v>4.5921992268412738E-2</v>
      </c>
      <c r="AU129">
        <f t="shared" si="95"/>
        <v>5.844188324183814E-2</v>
      </c>
      <c r="AV129">
        <f t="shared" si="96"/>
        <v>3.0783798862127901E-2</v>
      </c>
      <c r="AW129">
        <f t="shared" si="97"/>
        <v>2.2581609200533911E-2</v>
      </c>
      <c r="AX129">
        <f t="shared" si="98"/>
        <v>1.9598347883437544E-2</v>
      </c>
      <c r="AZ129" s="6">
        <f t="shared" si="85"/>
        <v>6.186014772488941E-2</v>
      </c>
      <c r="BA129" s="3">
        <f t="shared" si="86"/>
        <v>1.6721315440228743E-2</v>
      </c>
      <c r="BB129" s="3">
        <f t="shared" si="87"/>
        <v>2.6075802106337333E-2</v>
      </c>
      <c r="BC129" s="3">
        <f t="shared" si="88"/>
        <v>5.9372161488833695E-2</v>
      </c>
      <c r="BD129">
        <f t="shared" si="89"/>
        <v>3.0311472385195812</v>
      </c>
    </row>
    <row r="130" spans="1:56" x14ac:dyDescent="0.25">
      <c r="A130" s="3">
        <v>53.48</v>
      </c>
      <c r="B130">
        <f t="shared" si="83"/>
        <v>0.33334283801886633</v>
      </c>
      <c r="C130">
        <f t="shared" si="123"/>
        <v>0.15643046389938314</v>
      </c>
      <c r="D130">
        <f t="shared" si="123"/>
        <v>0.26786834668198711</v>
      </c>
      <c r="E130">
        <f t="shared" si="123"/>
        <v>0.15925342135257525</v>
      </c>
      <c r="F130">
        <f t="shared" si="123"/>
        <v>0.1626727266178199</v>
      </c>
      <c r="G130">
        <f t="shared" si="123"/>
        <v>7.826704519458276E-2</v>
      </c>
      <c r="H130">
        <f t="shared" si="123"/>
        <v>3.6714012165502491E-2</v>
      </c>
      <c r="I130">
        <f t="shared" si="123"/>
        <v>3.6848231754974044E-2</v>
      </c>
      <c r="J130">
        <f t="shared" si="123"/>
        <v>2.0936153627007219E-2</v>
      </c>
      <c r="K130">
        <f t="shared" si="123"/>
        <v>1.6400301319606809E-2</v>
      </c>
      <c r="L130">
        <f t="shared" si="123"/>
        <v>5.6911872964485292E-2</v>
      </c>
      <c r="M130">
        <f t="shared" si="123"/>
        <v>4.6923509958633619E-2</v>
      </c>
      <c r="N130">
        <f t="shared" si="123"/>
        <v>3.023460390662995E-2</v>
      </c>
      <c r="O130">
        <f t="shared" si="123"/>
        <v>2.738312403841529E-2</v>
      </c>
      <c r="P130">
        <f t="shared" si="123"/>
        <v>2.1370947873105239E-2</v>
      </c>
      <c r="Q130">
        <f t="shared" si="84"/>
        <v>0.26126021632860497</v>
      </c>
      <c r="R130">
        <f t="shared" si="99"/>
        <v>0.28682003229002873</v>
      </c>
      <c r="S130">
        <f t="shared" si="100"/>
        <v>0.14224964295556849</v>
      </c>
      <c r="T130">
        <f t="shared" si="101"/>
        <v>0.13650505751494982</v>
      </c>
      <c r="U130">
        <f t="shared" si="102"/>
        <v>6.3721918992034554E-2</v>
      </c>
      <c r="V130">
        <f t="shared" si="103"/>
        <v>8.0482215969266774E-2</v>
      </c>
      <c r="W130">
        <f t="shared" si="104"/>
        <v>2.0976204705468172E-2</v>
      </c>
      <c r="X130">
        <f t="shared" si="105"/>
        <v>1.2013342022788445E-2</v>
      </c>
      <c r="Y130">
        <f t="shared" si="106"/>
        <v>2.0456382302837708E-2</v>
      </c>
      <c r="Z130">
        <f t="shared" si="107"/>
        <v>1.9099188453727538E-2</v>
      </c>
      <c r="AA130">
        <f t="shared" si="108"/>
        <v>3.203655624276535E-2</v>
      </c>
      <c r="AB130">
        <f t="shared" si="109"/>
        <v>2.4837734271854903E-2</v>
      </c>
      <c r="AC130">
        <f t="shared" si="110"/>
        <v>1.4411686601684001E-2</v>
      </c>
      <c r="AD130">
        <f t="shared" si="111"/>
        <v>1.3898086372348073E-2</v>
      </c>
      <c r="AE130">
        <f t="shared" si="112"/>
        <v>1.226318129477026E-2</v>
      </c>
      <c r="AF130">
        <f t="shared" si="113"/>
        <v>1.8698594694096928E-2</v>
      </c>
      <c r="AG130">
        <f t="shared" si="114"/>
        <v>1.4689866489534194E-2</v>
      </c>
      <c r="AH130">
        <f t="shared" si="115"/>
        <v>1.4380748613832541E-2</v>
      </c>
      <c r="AI130">
        <f t="shared" si="116"/>
        <v>1.6113750633661595E-2</v>
      </c>
      <c r="AJ130">
        <f t="shared" si="117"/>
        <v>1.1917306906501786E-2</v>
      </c>
      <c r="AK130">
        <f t="shared" si="118"/>
        <v>1.3462608829948148E-2</v>
      </c>
      <c r="AL130">
        <f t="shared" si="119"/>
        <v>1.2296840206205415E-2</v>
      </c>
      <c r="AM130">
        <f t="shared" si="120"/>
        <v>6.6453160398292896E-2</v>
      </c>
      <c r="AN130">
        <f t="shared" si="121"/>
        <v>3.5408527685049929E-2</v>
      </c>
      <c r="AO130">
        <f t="shared" si="122"/>
        <v>2.7481285060285056E-2</v>
      </c>
      <c r="AP130">
        <f t="shared" si="90"/>
        <v>1.9870353763704978E-2</v>
      </c>
      <c r="AQ130">
        <f t="shared" si="91"/>
        <v>2.3357850684651762E-2</v>
      </c>
      <c r="AR130">
        <f t="shared" si="92"/>
        <v>1.9828082687812498E-2</v>
      </c>
      <c r="AS130">
        <f t="shared" si="93"/>
        <v>1.7412577635482106E-2</v>
      </c>
      <c r="AT130">
        <f t="shared" si="94"/>
        <v>4.6185268502884382E-2</v>
      </c>
      <c r="AU130">
        <f t="shared" si="95"/>
        <v>5.5016718294591163E-2</v>
      </c>
      <c r="AV130">
        <f t="shared" si="96"/>
        <v>2.7979201228955156E-2</v>
      </c>
      <c r="AW130">
        <f t="shared" si="97"/>
        <v>2.1851519920035228E-2</v>
      </c>
      <c r="AX130">
        <f t="shared" si="98"/>
        <v>1.8600014525124543E-2</v>
      </c>
      <c r="AZ130" s="6">
        <f t="shared" si="85"/>
        <v>6.2726394335773941E-2</v>
      </c>
      <c r="BA130" s="3">
        <f t="shared" si="86"/>
        <v>1.8600014525124543E-2</v>
      </c>
      <c r="BB130" s="3">
        <f t="shared" si="87"/>
        <v>2.738312403841529E-2</v>
      </c>
      <c r="BC130" s="3">
        <f t="shared" si="88"/>
        <v>5.8365503307307456E-2</v>
      </c>
      <c r="BD130">
        <f t="shared" si="89"/>
        <v>3.0735933224529233</v>
      </c>
    </row>
    <row r="131" spans="1:56" x14ac:dyDescent="0.25">
      <c r="A131" s="3">
        <v>63.11</v>
      </c>
      <c r="B131">
        <f t="shared" si="83"/>
        <v>0.33241601037810509</v>
      </c>
      <c r="C131">
        <f t="shared" si="123"/>
        <v>0.15118177321322609</v>
      </c>
      <c r="D131">
        <f t="shared" si="123"/>
        <v>0.26217048925181474</v>
      </c>
      <c r="E131">
        <f t="shared" si="123"/>
        <v>0.151849695673861</v>
      </c>
      <c r="F131">
        <f t="shared" si="123"/>
        <v>0.1645698265322513</v>
      </c>
      <c r="G131">
        <f t="shared" si="123"/>
        <v>8.1503234511110551E-2</v>
      </c>
      <c r="H131">
        <f t="shared" si="123"/>
        <v>3.7876452518314861E-2</v>
      </c>
      <c r="I131">
        <f t="shared" si="123"/>
        <v>3.8417042449157834E-2</v>
      </c>
      <c r="J131">
        <f t="shared" si="123"/>
        <v>2.2102137137533479E-2</v>
      </c>
      <c r="K131">
        <f t="shared" si="123"/>
        <v>1.7151052429654388E-2</v>
      </c>
      <c r="L131">
        <f t="shared" si="123"/>
        <v>5.2735770022553377E-2</v>
      </c>
      <c r="M131">
        <f t="shared" si="123"/>
        <v>4.3640287209995778E-2</v>
      </c>
      <c r="N131">
        <f t="shared" si="123"/>
        <v>2.7748822306104093E-2</v>
      </c>
      <c r="O131">
        <f t="shared" si="123"/>
        <v>2.5738814453983194E-2</v>
      </c>
      <c r="P131">
        <f t="shared" si="123"/>
        <v>1.9913584860679345E-2</v>
      </c>
      <c r="Q131">
        <f t="shared" si="84"/>
        <v>0.26496220456279596</v>
      </c>
      <c r="R131">
        <f t="shared" si="99"/>
        <v>0.28937270680378496</v>
      </c>
      <c r="S131">
        <f t="shared" si="100"/>
        <v>0.13632638567090571</v>
      </c>
      <c r="T131">
        <f t="shared" si="101"/>
        <v>0.14521708254426216</v>
      </c>
      <c r="U131">
        <f t="shared" si="102"/>
        <v>6.4016246654119938E-2</v>
      </c>
      <c r="V131">
        <f t="shared" si="103"/>
        <v>7.984011660301836E-2</v>
      </c>
      <c r="W131">
        <f t="shared" si="104"/>
        <v>2.2741065124847516E-2</v>
      </c>
      <c r="X131">
        <f t="shared" si="105"/>
        <v>1.2827805931167386E-2</v>
      </c>
      <c r="Y131">
        <f t="shared" si="106"/>
        <v>2.0914023670142418E-2</v>
      </c>
      <c r="Z131">
        <f t="shared" si="107"/>
        <v>2.1762464322317487E-2</v>
      </c>
      <c r="AA131">
        <f t="shared" si="108"/>
        <v>3.5916930043243984E-2</v>
      </c>
      <c r="AB131">
        <f t="shared" si="109"/>
        <v>2.5413387207011594E-2</v>
      </c>
      <c r="AC131">
        <f t="shared" si="110"/>
        <v>1.495880236852185E-2</v>
      </c>
      <c r="AD131">
        <f t="shared" si="111"/>
        <v>1.4535646905424287E-2</v>
      </c>
      <c r="AE131">
        <f t="shared" si="112"/>
        <v>1.3213209651387607E-2</v>
      </c>
      <c r="AF131">
        <f t="shared" si="113"/>
        <v>1.9226326404013613E-2</v>
      </c>
      <c r="AG131">
        <f t="shared" si="114"/>
        <v>1.7227811305069236E-2</v>
      </c>
      <c r="AH131">
        <f t="shared" si="115"/>
        <v>1.7811113595984977E-2</v>
      </c>
      <c r="AI131">
        <f t="shared" si="116"/>
        <v>1.7159364173129108E-2</v>
      </c>
      <c r="AJ131">
        <f t="shared" si="117"/>
        <v>1.2316233686871436E-2</v>
      </c>
      <c r="AK131">
        <f t="shared" si="118"/>
        <v>1.445475563271051E-2</v>
      </c>
      <c r="AL131">
        <f t="shared" si="119"/>
        <v>1.3600424736894878E-2</v>
      </c>
      <c r="AM131">
        <f t="shared" si="120"/>
        <v>7.1405448016728962E-2</v>
      </c>
      <c r="AN131">
        <f t="shared" si="121"/>
        <v>3.8402753104573341E-2</v>
      </c>
      <c r="AO131">
        <f t="shared" si="122"/>
        <v>2.8423844567420017E-2</v>
      </c>
      <c r="AP131">
        <f t="shared" si="90"/>
        <v>2.1158600955377561E-2</v>
      </c>
      <c r="AQ131">
        <f t="shared" si="91"/>
        <v>2.4385755800821286E-2</v>
      </c>
      <c r="AR131">
        <f t="shared" si="92"/>
        <v>2.0599733991538943E-2</v>
      </c>
      <c r="AS131">
        <f t="shared" si="93"/>
        <v>1.7665588702676639E-2</v>
      </c>
      <c r="AT131">
        <f t="shared" si="94"/>
        <v>4.4487135622045419E-2</v>
      </c>
      <c r="AU131">
        <f t="shared" si="95"/>
        <v>4.945082461164331E-2</v>
      </c>
      <c r="AV131">
        <f t="shared" si="96"/>
        <v>2.4106185472232512E-2</v>
      </c>
      <c r="AW131">
        <f t="shared" si="97"/>
        <v>2.0196031287933996E-2</v>
      </c>
      <c r="AX131">
        <f t="shared" si="98"/>
        <v>1.6884432338008418E-2</v>
      </c>
      <c r="AZ131" s="6">
        <f t="shared" si="85"/>
        <v>6.2857049694223899E-2</v>
      </c>
      <c r="BA131" s="3">
        <f t="shared" si="86"/>
        <v>1.7811113595984977E-2</v>
      </c>
      <c r="BB131" s="3">
        <f t="shared" si="87"/>
        <v>2.5413387207011594E-2</v>
      </c>
      <c r="BC131" s="3">
        <f t="shared" si="88"/>
        <v>5.5266089940471011E-2</v>
      </c>
      <c r="BD131">
        <f t="shared" si="89"/>
        <v>3.0799954350169707</v>
      </c>
    </row>
    <row r="132" spans="1:56" x14ac:dyDescent="0.25">
      <c r="A132" s="3">
        <v>74.48</v>
      </c>
      <c r="B132">
        <f t="shared" si="83"/>
        <v>0.30542679108698217</v>
      </c>
      <c r="C132">
        <f t="shared" ref="C132:P143" si="124">C85</f>
        <v>0.1359800055968991</v>
      </c>
      <c r="D132">
        <f t="shared" si="124"/>
        <v>0.23989704657023184</v>
      </c>
      <c r="E132">
        <f t="shared" si="124"/>
        <v>0.13630003668321128</v>
      </c>
      <c r="F132">
        <f t="shared" si="124"/>
        <v>0.15616298101822762</v>
      </c>
      <c r="G132">
        <f t="shared" si="124"/>
        <v>7.9387380301373642E-2</v>
      </c>
      <c r="H132">
        <f t="shared" si="124"/>
        <v>3.6206954291148341E-2</v>
      </c>
      <c r="I132">
        <f t="shared" si="124"/>
        <v>3.7263284034321803E-2</v>
      </c>
      <c r="J132">
        <f t="shared" si="124"/>
        <v>2.1333224330935947E-2</v>
      </c>
      <c r="K132">
        <f t="shared" si="124"/>
        <v>1.649669268540065E-2</v>
      </c>
      <c r="L132">
        <f t="shared" si="124"/>
        <v>4.6008395580631793E-2</v>
      </c>
      <c r="M132">
        <f t="shared" si="124"/>
        <v>3.8222022139530659E-2</v>
      </c>
      <c r="N132">
        <f t="shared" si="124"/>
        <v>2.391430761368472E-2</v>
      </c>
      <c r="O132">
        <f t="shared" si="124"/>
        <v>2.2743527012733803E-2</v>
      </c>
      <c r="P132">
        <f t="shared" si="124"/>
        <v>1.7616291404184612E-2</v>
      </c>
      <c r="Q132">
        <f t="shared" si="84"/>
        <v>0.25469392009896497</v>
      </c>
      <c r="R132">
        <f t="shared" si="99"/>
        <v>0.2734080406751756</v>
      </c>
      <c r="S132">
        <f t="shared" si="100"/>
        <v>0.12263341541224926</v>
      </c>
      <c r="T132">
        <f t="shared" si="101"/>
        <v>0.1433062806279283</v>
      </c>
      <c r="U132">
        <f t="shared" si="102"/>
        <v>6.0283636757673474E-2</v>
      </c>
      <c r="V132">
        <f t="shared" si="103"/>
        <v>7.4551236105592666E-2</v>
      </c>
      <c r="W132">
        <f t="shared" si="104"/>
        <v>2.291853706876246E-2</v>
      </c>
      <c r="X132">
        <f t="shared" si="105"/>
        <v>1.2933855911415049E-2</v>
      </c>
      <c r="Y132">
        <f t="shared" si="106"/>
        <v>1.9786614727238677E-2</v>
      </c>
      <c r="Z132">
        <f t="shared" si="107"/>
        <v>2.3172433791702016E-2</v>
      </c>
      <c r="AA132">
        <f t="shared" si="108"/>
        <v>3.8396927602792667E-2</v>
      </c>
      <c r="AB132">
        <f t="shared" si="109"/>
        <v>2.4566838662036541E-2</v>
      </c>
      <c r="AC132">
        <f t="shared" si="110"/>
        <v>1.4726728109808612E-2</v>
      </c>
      <c r="AD132">
        <f t="shared" si="111"/>
        <v>1.442205850578651E-2</v>
      </c>
      <c r="AE132">
        <f t="shared" si="112"/>
        <v>1.2801330310400092E-2</v>
      </c>
      <c r="AF132">
        <f t="shared" si="113"/>
        <v>1.8690150991323803E-2</v>
      </c>
      <c r="AG132">
        <f t="shared" si="114"/>
        <v>1.8696193551178058E-2</v>
      </c>
      <c r="AH132">
        <f t="shared" si="115"/>
        <v>1.8813782718320009E-2</v>
      </c>
      <c r="AI132">
        <f t="shared" si="116"/>
        <v>1.6910677659335779E-2</v>
      </c>
      <c r="AJ132">
        <f t="shared" si="117"/>
        <v>1.1659771898797605E-2</v>
      </c>
      <c r="AK132">
        <f t="shared" si="118"/>
        <v>1.4058681145846037E-2</v>
      </c>
      <c r="AL132">
        <f t="shared" si="119"/>
        <v>1.3696816574618713E-2</v>
      </c>
      <c r="AM132">
        <f t="shared" si="120"/>
        <v>7.1766124016644145E-2</v>
      </c>
      <c r="AN132">
        <f t="shared" si="121"/>
        <v>3.9507269434952363E-2</v>
      </c>
      <c r="AO132">
        <f t="shared" si="122"/>
        <v>2.7355945021571529E-2</v>
      </c>
      <c r="AP132">
        <f t="shared" si="90"/>
        <v>2.1158600955377561E-2</v>
      </c>
      <c r="AQ132">
        <f t="shared" si="91"/>
        <v>2.3841806023205903E-2</v>
      </c>
      <c r="AR132">
        <f t="shared" si="92"/>
        <v>2.0402627604072882E-2</v>
      </c>
      <c r="AS132">
        <f t="shared" si="93"/>
        <v>1.7118904215315495E-2</v>
      </c>
      <c r="AT132">
        <f t="shared" si="94"/>
        <v>4.0610390274532303E-2</v>
      </c>
      <c r="AU132">
        <f t="shared" si="95"/>
        <v>4.3135675828288714E-2</v>
      </c>
      <c r="AV132">
        <f t="shared" si="96"/>
        <v>2.0032841111354345E-2</v>
      </c>
      <c r="AW132">
        <f t="shared" si="97"/>
        <v>1.7359379595076468E-2</v>
      </c>
      <c r="AX132">
        <f t="shared" si="98"/>
        <v>1.4151131405564104E-2</v>
      </c>
      <c r="AZ132" s="6">
        <f t="shared" si="85"/>
        <v>5.9071991117191858E-2</v>
      </c>
      <c r="BA132" s="3">
        <f t="shared" si="86"/>
        <v>1.7616291404184612E-2</v>
      </c>
      <c r="BB132" s="3">
        <f t="shared" si="87"/>
        <v>2.3841806023205903E-2</v>
      </c>
      <c r="BC132" s="3">
        <f t="shared" si="88"/>
        <v>4.9274294464771808E-2</v>
      </c>
      <c r="BD132">
        <f t="shared" si="89"/>
        <v>2.8945275647424009</v>
      </c>
    </row>
    <row r="133" spans="1:56" x14ac:dyDescent="0.25">
      <c r="A133" s="3">
        <v>87.89</v>
      </c>
      <c r="B133">
        <f t="shared" si="83"/>
        <v>0.2685019740604187</v>
      </c>
      <c r="C133">
        <f t="shared" si="124"/>
        <v>0.11954382256680107</v>
      </c>
      <c r="D133">
        <f t="shared" si="124"/>
        <v>0.21194301677992958</v>
      </c>
      <c r="E133">
        <f t="shared" si="124"/>
        <v>0.11798314360045439</v>
      </c>
      <c r="F133">
        <f t="shared" si="124"/>
        <v>0.14289747784549703</v>
      </c>
      <c r="G133">
        <f t="shared" si="124"/>
        <v>7.5340641092983565E-2</v>
      </c>
      <c r="H133">
        <f t="shared" si="124"/>
        <v>3.4660483824982012E-2</v>
      </c>
      <c r="I133">
        <f t="shared" si="124"/>
        <v>3.56611404611199E-2</v>
      </c>
      <c r="J133">
        <f t="shared" si="124"/>
        <v>2.0546761131105509E-2</v>
      </c>
      <c r="K133">
        <f t="shared" si="124"/>
        <v>1.6290139891256963E-2</v>
      </c>
      <c r="L133">
        <f t="shared" si="124"/>
        <v>3.7328373425787223E-2</v>
      </c>
      <c r="M133">
        <f t="shared" si="124"/>
        <v>3.1494262403454591E-2</v>
      </c>
      <c r="N133">
        <f t="shared" si="124"/>
        <v>1.9916493581211347E-2</v>
      </c>
      <c r="O133">
        <f t="shared" si="124"/>
        <v>1.9025239295848546E-2</v>
      </c>
      <c r="P133">
        <f t="shared" si="124"/>
        <v>1.4924063857080134E-2</v>
      </c>
      <c r="Q133">
        <f t="shared" si="84"/>
        <v>0.24315561486639403</v>
      </c>
      <c r="R133">
        <f t="shared" si="99"/>
        <v>0.25677381418915052</v>
      </c>
      <c r="S133">
        <f t="shared" si="100"/>
        <v>0.11086002375500198</v>
      </c>
      <c r="T133">
        <f t="shared" si="101"/>
        <v>0.14100332215073874</v>
      </c>
      <c r="U133">
        <f t="shared" si="102"/>
        <v>5.7487525291159074E-2</v>
      </c>
      <c r="V133">
        <f t="shared" si="103"/>
        <v>7.0783121202555296E-2</v>
      </c>
      <c r="W133">
        <f t="shared" si="104"/>
        <v>2.3367147063742683E-2</v>
      </c>
      <c r="X133">
        <f t="shared" si="105"/>
        <v>1.3103535829747234E-2</v>
      </c>
      <c r="Y133">
        <f t="shared" si="106"/>
        <v>1.8674919194176628E-2</v>
      </c>
      <c r="Z133">
        <f t="shared" si="107"/>
        <v>2.4324002630713451E-2</v>
      </c>
      <c r="AA133">
        <f t="shared" si="108"/>
        <v>4.2101276282059959E-2</v>
      </c>
      <c r="AB133">
        <f t="shared" si="109"/>
        <v>2.4149208165940565E-2</v>
      </c>
      <c r="AC133">
        <f t="shared" si="110"/>
        <v>1.4712248071160124E-2</v>
      </c>
      <c r="AD133">
        <f t="shared" si="111"/>
        <v>1.4550303359954088E-2</v>
      </c>
      <c r="AE133">
        <f t="shared" si="112"/>
        <v>1.2563823326927381E-2</v>
      </c>
      <c r="AF133">
        <f t="shared" si="113"/>
        <v>1.8255300011911491E-2</v>
      </c>
      <c r="AG133">
        <f t="shared" si="114"/>
        <v>2.0261259533547429E-2</v>
      </c>
      <c r="AH133">
        <f t="shared" si="115"/>
        <v>1.9929767224811799E-2</v>
      </c>
      <c r="AI133">
        <f t="shared" si="116"/>
        <v>1.7187623990128055E-2</v>
      </c>
      <c r="AJ133">
        <f t="shared" si="117"/>
        <v>1.0985636210473815E-2</v>
      </c>
      <c r="AK133">
        <f t="shared" si="118"/>
        <v>1.362339146662853E-2</v>
      </c>
      <c r="AL133">
        <f t="shared" si="119"/>
        <v>1.4050253157328173E-2</v>
      </c>
      <c r="AM133">
        <f t="shared" si="120"/>
        <v>6.9364732103212923E-2</v>
      </c>
      <c r="AN133">
        <f t="shared" si="121"/>
        <v>3.8806919604834268E-2</v>
      </c>
      <c r="AO133">
        <f t="shared" si="122"/>
        <v>2.5386430372543803E-2</v>
      </c>
      <c r="AP133">
        <f t="shared" si="90"/>
        <v>2.0634892266371076E-2</v>
      </c>
      <c r="AQ133">
        <f t="shared" si="91"/>
        <v>2.2653915244222861E-2</v>
      </c>
      <c r="AR133">
        <f t="shared" si="92"/>
        <v>1.9698076398671563E-2</v>
      </c>
      <c r="AS133">
        <f t="shared" si="93"/>
        <v>1.6237883954815662E-2</v>
      </c>
      <c r="AT133">
        <f t="shared" si="94"/>
        <v>3.4870963689063034E-2</v>
      </c>
      <c r="AU133">
        <f t="shared" si="95"/>
        <v>3.5643126540678673E-2</v>
      </c>
      <c r="AV133">
        <f t="shared" si="96"/>
        <v>1.5692392101880184E-2</v>
      </c>
      <c r="AW133">
        <f t="shared" si="97"/>
        <v>1.3876343151936442E-2</v>
      </c>
      <c r="AX133">
        <f t="shared" si="98"/>
        <v>1.1068898624289742E-2</v>
      </c>
      <c r="AZ133" s="6">
        <f t="shared" si="85"/>
        <v>5.4528463772340864E-2</v>
      </c>
      <c r="BA133" s="3">
        <f t="shared" si="86"/>
        <v>1.6290139891256963E-2</v>
      </c>
      <c r="BB133" s="3">
        <f t="shared" si="87"/>
        <v>2.3367147063742683E-2</v>
      </c>
      <c r="BC133" s="3">
        <f t="shared" si="88"/>
        <v>4.5208073154630185E-2</v>
      </c>
      <c r="BD133">
        <f t="shared" si="89"/>
        <v>2.6718947248447025</v>
      </c>
    </row>
    <row r="134" spans="1:56" x14ac:dyDescent="0.25">
      <c r="A134" s="3">
        <v>103.72</v>
      </c>
      <c r="B134">
        <f t="shared" si="83"/>
        <v>0.21913913321003994</v>
      </c>
      <c r="C134">
        <f t="shared" si="124"/>
        <v>9.7402118140345523E-2</v>
      </c>
      <c r="D134">
        <f t="shared" si="124"/>
        <v>0.17592565358218051</v>
      </c>
      <c r="E134">
        <f t="shared" si="124"/>
        <v>9.5900248019422887E-2</v>
      </c>
      <c r="F134">
        <f t="shared" si="124"/>
        <v>0.12427656983036577</v>
      </c>
      <c r="G134">
        <f t="shared" si="124"/>
        <v>6.6274199124796027E-2</v>
      </c>
      <c r="H134">
        <f t="shared" si="124"/>
        <v>3.0773036117984924E-2</v>
      </c>
      <c r="I134">
        <f t="shared" si="124"/>
        <v>3.1910618346608015E-2</v>
      </c>
      <c r="J134">
        <f t="shared" si="124"/>
        <v>1.8226859204289181E-2</v>
      </c>
      <c r="K134">
        <f t="shared" si="124"/>
        <v>1.4730252234763616E-2</v>
      </c>
      <c r="L134">
        <f t="shared" si="124"/>
        <v>2.7935705422561904E-2</v>
      </c>
      <c r="M134">
        <f t="shared" si="124"/>
        <v>2.426358205776516E-2</v>
      </c>
      <c r="N134">
        <f t="shared" si="124"/>
        <v>1.5138470497218103E-2</v>
      </c>
      <c r="O134">
        <f t="shared" si="124"/>
        <v>1.4323670739963875E-2</v>
      </c>
      <c r="P134">
        <f t="shared" si="124"/>
        <v>1.1347405809136048E-2</v>
      </c>
      <c r="Q134">
        <f t="shared" si="84"/>
        <v>0.22186244337495312</v>
      </c>
      <c r="R134">
        <f t="shared" si="99"/>
        <v>0.22455154642958808</v>
      </c>
      <c r="S134">
        <f t="shared" si="100"/>
        <v>9.4004327426851289E-2</v>
      </c>
      <c r="T134">
        <f t="shared" si="101"/>
        <v>0.12816596523627796</v>
      </c>
      <c r="U134">
        <f t="shared" si="102"/>
        <v>5.1333404094149063E-2</v>
      </c>
      <c r="V134">
        <f t="shared" si="103"/>
        <v>6.2435815700309649E-2</v>
      </c>
      <c r="W134">
        <f t="shared" si="104"/>
        <v>2.2706556471292789E-2</v>
      </c>
      <c r="X134">
        <f t="shared" si="105"/>
        <v>1.2458751839700478E-2</v>
      </c>
      <c r="Y134">
        <f t="shared" si="106"/>
        <v>1.669704328706292E-2</v>
      </c>
      <c r="Z134">
        <f t="shared" si="107"/>
        <v>2.2778591157769083E-2</v>
      </c>
      <c r="AA134">
        <f t="shared" si="108"/>
        <v>4.3407773752519349E-2</v>
      </c>
      <c r="AB134">
        <f t="shared" si="109"/>
        <v>2.1840952648922256E-2</v>
      </c>
      <c r="AC134">
        <f t="shared" si="110"/>
        <v>1.3344458512975773E-2</v>
      </c>
      <c r="AD134">
        <f t="shared" si="111"/>
        <v>1.3172586360351497E-2</v>
      </c>
      <c r="AE134">
        <f t="shared" si="112"/>
        <v>1.086519663785184E-2</v>
      </c>
      <c r="AF134">
        <f t="shared" si="113"/>
        <v>1.619081296430416E-2</v>
      </c>
      <c r="AG134">
        <f t="shared" si="114"/>
        <v>1.9502897540375028E-2</v>
      </c>
      <c r="AH134">
        <f t="shared" si="115"/>
        <v>1.8491005668910581E-2</v>
      </c>
      <c r="AI134">
        <f t="shared" si="116"/>
        <v>1.5848108291770201E-2</v>
      </c>
      <c r="AJ134">
        <f t="shared" si="117"/>
        <v>9.6020166528824544E-3</v>
      </c>
      <c r="AK134">
        <f t="shared" si="118"/>
        <v>1.2203798023119267E-2</v>
      </c>
      <c r="AL134">
        <f t="shared" si="119"/>
        <v>1.3205677333244219E-2</v>
      </c>
      <c r="AM134">
        <f t="shared" si="120"/>
        <v>6.2825843898836331E-2</v>
      </c>
      <c r="AN134">
        <f t="shared" si="121"/>
        <v>3.5035213915572343E-2</v>
      </c>
      <c r="AO134">
        <f t="shared" si="122"/>
        <v>2.1927873178293377E-2</v>
      </c>
      <c r="AP134">
        <f t="shared" si="90"/>
        <v>1.8559170383257901E-2</v>
      </c>
      <c r="AQ134">
        <f t="shared" si="91"/>
        <v>1.9898169028531424E-2</v>
      </c>
      <c r="AR134">
        <f t="shared" si="92"/>
        <v>1.7747979293758553E-2</v>
      </c>
      <c r="AS134">
        <f t="shared" si="93"/>
        <v>1.4367409760981114E-2</v>
      </c>
      <c r="AT134">
        <f t="shared" si="94"/>
        <v>2.7874392405000243E-2</v>
      </c>
      <c r="AU134">
        <f t="shared" si="95"/>
        <v>2.7615395283700581E-2</v>
      </c>
      <c r="AV134">
        <f t="shared" si="96"/>
        <v>1.1418719136846504E-2</v>
      </c>
      <c r="AW134">
        <f t="shared" si="97"/>
        <v>1.0160794191449309E-2</v>
      </c>
      <c r="AX134">
        <f t="shared" si="98"/>
        <v>7.9333569242761963E-3</v>
      </c>
      <c r="AZ134" s="6">
        <f t="shared" si="85"/>
        <v>4.709390957434953E-2</v>
      </c>
      <c r="BA134" s="3">
        <f t="shared" si="86"/>
        <v>1.4367409760981114E-2</v>
      </c>
      <c r="BB134" s="3">
        <f t="shared" si="87"/>
        <v>2.1840952648922256E-2</v>
      </c>
      <c r="BC134" s="3">
        <f t="shared" si="88"/>
        <v>4.4329307707976898E-2</v>
      </c>
      <c r="BD134">
        <f t="shared" si="89"/>
        <v>2.3076015691431269</v>
      </c>
    </row>
    <row r="135" spans="1:56" x14ac:dyDescent="0.25">
      <c r="A135" s="3">
        <v>122.39</v>
      </c>
      <c r="B135">
        <f t="shared" si="83"/>
        <v>0.17928554465730459</v>
      </c>
      <c r="C135">
        <f t="shared" si="124"/>
        <v>7.7709801892370728E-2</v>
      </c>
      <c r="D135">
        <f t="shared" si="124"/>
        <v>0.14748816471245518</v>
      </c>
      <c r="E135">
        <f t="shared" si="124"/>
        <v>7.9855786077235244E-2</v>
      </c>
      <c r="F135">
        <f t="shared" si="124"/>
        <v>0.11181059304904237</v>
      </c>
      <c r="G135">
        <f t="shared" si="124"/>
        <v>5.6952111095645581E-2</v>
      </c>
      <c r="H135">
        <f t="shared" si="124"/>
        <v>2.6687825163682326E-2</v>
      </c>
      <c r="I135">
        <f t="shared" si="124"/>
        <v>2.7717087740071793E-2</v>
      </c>
      <c r="J135">
        <f t="shared" si="124"/>
        <v>1.5639318765364407E-2</v>
      </c>
      <c r="K135">
        <f t="shared" si="124"/>
        <v>1.2891655975871793E-2</v>
      </c>
      <c r="L135">
        <f t="shared" si="124"/>
        <v>1.9868557878050374E-2</v>
      </c>
      <c r="M135">
        <f t="shared" si="124"/>
        <v>1.8019766469088084E-2</v>
      </c>
      <c r="N135">
        <f t="shared" si="124"/>
        <v>1.0947115919801185E-2</v>
      </c>
      <c r="O135">
        <f t="shared" si="124"/>
        <v>1.0481440303947728E-2</v>
      </c>
      <c r="P135">
        <f t="shared" si="124"/>
        <v>8.2324316359400976E-3</v>
      </c>
      <c r="Q135">
        <f t="shared" si="84"/>
        <v>0.203393045465668</v>
      </c>
      <c r="R135">
        <f t="shared" si="99"/>
        <v>0.19235020480284015</v>
      </c>
      <c r="S135">
        <f t="shared" si="100"/>
        <v>7.9013362444310078E-2</v>
      </c>
      <c r="T135">
        <f t="shared" si="101"/>
        <v>0.11296797841398198</v>
      </c>
      <c r="U135">
        <f t="shared" si="102"/>
        <v>4.5085631863178786E-2</v>
      </c>
      <c r="V135">
        <f t="shared" si="103"/>
        <v>5.4054714932079508E-2</v>
      </c>
      <c r="W135">
        <f t="shared" si="104"/>
        <v>2.1676233044485974E-2</v>
      </c>
      <c r="X135">
        <f t="shared" si="105"/>
        <v>1.1521269984272694E-2</v>
      </c>
      <c r="Y135">
        <f t="shared" si="106"/>
        <v>1.4562037057281572E-2</v>
      </c>
      <c r="Z135">
        <f t="shared" si="107"/>
        <v>2.0331897710114684E-2</v>
      </c>
      <c r="AA135">
        <f t="shared" si="108"/>
        <v>4.3869350065975157E-2</v>
      </c>
      <c r="AB135">
        <f t="shared" si="109"/>
        <v>1.9335168729517054E-2</v>
      </c>
      <c r="AC135">
        <f t="shared" si="110"/>
        <v>1.2043982581207835E-2</v>
      </c>
      <c r="AD135">
        <f t="shared" si="111"/>
        <v>1.1765556451689302E-2</v>
      </c>
      <c r="AE135">
        <f t="shared" si="112"/>
        <v>9.3229039323159506E-3</v>
      </c>
      <c r="AF135">
        <f t="shared" si="113"/>
        <v>1.3911011495982152E-2</v>
      </c>
      <c r="AG135">
        <f t="shared" si="114"/>
        <v>1.7297302668565967E-2</v>
      </c>
      <c r="AH135">
        <f t="shared" si="115"/>
        <v>1.5967163760012167E-2</v>
      </c>
      <c r="AI135">
        <f t="shared" si="116"/>
        <v>1.4107303316229907E-2</v>
      </c>
      <c r="AJ135">
        <f t="shared" si="117"/>
        <v>8.1174029447840523E-3</v>
      </c>
      <c r="AK135">
        <f t="shared" si="118"/>
        <v>1.046656070947356E-2</v>
      </c>
      <c r="AL135">
        <f t="shared" si="119"/>
        <v>1.1746030038379067E-2</v>
      </c>
      <c r="AM135">
        <f t="shared" si="120"/>
        <v>5.6695285350347499E-2</v>
      </c>
      <c r="AN135">
        <f t="shared" si="121"/>
        <v>3.0691195813858492E-2</v>
      </c>
      <c r="AO135">
        <f t="shared" si="122"/>
        <v>1.8582957497473684E-2</v>
      </c>
      <c r="AP135">
        <f t="shared" si="90"/>
        <v>1.6246441665401762E-2</v>
      </c>
      <c r="AQ135">
        <f t="shared" si="91"/>
        <v>1.6986436976090629E-2</v>
      </c>
      <c r="AR135">
        <f t="shared" si="92"/>
        <v>1.5810463565398648E-2</v>
      </c>
      <c r="AS135">
        <f t="shared" si="93"/>
        <v>1.2600850922066708E-2</v>
      </c>
      <c r="AT135">
        <f t="shared" si="94"/>
        <v>2.1450447736228683E-2</v>
      </c>
      <c r="AU135">
        <f t="shared" si="95"/>
        <v>2.0872101096497286E-2</v>
      </c>
      <c r="AV135">
        <f t="shared" si="96"/>
        <v>8.1466887217563275E-3</v>
      </c>
      <c r="AW135">
        <f t="shared" si="97"/>
        <v>6.9614227677748637E-3</v>
      </c>
      <c r="AX135">
        <f t="shared" si="98"/>
        <v>5.3745221721190712E-3</v>
      </c>
      <c r="AZ135" s="6">
        <f t="shared" si="85"/>
        <v>4.034514547006593E-2</v>
      </c>
      <c r="BA135" s="3">
        <f t="shared" si="86"/>
        <v>1.2043982581207835E-2</v>
      </c>
      <c r="BB135" s="3">
        <f t="shared" si="87"/>
        <v>1.8019766469088084E-2</v>
      </c>
      <c r="BC135" s="3">
        <f t="shared" si="88"/>
        <v>4.122619661904324E-2</v>
      </c>
      <c r="BD135">
        <f t="shared" si="89"/>
        <v>1.9769121280332307</v>
      </c>
    </row>
    <row r="136" spans="1:56" x14ac:dyDescent="0.25">
      <c r="A136" s="3">
        <v>144.43</v>
      </c>
      <c r="B136">
        <f t="shared" si="83"/>
        <v>0.1405070723492185</v>
      </c>
      <c r="C136">
        <f t="shared" si="124"/>
        <v>5.9601815387362485E-2</v>
      </c>
      <c r="D136">
        <f t="shared" si="124"/>
        <v>0.11822189911680384</v>
      </c>
      <c r="E136">
        <f t="shared" si="124"/>
        <v>6.3151587578755788E-2</v>
      </c>
      <c r="F136">
        <f t="shared" si="124"/>
        <v>9.4977976663107699E-2</v>
      </c>
      <c r="G136">
        <f t="shared" si="124"/>
        <v>4.6864585545160771E-2</v>
      </c>
      <c r="H136">
        <f t="shared" si="124"/>
        <v>2.2374954632290608E-2</v>
      </c>
      <c r="I136">
        <f t="shared" si="124"/>
        <v>2.3265493702162954E-2</v>
      </c>
      <c r="J136">
        <f t="shared" si="124"/>
        <v>1.3112106646016791E-2</v>
      </c>
      <c r="K136">
        <f t="shared" si="124"/>
        <v>1.104534823450813E-2</v>
      </c>
      <c r="L136">
        <f t="shared" si="124"/>
        <v>1.2685090639348043E-2</v>
      </c>
      <c r="M136">
        <f t="shared" si="124"/>
        <v>1.2411718889006464E-2</v>
      </c>
      <c r="N136">
        <f t="shared" si="124"/>
        <v>7.3242858106429762E-3</v>
      </c>
      <c r="O136">
        <f t="shared" si="124"/>
        <v>6.9903809623483538E-3</v>
      </c>
      <c r="P136">
        <f t="shared" si="124"/>
        <v>5.3065808979133782E-3</v>
      </c>
      <c r="Q136">
        <f t="shared" si="84"/>
        <v>0.18226200277902338</v>
      </c>
      <c r="R136">
        <f t="shared" si="99"/>
        <v>0.15924914571477625</v>
      </c>
      <c r="S136">
        <f t="shared" si="100"/>
        <v>6.4808505717866241E-2</v>
      </c>
      <c r="T136">
        <f t="shared" si="101"/>
        <v>9.5393985691523506E-2</v>
      </c>
      <c r="U136">
        <f t="shared" si="102"/>
        <v>3.8476640642945918E-2</v>
      </c>
      <c r="V136">
        <f t="shared" si="103"/>
        <v>4.4879438390840062E-2</v>
      </c>
      <c r="W136">
        <f t="shared" si="104"/>
        <v>2.0675488344476963E-2</v>
      </c>
      <c r="X136">
        <f t="shared" si="105"/>
        <v>1.0350478272428201E-2</v>
      </c>
      <c r="Y136">
        <f t="shared" si="106"/>
        <v>1.2517381151097235E-2</v>
      </c>
      <c r="Z136">
        <f t="shared" si="107"/>
        <v>1.6882808957652685E-2</v>
      </c>
      <c r="AA136">
        <f t="shared" si="108"/>
        <v>4.2731055144925416E-2</v>
      </c>
      <c r="AB136">
        <f t="shared" si="109"/>
        <v>1.6513340403405095E-2</v>
      </c>
      <c r="AC136">
        <f t="shared" si="110"/>
        <v>1.0302448030142427E-2</v>
      </c>
      <c r="AD136">
        <f t="shared" si="111"/>
        <v>9.8052409993680308E-3</v>
      </c>
      <c r="AE136">
        <f t="shared" si="112"/>
        <v>7.7655792836946458E-3</v>
      </c>
      <c r="AF136">
        <f t="shared" si="113"/>
        <v>1.1255464681063315E-2</v>
      </c>
      <c r="AG136">
        <f t="shared" si="114"/>
        <v>1.4578076135304548E-2</v>
      </c>
      <c r="AH136">
        <f t="shared" si="115"/>
        <v>1.3439887798486677E-2</v>
      </c>
      <c r="AI136">
        <f t="shared" si="116"/>
        <v>1.2242155083792946E-2</v>
      </c>
      <c r="AJ136">
        <f t="shared" si="117"/>
        <v>6.7539822933828713E-3</v>
      </c>
      <c r="AK136">
        <f t="shared" si="118"/>
        <v>8.81559705102649E-3</v>
      </c>
      <c r="AL136">
        <f t="shared" si="119"/>
        <v>1.0277202457341698E-2</v>
      </c>
      <c r="AM136">
        <f t="shared" si="120"/>
        <v>4.8614646613356044E-2</v>
      </c>
      <c r="AN136">
        <f t="shared" si="121"/>
        <v>2.542237713736727E-2</v>
      </c>
      <c r="AO136">
        <f t="shared" si="122"/>
        <v>1.520378184975439E-2</v>
      </c>
      <c r="AP136">
        <f t="shared" si="90"/>
        <v>1.3719642301577146E-2</v>
      </c>
      <c r="AQ136">
        <f t="shared" si="91"/>
        <v>1.4046707248163646E-2</v>
      </c>
      <c r="AR136">
        <f t="shared" si="92"/>
        <v>1.3482928623641071E-2</v>
      </c>
      <c r="AS136">
        <f t="shared" si="93"/>
        <v>1.0594835029104273E-2</v>
      </c>
      <c r="AT136">
        <f t="shared" si="94"/>
        <v>1.5316106483241986E-2</v>
      </c>
      <c r="AU136">
        <f t="shared" si="95"/>
        <v>1.4449915747623341E-2</v>
      </c>
      <c r="AV136">
        <f t="shared" si="96"/>
        <v>5.2085385288685396E-3</v>
      </c>
      <c r="AW136">
        <f t="shared" si="97"/>
        <v>4.2828792990586379E-3</v>
      </c>
      <c r="AX136">
        <f t="shared" si="98"/>
        <v>3.2954689679754283E-3</v>
      </c>
      <c r="AZ136" s="6">
        <f t="shared" si="85"/>
        <v>3.3294992447121273E-2</v>
      </c>
      <c r="BA136" s="3">
        <f t="shared" si="86"/>
        <v>1.0350478272428201E-2</v>
      </c>
      <c r="BB136" s="3">
        <f t="shared" si="87"/>
        <v>1.4046707248163646E-2</v>
      </c>
      <c r="BC136" s="3">
        <f t="shared" si="88"/>
        <v>3.4590404496077434E-2</v>
      </c>
      <c r="BD136">
        <f t="shared" si="89"/>
        <v>1.6314546299089425</v>
      </c>
    </row>
    <row r="137" spans="1:56" x14ac:dyDescent="0.25">
      <c r="A137" s="3">
        <v>170.44</v>
      </c>
      <c r="B137">
        <f t="shared" si="83"/>
        <v>0.10717835320117275</v>
      </c>
      <c r="C137">
        <f t="shared" si="124"/>
        <v>4.4915196727709356E-2</v>
      </c>
      <c r="D137">
        <f t="shared" si="124"/>
        <v>9.1787298256396935E-2</v>
      </c>
      <c r="E137">
        <f t="shared" si="124"/>
        <v>4.9810217932481617E-2</v>
      </c>
      <c r="F137">
        <f t="shared" si="124"/>
        <v>7.4592434452763506E-2</v>
      </c>
      <c r="G137">
        <f t="shared" si="124"/>
        <v>3.750941325202891E-2</v>
      </c>
      <c r="H137">
        <f t="shared" si="124"/>
        <v>1.7694151190020151E-2</v>
      </c>
      <c r="I137">
        <f t="shared" si="124"/>
        <v>1.8553685566344898E-2</v>
      </c>
      <c r="J137">
        <f t="shared" si="124"/>
        <v>1.0640835247938097E-2</v>
      </c>
      <c r="K137">
        <f t="shared" si="124"/>
        <v>9.1781098124789785E-3</v>
      </c>
      <c r="L137">
        <f t="shared" si="124"/>
        <v>7.3687552503118202E-3</v>
      </c>
      <c r="M137">
        <f t="shared" si="124"/>
        <v>7.9898068066608912E-3</v>
      </c>
      <c r="N137">
        <f t="shared" si="124"/>
        <v>4.6570604038604279E-3</v>
      </c>
      <c r="O137">
        <f t="shared" si="124"/>
        <v>4.5776254954783078E-3</v>
      </c>
      <c r="P137">
        <f t="shared" si="124"/>
        <v>3.2150983978769102E-3</v>
      </c>
      <c r="Q137">
        <f t="shared" si="84"/>
        <v>0.16121202449477692</v>
      </c>
      <c r="R137">
        <f t="shared" si="99"/>
        <v>0.12711057236745205</v>
      </c>
      <c r="S137">
        <f t="shared" si="100"/>
        <v>5.1408044496349156E-2</v>
      </c>
      <c r="T137">
        <f t="shared" si="101"/>
        <v>7.4828840421240078E-2</v>
      </c>
      <c r="U137">
        <f t="shared" si="102"/>
        <v>3.0569932003518398E-2</v>
      </c>
      <c r="V137">
        <f t="shared" si="103"/>
        <v>3.5366213770094378E-2</v>
      </c>
      <c r="W137">
        <f t="shared" si="104"/>
        <v>1.8984574325220254E-2</v>
      </c>
      <c r="X137">
        <f t="shared" si="105"/>
        <v>8.9421345247264212E-3</v>
      </c>
      <c r="Y137">
        <f t="shared" si="106"/>
        <v>1.0293989245917744E-2</v>
      </c>
      <c r="Z137">
        <f t="shared" si="107"/>
        <v>1.3523598618734492E-2</v>
      </c>
      <c r="AA137">
        <f t="shared" si="108"/>
        <v>3.9241847321823495E-2</v>
      </c>
      <c r="AB137">
        <f t="shared" si="109"/>
        <v>1.4114785878366003E-2</v>
      </c>
      <c r="AC137">
        <f t="shared" si="110"/>
        <v>9.1088120117184534E-3</v>
      </c>
      <c r="AD137">
        <f t="shared" si="111"/>
        <v>8.3615694532202956E-3</v>
      </c>
      <c r="AE137">
        <f t="shared" si="112"/>
        <v>6.7253584231117868E-3</v>
      </c>
      <c r="AF137">
        <f t="shared" si="113"/>
        <v>9.1403154168172383E-3</v>
      </c>
      <c r="AG137">
        <f t="shared" si="114"/>
        <v>1.1813528980770096E-2</v>
      </c>
      <c r="AH137">
        <f t="shared" si="115"/>
        <v>1.0826767017701763E-2</v>
      </c>
      <c r="AI137">
        <f t="shared" si="116"/>
        <v>1.0507001947449843E-2</v>
      </c>
      <c r="AJ137">
        <f t="shared" si="117"/>
        <v>5.4865059708302183E-3</v>
      </c>
      <c r="AK137">
        <f t="shared" si="118"/>
        <v>7.0744381021344976E-3</v>
      </c>
      <c r="AL137">
        <f t="shared" si="119"/>
        <v>8.4916589714499578E-3</v>
      </c>
      <c r="AM137">
        <f t="shared" si="120"/>
        <v>3.950991232481723E-2</v>
      </c>
      <c r="AN137">
        <f t="shared" si="121"/>
        <v>2.0807629472286721E-2</v>
      </c>
      <c r="AO137">
        <f t="shared" si="122"/>
        <v>1.2137957385153997E-2</v>
      </c>
      <c r="AP137">
        <f t="shared" si="90"/>
        <v>1.1372509132086725E-2</v>
      </c>
      <c r="AQ137">
        <f t="shared" si="91"/>
        <v>1.1434947760016731E-2</v>
      </c>
      <c r="AR137">
        <f t="shared" si="92"/>
        <v>1.1528637611218726E-2</v>
      </c>
      <c r="AS137">
        <f t="shared" si="93"/>
        <v>9.0315885821154098E-3</v>
      </c>
      <c r="AT137">
        <f t="shared" si="94"/>
        <v>1.0406001268017242E-2</v>
      </c>
      <c r="AU137">
        <f t="shared" si="95"/>
        <v>9.6332771650822283E-3</v>
      </c>
      <c r="AV137">
        <f t="shared" si="96"/>
        <v>3.1384783262092199E-3</v>
      </c>
      <c r="AW137">
        <f t="shared" si="97"/>
        <v>2.3855776129595744E-3</v>
      </c>
      <c r="AX137">
        <f t="shared" si="98"/>
        <v>1.822200536338821E-3</v>
      </c>
      <c r="AZ137" s="6">
        <f t="shared" si="85"/>
        <v>2.6653250468025497E-2</v>
      </c>
      <c r="BA137" s="3">
        <f t="shared" si="86"/>
        <v>8.4916589714499578E-3</v>
      </c>
      <c r="BB137" s="3">
        <f t="shared" si="87"/>
        <v>1.1372509132086725E-2</v>
      </c>
      <c r="BC137" s="3">
        <f t="shared" si="88"/>
        <v>2.7632420851898723E-2</v>
      </c>
      <c r="BD137">
        <f t="shared" si="89"/>
        <v>1.3060092729332493</v>
      </c>
    </row>
    <row r="138" spans="1:56" x14ac:dyDescent="0.25">
      <c r="A138" s="3">
        <v>201.13</v>
      </c>
      <c r="B138">
        <f t="shared" si="83"/>
        <v>7.727889280678106E-2</v>
      </c>
      <c r="C138">
        <f t="shared" si="124"/>
        <v>3.1880943744260391E-2</v>
      </c>
      <c r="D138">
        <f t="shared" si="124"/>
        <v>6.7666370864387024E-2</v>
      </c>
      <c r="E138">
        <f t="shared" si="124"/>
        <v>3.7128589117051684E-2</v>
      </c>
      <c r="F138">
        <f t="shared" si="124"/>
        <v>5.4944919323562748E-2</v>
      </c>
      <c r="G138">
        <f t="shared" si="124"/>
        <v>2.7755732931917628E-2</v>
      </c>
      <c r="H138">
        <f t="shared" si="124"/>
        <v>1.2700604006143172E-2</v>
      </c>
      <c r="I138">
        <f t="shared" si="124"/>
        <v>1.3663383143335268E-2</v>
      </c>
      <c r="J138">
        <f t="shared" si="124"/>
        <v>8.1092358863317782E-3</v>
      </c>
      <c r="K138">
        <f t="shared" si="124"/>
        <v>7.1412227969770764E-3</v>
      </c>
      <c r="L138">
        <f t="shared" si="124"/>
        <v>3.5774809754750224E-3</v>
      </c>
      <c r="M138">
        <f t="shared" si="124"/>
        <v>4.4978250861921771E-3</v>
      </c>
      <c r="N138">
        <f t="shared" si="124"/>
        <v>2.5885998144559923E-3</v>
      </c>
      <c r="O138">
        <f t="shared" si="124"/>
        <v>2.6895616123592272E-3</v>
      </c>
      <c r="P138">
        <f t="shared" si="124"/>
        <v>1.6464864475951213E-3</v>
      </c>
      <c r="Q138">
        <f t="shared" si="84"/>
        <v>0.13178529248918233</v>
      </c>
      <c r="R138">
        <f t="shared" si="99"/>
        <v>9.3716582836554332E-2</v>
      </c>
      <c r="S138">
        <f t="shared" si="100"/>
        <v>3.7660232778168386E-2</v>
      </c>
      <c r="T138">
        <f t="shared" si="101"/>
        <v>5.2702754357160243E-2</v>
      </c>
      <c r="U138">
        <f t="shared" si="102"/>
        <v>2.1927404208877416E-2</v>
      </c>
      <c r="V138">
        <f t="shared" si="103"/>
        <v>2.5126402381528818E-2</v>
      </c>
      <c r="W138">
        <f t="shared" si="104"/>
        <v>1.6159811752236297E-2</v>
      </c>
      <c r="X138">
        <f t="shared" si="105"/>
        <v>7.2835127034863783E-3</v>
      </c>
      <c r="Y138">
        <f t="shared" si="106"/>
        <v>7.9193597040841304E-3</v>
      </c>
      <c r="Z138">
        <f t="shared" si="107"/>
        <v>1.0041429653003054E-2</v>
      </c>
      <c r="AA138">
        <f t="shared" si="108"/>
        <v>3.2556808315611314E-2</v>
      </c>
      <c r="AB138">
        <f t="shared" si="109"/>
        <v>1.1462267544097855E-2</v>
      </c>
      <c r="AC138">
        <f t="shared" si="110"/>
        <v>7.6705786104417119E-3</v>
      </c>
      <c r="AD138">
        <f t="shared" si="111"/>
        <v>6.6870571194548182E-3</v>
      </c>
      <c r="AE138">
        <f t="shared" si="112"/>
        <v>5.6340284487667036E-3</v>
      </c>
      <c r="AF138">
        <f t="shared" si="113"/>
        <v>7.1476001293778579E-3</v>
      </c>
      <c r="AG138">
        <f t="shared" si="114"/>
        <v>9.1758790542229643E-3</v>
      </c>
      <c r="AH138">
        <f t="shared" si="115"/>
        <v>8.1827420834222619E-3</v>
      </c>
      <c r="AI138">
        <f t="shared" si="116"/>
        <v>8.6022899091130617E-3</v>
      </c>
      <c r="AJ138">
        <f t="shared" si="117"/>
        <v>4.2240792797141446E-3</v>
      </c>
      <c r="AK138">
        <f t="shared" si="118"/>
        <v>5.3450438269593966E-3</v>
      </c>
      <c r="AL138">
        <f t="shared" si="119"/>
        <v>6.5775931130654022E-3</v>
      </c>
      <c r="AM138">
        <f t="shared" si="120"/>
        <v>3.008281251847229E-2</v>
      </c>
      <c r="AN138">
        <f t="shared" si="121"/>
        <v>1.6097239840102778E-2</v>
      </c>
      <c r="AO138">
        <f t="shared" si="122"/>
        <v>9.2868826822515866E-3</v>
      </c>
      <c r="AP138">
        <f t="shared" si="90"/>
        <v>8.9756812800208374E-3</v>
      </c>
      <c r="AQ138">
        <f t="shared" si="91"/>
        <v>8.9231787576468016E-3</v>
      </c>
      <c r="AR138">
        <f t="shared" si="92"/>
        <v>9.2682027677862804E-3</v>
      </c>
      <c r="AS138">
        <f t="shared" si="93"/>
        <v>7.2559937344366682E-3</v>
      </c>
      <c r="AT138">
        <f t="shared" si="94"/>
        <v>6.3581260838685896E-3</v>
      </c>
      <c r="AU138">
        <f t="shared" si="95"/>
        <v>5.5658936829478551E-3</v>
      </c>
      <c r="AV138">
        <f t="shared" si="96"/>
        <v>1.6026274207418922E-3</v>
      </c>
      <c r="AW138">
        <f t="shared" si="97"/>
        <v>1.1207100219870945E-3</v>
      </c>
      <c r="AX138">
        <f t="shared" si="98"/>
        <v>8.5294500267643018E-4</v>
      </c>
      <c r="AZ138" s="6">
        <f t="shared" si="85"/>
        <v>1.9923446788740685E-2</v>
      </c>
      <c r="BA138" s="3">
        <f t="shared" si="86"/>
        <v>6.3581260838685896E-3</v>
      </c>
      <c r="BB138" s="3">
        <f t="shared" si="87"/>
        <v>8.9231787576468016E-3</v>
      </c>
      <c r="BC138" s="3">
        <f t="shared" si="88"/>
        <v>2.0424436143774868E-2</v>
      </c>
      <c r="BD138">
        <f t="shared" si="89"/>
        <v>0.97624889264829362</v>
      </c>
    </row>
    <row r="139" spans="1:56" x14ac:dyDescent="0.25">
      <c r="A139" s="3">
        <v>237.35</v>
      </c>
      <c r="B139">
        <f t="shared" si="83"/>
        <v>5.9520874003910436E-2</v>
      </c>
      <c r="C139">
        <f t="shared" si="124"/>
        <v>2.394958704337382E-2</v>
      </c>
      <c r="D139">
        <f t="shared" si="124"/>
        <v>5.2489351886886484E-2</v>
      </c>
      <c r="E139">
        <f t="shared" si="124"/>
        <v>2.934001479845131E-2</v>
      </c>
      <c r="F139">
        <f t="shared" si="124"/>
        <v>4.323115995867554E-2</v>
      </c>
      <c r="G139">
        <f t="shared" si="124"/>
        <v>2.1690886574377954E-2</v>
      </c>
      <c r="H139">
        <f t="shared" si="124"/>
        <v>1.0204405266630997E-2</v>
      </c>
      <c r="I139">
        <f t="shared" si="124"/>
        <v>1.0671997883334622E-2</v>
      </c>
      <c r="J139">
        <f t="shared" si="124"/>
        <v>6.2061486778064306E-3</v>
      </c>
      <c r="K139">
        <f t="shared" si="124"/>
        <v>5.4585050690019983E-3</v>
      </c>
      <c r="L139">
        <f t="shared" si="124"/>
        <v>1.4680496283899448E-3</v>
      </c>
      <c r="M139">
        <f t="shared" si="124"/>
        <v>2.2678904363082819E-3</v>
      </c>
      <c r="N139">
        <f t="shared" si="124"/>
        <v>1.3184923148890392E-3</v>
      </c>
      <c r="O139">
        <f t="shared" si="124"/>
        <v>1.4418694116969256E-3</v>
      </c>
      <c r="P139">
        <f t="shared" si="124"/>
        <v>7.1755649202025391E-4</v>
      </c>
      <c r="Q139">
        <f t="shared" si="84"/>
        <v>0.1121944911448559</v>
      </c>
      <c r="R139">
        <f t="shared" si="99"/>
        <v>7.3127808021047291E-2</v>
      </c>
      <c r="S139">
        <f t="shared" si="100"/>
        <v>3.0457256425899474E-2</v>
      </c>
      <c r="T139">
        <f t="shared" si="101"/>
        <v>4.0661243831925015E-2</v>
      </c>
      <c r="U139">
        <f t="shared" si="102"/>
        <v>1.8074388864874585E-2</v>
      </c>
      <c r="V139">
        <f t="shared" si="103"/>
        <v>2.0327546370370247E-2</v>
      </c>
      <c r="W139">
        <f t="shared" si="104"/>
        <v>1.3172366181864421E-2</v>
      </c>
      <c r="X139">
        <f t="shared" si="105"/>
        <v>5.9091048893869609E-3</v>
      </c>
      <c r="Y139">
        <f t="shared" si="106"/>
        <v>6.0495109200249071E-3</v>
      </c>
      <c r="Z139">
        <f t="shared" si="107"/>
        <v>7.3631740998717074E-3</v>
      </c>
      <c r="AA139">
        <f t="shared" si="108"/>
        <v>2.8461292220994559E-2</v>
      </c>
      <c r="AB139">
        <f t="shared" si="109"/>
        <v>9.2273792345110191E-3</v>
      </c>
      <c r="AC139">
        <f t="shared" si="110"/>
        <v>6.5270362172936665E-3</v>
      </c>
      <c r="AD139">
        <f t="shared" si="111"/>
        <v>5.2543780394946928E-3</v>
      </c>
      <c r="AE139">
        <f t="shared" si="112"/>
        <v>4.9936612056124246E-3</v>
      </c>
      <c r="AF139">
        <f t="shared" si="113"/>
        <v>5.3997522223590963E-3</v>
      </c>
      <c r="AG139">
        <f t="shared" si="114"/>
        <v>6.9793483066685133E-3</v>
      </c>
      <c r="AH139">
        <f t="shared" si="115"/>
        <v>6.5139159385953754E-3</v>
      </c>
      <c r="AI139">
        <f t="shared" si="116"/>
        <v>6.9914800296666212E-3</v>
      </c>
      <c r="AJ139">
        <f t="shared" si="117"/>
        <v>3.2469611398692338E-3</v>
      </c>
      <c r="AK139">
        <f t="shared" si="118"/>
        <v>4.0705469431893022E-3</v>
      </c>
      <c r="AL139">
        <f t="shared" si="119"/>
        <v>5.0445044624900705E-3</v>
      </c>
      <c r="AM139">
        <f t="shared" si="120"/>
        <v>2.3783128212320682E-2</v>
      </c>
      <c r="AN139">
        <f t="shared" si="121"/>
        <v>1.250910559602076E-2</v>
      </c>
      <c r="AO139">
        <f t="shared" si="122"/>
        <v>7.2580406669292014E-3</v>
      </c>
      <c r="AP139">
        <f t="shared" si="90"/>
        <v>7.1216753268192722E-3</v>
      </c>
      <c r="AQ139">
        <f t="shared" si="91"/>
        <v>7.0273534501459822E-3</v>
      </c>
      <c r="AR139">
        <f t="shared" si="92"/>
        <v>7.5445687109548841E-3</v>
      </c>
      <c r="AS139">
        <f t="shared" si="93"/>
        <v>5.9638303721710065E-3</v>
      </c>
      <c r="AT139">
        <f t="shared" si="94"/>
        <v>3.6200512241797368E-3</v>
      </c>
      <c r="AU139">
        <f t="shared" si="95"/>
        <v>2.8899829778789307E-3</v>
      </c>
      <c r="AV139">
        <f t="shared" si="96"/>
        <v>7.345374305134251E-4</v>
      </c>
      <c r="AW139">
        <f t="shared" si="97"/>
        <v>4.6037461654867767E-4</v>
      </c>
      <c r="AX139">
        <f t="shared" si="98"/>
        <v>3.4893210470221363E-4</v>
      </c>
      <c r="AZ139" s="6">
        <f t="shared" si="85"/>
        <v>1.5699704425424572E-2</v>
      </c>
      <c r="BA139" s="3">
        <f t="shared" si="86"/>
        <v>4.9936612056124246E-3</v>
      </c>
      <c r="BB139" s="3">
        <f t="shared" si="87"/>
        <v>6.9914800296666212E-3</v>
      </c>
      <c r="BC139" s="3">
        <f t="shared" si="88"/>
        <v>1.6293375535287077E-2</v>
      </c>
      <c r="BD139">
        <f t="shared" si="89"/>
        <v>0.76928551684580404</v>
      </c>
    </row>
    <row r="140" spans="1:56" x14ac:dyDescent="0.25">
      <c r="A140" s="3">
        <v>280.08999999999997</v>
      </c>
      <c r="B140">
        <f t="shared" si="83"/>
        <v>5.0790155718622207E-2</v>
      </c>
      <c r="C140">
        <f t="shared" si="124"/>
        <v>1.9303523896189539E-2</v>
      </c>
      <c r="D140">
        <f t="shared" si="124"/>
        <v>4.5859116940774089E-2</v>
      </c>
      <c r="E140">
        <f t="shared" si="124"/>
        <v>2.5628989456002567E-2</v>
      </c>
      <c r="F140">
        <f t="shared" si="124"/>
        <v>4.3179118907608151E-2</v>
      </c>
      <c r="G140">
        <f t="shared" si="124"/>
        <v>1.7932877690932214E-2</v>
      </c>
      <c r="H140">
        <f t="shared" si="124"/>
        <v>9.9169570335899352E-3</v>
      </c>
      <c r="I140">
        <f t="shared" si="124"/>
        <v>9.1601767869968157E-3</v>
      </c>
      <c r="J140">
        <f t="shared" si="124"/>
        <v>4.4972092229372202E-3</v>
      </c>
      <c r="K140">
        <f t="shared" si="124"/>
        <v>3.9592063063562744E-3</v>
      </c>
      <c r="L140">
        <f t="shared" si="124"/>
        <v>4.9885163871407764E-4</v>
      </c>
      <c r="M140">
        <f t="shared" si="124"/>
        <v>9.8686475701235477E-4</v>
      </c>
      <c r="N140">
        <f t="shared" si="124"/>
        <v>5.8062035117543043E-4</v>
      </c>
      <c r="O140">
        <f t="shared" si="124"/>
        <v>7.0234321265996117E-4</v>
      </c>
      <c r="P140">
        <f t="shared" si="124"/>
        <v>2.669979324825624E-4</v>
      </c>
      <c r="Q140">
        <f t="shared" si="84"/>
        <v>9.8426886089111737E-2</v>
      </c>
      <c r="R140">
        <f t="shared" si="99"/>
        <v>6.1787245519825715E-2</v>
      </c>
      <c r="S140">
        <f t="shared" si="100"/>
        <v>2.8994722832753349E-2</v>
      </c>
      <c r="T140">
        <f t="shared" si="101"/>
        <v>3.6731990227204421E-2</v>
      </c>
      <c r="U140">
        <f t="shared" si="102"/>
        <v>1.9826974983995355E-2</v>
      </c>
      <c r="V140">
        <f t="shared" si="103"/>
        <v>2.2321438054643657E-2</v>
      </c>
      <c r="W140">
        <f t="shared" si="104"/>
        <v>9.8349066504195785E-3</v>
      </c>
      <c r="X140">
        <f t="shared" si="105"/>
        <v>4.6237793390544041E-3</v>
      </c>
      <c r="Y140">
        <f t="shared" si="106"/>
        <v>4.2719762687061747E-3</v>
      </c>
      <c r="Z140">
        <f t="shared" si="107"/>
        <v>5.3040819040723755E-3</v>
      </c>
      <c r="AA140">
        <f t="shared" si="108"/>
        <v>2.7702428700632598E-2</v>
      </c>
      <c r="AB140">
        <f t="shared" si="109"/>
        <v>7.32546666080559E-3</v>
      </c>
      <c r="AC140">
        <f t="shared" si="110"/>
        <v>5.5740843170634467E-3</v>
      </c>
      <c r="AD140">
        <f t="shared" si="111"/>
        <v>4.092845372980043E-3</v>
      </c>
      <c r="AE140">
        <f t="shared" si="112"/>
        <v>4.5126343768875339E-3</v>
      </c>
      <c r="AF140">
        <f t="shared" si="113"/>
        <v>4.0994208489123331E-3</v>
      </c>
      <c r="AG140">
        <f t="shared" si="114"/>
        <v>5.3689619588146937E-3</v>
      </c>
      <c r="AH140">
        <f t="shared" si="115"/>
        <v>4.9858755108076625E-3</v>
      </c>
      <c r="AI140">
        <f t="shared" si="116"/>
        <v>5.5784888692128063E-3</v>
      </c>
      <c r="AJ140">
        <f t="shared" si="117"/>
        <v>2.3784115976862317E-3</v>
      </c>
      <c r="AK140">
        <f t="shared" si="118"/>
        <v>2.9333035806877708E-3</v>
      </c>
      <c r="AL140">
        <f t="shared" si="119"/>
        <v>3.6858389150179719E-3</v>
      </c>
      <c r="AM140">
        <f t="shared" si="120"/>
        <v>2.0651040041049156E-2</v>
      </c>
      <c r="AN140">
        <f t="shared" si="121"/>
        <v>9.5842981270908931E-3</v>
      </c>
      <c r="AO140">
        <f t="shared" si="122"/>
        <v>5.8358459685400963E-3</v>
      </c>
      <c r="AP140">
        <f t="shared" si="90"/>
        <v>5.569662469657663E-3</v>
      </c>
      <c r="AQ140">
        <f t="shared" si="91"/>
        <v>5.4754962107312968E-3</v>
      </c>
      <c r="AR140">
        <f t="shared" si="92"/>
        <v>6.0306224181426631E-3</v>
      </c>
      <c r="AS140">
        <f t="shared" si="93"/>
        <v>4.8072087090332317E-3</v>
      </c>
      <c r="AT140">
        <f t="shared" si="94"/>
        <v>1.8692627174744954E-3</v>
      </c>
      <c r="AU140">
        <f t="shared" si="95"/>
        <v>1.2844370697747888E-3</v>
      </c>
      <c r="AV140">
        <f t="shared" si="96"/>
        <v>2.6710464859599657E-4</v>
      </c>
      <c r="AW140">
        <f t="shared" si="97"/>
        <v>1.5810852378164611E-4</v>
      </c>
      <c r="AX140">
        <f t="shared" si="98"/>
        <v>1.2115700567584027E-4</v>
      </c>
      <c r="AZ140" s="6">
        <f t="shared" si="85"/>
        <v>1.3577122782467277E-2</v>
      </c>
      <c r="BA140" s="3">
        <f t="shared" si="86"/>
        <v>3.6858389150179719E-3</v>
      </c>
      <c r="BB140" s="3">
        <f t="shared" si="87"/>
        <v>5.4754962107312968E-3</v>
      </c>
      <c r="BC140" s="3">
        <f t="shared" si="88"/>
        <v>1.4666061509583512E-2</v>
      </c>
      <c r="BD140">
        <f t="shared" si="89"/>
        <v>0.66527901634089659</v>
      </c>
    </row>
    <row r="141" spans="1:56" x14ac:dyDescent="0.25">
      <c r="A141" s="3">
        <v>330.52</v>
      </c>
      <c r="B141">
        <f t="shared" si="83"/>
        <v>4.5636994839912348E-2</v>
      </c>
      <c r="C141">
        <f t="shared" si="124"/>
        <v>1.6270945977442081E-2</v>
      </c>
      <c r="D141">
        <f t="shared" si="124"/>
        <v>4.166342234678487E-2</v>
      </c>
      <c r="E141">
        <f t="shared" si="124"/>
        <v>2.3649773375298458E-2</v>
      </c>
      <c r="F141">
        <f t="shared" si="124"/>
        <v>4.5445229416113057E-2</v>
      </c>
      <c r="G141">
        <f t="shared" si="124"/>
        <v>1.5353851390159346E-2</v>
      </c>
      <c r="H141">
        <f t="shared" si="124"/>
        <v>1.0134267932466978E-2</v>
      </c>
      <c r="I141">
        <f t="shared" si="124"/>
        <v>8.2354490314388296E-3</v>
      </c>
      <c r="J141">
        <f t="shared" si="124"/>
        <v>3.2577342418596044E-3</v>
      </c>
      <c r="K141">
        <f t="shared" si="124"/>
        <v>2.8008576330437276E-3</v>
      </c>
      <c r="L141">
        <f t="shared" si="124"/>
        <v>1.4252916967615127E-4</v>
      </c>
      <c r="M141">
        <f t="shared" si="124"/>
        <v>3.8905253484128381E-4</v>
      </c>
      <c r="N141">
        <f t="shared" si="124"/>
        <v>2.3587720486473475E-4</v>
      </c>
      <c r="O141">
        <f t="shared" si="124"/>
        <v>3.2638289186606663E-4</v>
      </c>
      <c r="P141">
        <f t="shared" si="124"/>
        <v>8.8999210488269114E-5</v>
      </c>
      <c r="Q141">
        <f t="shared" si="84"/>
        <v>8.7185819948126242E-2</v>
      </c>
      <c r="R141">
        <f t="shared" si="99"/>
        <v>5.3501518946279969E-2</v>
      </c>
      <c r="S141">
        <f t="shared" si="100"/>
        <v>2.8080638612502602E-2</v>
      </c>
      <c r="T141">
        <f t="shared" si="101"/>
        <v>3.4036875189159169E-2</v>
      </c>
      <c r="U141">
        <f t="shared" si="102"/>
        <v>2.2850521462121194E-2</v>
      </c>
      <c r="V141">
        <f t="shared" si="103"/>
        <v>2.5599528471413901E-2</v>
      </c>
      <c r="W141">
        <f t="shared" si="104"/>
        <v>7.2073353115063889E-3</v>
      </c>
      <c r="X141">
        <f t="shared" si="105"/>
        <v>3.5972154701801365E-3</v>
      </c>
      <c r="Y141">
        <f t="shared" si="106"/>
        <v>2.8853025660938278E-3</v>
      </c>
      <c r="Z141">
        <f t="shared" si="107"/>
        <v>3.9321858761377539E-3</v>
      </c>
      <c r="AA141">
        <f t="shared" si="108"/>
        <v>2.6873155563177934E-2</v>
      </c>
      <c r="AB141">
        <f t="shared" si="109"/>
        <v>5.7678173757646639E-3</v>
      </c>
      <c r="AC141">
        <f t="shared" si="110"/>
        <v>4.7784573383549099E-3</v>
      </c>
      <c r="AD141">
        <f t="shared" si="111"/>
        <v>3.1438328006306239E-3</v>
      </c>
      <c r="AE141">
        <f t="shared" si="112"/>
        <v>4.2270244991790811E-3</v>
      </c>
      <c r="AF141">
        <f t="shared" si="113"/>
        <v>3.0481789938691375E-3</v>
      </c>
      <c r="AG141">
        <f t="shared" si="114"/>
        <v>4.1302031706682346E-3</v>
      </c>
      <c r="AH141">
        <f t="shared" si="115"/>
        <v>3.9626036968145387E-3</v>
      </c>
      <c r="AI141">
        <f t="shared" si="116"/>
        <v>4.374620416652493E-3</v>
      </c>
      <c r="AJ141">
        <f t="shared" si="117"/>
        <v>1.7345740784257817E-3</v>
      </c>
      <c r="AK141">
        <f t="shared" si="118"/>
        <v>2.1019394146057895E-3</v>
      </c>
      <c r="AL141">
        <f t="shared" si="119"/>
        <v>2.6622498447446763E-3</v>
      </c>
      <c r="AM141">
        <f t="shared" si="120"/>
        <v>1.8582291353503252E-2</v>
      </c>
      <c r="AN141">
        <f t="shared" si="121"/>
        <v>7.5927756367901635E-3</v>
      </c>
      <c r="AO141">
        <f t="shared" si="122"/>
        <v>4.9618059606703077E-3</v>
      </c>
      <c r="AP141">
        <f t="shared" si="90"/>
        <v>4.5145994707564774E-3</v>
      </c>
      <c r="AQ141">
        <f t="shared" si="91"/>
        <v>4.4115941359349096E-3</v>
      </c>
      <c r="AR141">
        <f t="shared" si="92"/>
        <v>5.0367019738439267E-3</v>
      </c>
      <c r="AS141">
        <f t="shared" si="93"/>
        <v>4.039139812217876E-3</v>
      </c>
      <c r="AT141">
        <f t="shared" si="94"/>
        <v>9.346313587372477E-4</v>
      </c>
      <c r="AU141">
        <f t="shared" si="95"/>
        <v>5.3518196936804734E-4</v>
      </c>
      <c r="AV141">
        <f t="shared" si="96"/>
        <v>6.6776044440477298E-5</v>
      </c>
      <c r="AW141">
        <f t="shared" si="97"/>
        <v>5.1152801758818503E-5</v>
      </c>
      <c r="AX141">
        <f t="shared" si="98"/>
        <v>3.8770262286042138E-5</v>
      </c>
      <c r="AZ141" s="6">
        <f t="shared" si="85"/>
        <v>1.2246497694346383E-2</v>
      </c>
      <c r="BA141" s="3">
        <f t="shared" si="86"/>
        <v>2.6622498447446763E-3</v>
      </c>
      <c r="BB141" s="3">
        <f t="shared" si="87"/>
        <v>4.374620416652493E-3</v>
      </c>
      <c r="BC141" s="3">
        <f t="shared" si="88"/>
        <v>1.3023336118299624E-2</v>
      </c>
      <c r="BD141">
        <f t="shared" si="89"/>
        <v>0.60007838702297278</v>
      </c>
    </row>
    <row r="142" spans="1:56" x14ac:dyDescent="0.25">
      <c r="A142" s="3">
        <v>390.04</v>
      </c>
      <c r="B142">
        <f t="shared" si="83"/>
        <v>3.9686759476907987E-2</v>
      </c>
      <c r="C142">
        <f t="shared" si="124"/>
        <v>1.3666038433069601E-2</v>
      </c>
      <c r="D142">
        <f t="shared" si="124"/>
        <v>3.6345423206021549E-2</v>
      </c>
      <c r="E142">
        <f t="shared" si="124"/>
        <v>2.1597257269861423E-2</v>
      </c>
      <c r="F142">
        <f t="shared" si="124"/>
        <v>4.2043697615307504E-2</v>
      </c>
      <c r="G142">
        <f t="shared" si="124"/>
        <v>1.2576323307849913E-2</v>
      </c>
      <c r="H142">
        <f t="shared" si="124"/>
        <v>8.6257403955142271E-3</v>
      </c>
      <c r="I142">
        <f t="shared" si="124"/>
        <v>6.7720142537257269E-3</v>
      </c>
      <c r="J142">
        <f t="shared" si="124"/>
        <v>2.4548179934352249E-3</v>
      </c>
      <c r="K142">
        <f t="shared" si="124"/>
        <v>2.0313789904794991E-3</v>
      </c>
      <c r="L142">
        <f t="shared" si="124"/>
        <v>4.2784330470637403E-5</v>
      </c>
      <c r="M142">
        <f t="shared" si="124"/>
        <v>1.7080318540648541E-4</v>
      </c>
      <c r="N142">
        <f t="shared" si="124"/>
        <v>1.028182139301324E-4</v>
      </c>
      <c r="O142">
        <f t="shared" si="124"/>
        <v>1.6112570550789586E-4</v>
      </c>
      <c r="P142">
        <f t="shared" si="124"/>
        <v>2.7814040570504955E-5</v>
      </c>
      <c r="Q142">
        <f t="shared" si="84"/>
        <v>7.2377875859738899E-2</v>
      </c>
      <c r="R142">
        <f t="shared" si="99"/>
        <v>4.310251605298359E-2</v>
      </c>
      <c r="S142">
        <f t="shared" si="100"/>
        <v>2.3162869912722865E-2</v>
      </c>
      <c r="T142">
        <f t="shared" si="101"/>
        <v>2.6693552851491227E-2</v>
      </c>
      <c r="U142">
        <f t="shared" si="102"/>
        <v>2.0602929729493187E-2</v>
      </c>
      <c r="V142">
        <f t="shared" si="103"/>
        <v>2.2405923929435533E-2</v>
      </c>
      <c r="W142">
        <f t="shared" si="104"/>
        <v>5.3833174385314389E-3</v>
      </c>
      <c r="X142">
        <f t="shared" si="105"/>
        <v>2.9397054424524002E-3</v>
      </c>
      <c r="Y142">
        <f t="shared" si="106"/>
        <v>2.02108684024104E-3</v>
      </c>
      <c r="Z142">
        <f t="shared" si="107"/>
        <v>3.0933195599789718E-3</v>
      </c>
      <c r="AA142">
        <f t="shared" si="108"/>
        <v>2.1924895739755885E-2</v>
      </c>
      <c r="AB142">
        <f t="shared" si="109"/>
        <v>4.6277985868197159E-3</v>
      </c>
      <c r="AC142">
        <f t="shared" si="110"/>
        <v>4.0603190949710195E-3</v>
      </c>
      <c r="AD142">
        <f t="shared" si="111"/>
        <v>2.4183330392145656E-3</v>
      </c>
      <c r="AE142">
        <f t="shared" si="112"/>
        <v>3.9804982230371684E-3</v>
      </c>
      <c r="AF142">
        <f t="shared" si="113"/>
        <v>2.368460634036207E-3</v>
      </c>
      <c r="AG142">
        <f t="shared" si="114"/>
        <v>3.3537129289866194E-3</v>
      </c>
      <c r="AH142">
        <f t="shared" si="115"/>
        <v>3.1075877007281012E-3</v>
      </c>
      <c r="AI142">
        <f t="shared" si="116"/>
        <v>3.4646541229825215E-3</v>
      </c>
      <c r="AJ142">
        <f t="shared" si="117"/>
        <v>1.3204982135244618E-3</v>
      </c>
      <c r="AK142">
        <f t="shared" si="118"/>
        <v>1.5607686000241115E-3</v>
      </c>
      <c r="AL142">
        <f t="shared" si="119"/>
        <v>1.9829170710086263E-3</v>
      </c>
      <c r="AM142">
        <f t="shared" si="120"/>
        <v>1.5965054560652319E-2</v>
      </c>
      <c r="AN142">
        <f t="shared" si="121"/>
        <v>6.5885299877880346E-3</v>
      </c>
      <c r="AO142">
        <f t="shared" si="122"/>
        <v>4.5130874314526217E-3</v>
      </c>
      <c r="AP142">
        <f t="shared" si="90"/>
        <v>4.0444084432421134E-3</v>
      </c>
      <c r="AQ142">
        <f t="shared" si="91"/>
        <v>3.9716346701606656E-3</v>
      </c>
      <c r="AR142">
        <f t="shared" si="92"/>
        <v>4.6844265441307095E-3</v>
      </c>
      <c r="AS142">
        <f t="shared" si="93"/>
        <v>3.8087190804667547E-3</v>
      </c>
      <c r="AT142">
        <f t="shared" si="94"/>
        <v>5.1997098942494467E-4</v>
      </c>
      <c r="AU142">
        <f t="shared" si="95"/>
        <v>2.1407313103869417E-4</v>
      </c>
      <c r="AV142">
        <f t="shared" si="96"/>
        <v>6.6776044440477298E-5</v>
      </c>
      <c r="AW142">
        <f t="shared" si="97"/>
        <v>1.8607665389028605E-5</v>
      </c>
      <c r="AX142">
        <f t="shared" si="98"/>
        <v>1.4533539009828232E-5</v>
      </c>
      <c r="AZ142" s="6">
        <f t="shared" si="85"/>
        <v>1.0340166532192097E-2</v>
      </c>
      <c r="BA142" s="3">
        <f t="shared" si="86"/>
        <v>1.9829170710086263E-3</v>
      </c>
      <c r="BB142" s="3">
        <f t="shared" si="87"/>
        <v>3.9716346701606656E-3</v>
      </c>
      <c r="BC142" s="3">
        <f t="shared" si="88"/>
        <v>1.0899205726106552E-2</v>
      </c>
      <c r="BD142">
        <f t="shared" si="89"/>
        <v>0.50666816007741278</v>
      </c>
    </row>
    <row r="143" spans="1:56" x14ac:dyDescent="0.25">
      <c r="A143" s="3">
        <v>460.27</v>
      </c>
      <c r="B143">
        <f t="shared" si="83"/>
        <v>3.7295546073060758E-2</v>
      </c>
      <c r="C143">
        <f t="shared" si="124"/>
        <v>1.2596860071954522E-2</v>
      </c>
      <c r="D143">
        <f t="shared" si="124"/>
        <v>3.3703689729352081E-2</v>
      </c>
      <c r="E143">
        <f t="shared" si="124"/>
        <v>2.1917961976277617E-2</v>
      </c>
      <c r="F143">
        <f t="shared" si="124"/>
        <v>3.462561144607687E-2</v>
      </c>
      <c r="G143">
        <f t="shared" si="124"/>
        <v>1.1105601472420129E-2</v>
      </c>
      <c r="H143">
        <f t="shared" si="124"/>
        <v>6.172084071895359E-3</v>
      </c>
      <c r="I143">
        <f t="shared" si="124"/>
        <v>5.4548156043795551E-3</v>
      </c>
      <c r="J143">
        <f t="shared" si="124"/>
        <v>2.2749296672436793E-3</v>
      </c>
      <c r="K143">
        <f t="shared" si="124"/>
        <v>1.7697453275105936E-3</v>
      </c>
      <c r="L143">
        <f t="shared" si="124"/>
        <v>2.8492543483637249E-5</v>
      </c>
      <c r="M143">
        <f t="shared" si="124"/>
        <v>1.1386879027099028E-4</v>
      </c>
      <c r="N143">
        <f t="shared" si="124"/>
        <v>6.0481126123874439E-5</v>
      </c>
      <c r="O143">
        <f t="shared" si="124"/>
        <v>1.1154861785553882E-4</v>
      </c>
      <c r="P143">
        <f t="shared" si="124"/>
        <v>1.6676383632099291E-5</v>
      </c>
      <c r="Q143">
        <f t="shared" si="84"/>
        <v>6.2204171693592082E-2</v>
      </c>
      <c r="R143">
        <f t="shared" si="99"/>
        <v>3.5549113056767452E-2</v>
      </c>
      <c r="S143">
        <f t="shared" si="100"/>
        <v>1.7020232299274386E-2</v>
      </c>
      <c r="T143">
        <f t="shared" si="101"/>
        <v>1.880813128913383E-2</v>
      </c>
      <c r="U143">
        <f t="shared" si="102"/>
        <v>1.3739746437459304E-2</v>
      </c>
      <c r="V143">
        <f t="shared" si="103"/>
        <v>1.4007927818382509E-2</v>
      </c>
      <c r="W143">
        <f t="shared" si="104"/>
        <v>4.6832890995136371E-3</v>
      </c>
      <c r="X143">
        <f t="shared" si="105"/>
        <v>2.9397054424524002E-3</v>
      </c>
      <c r="Y143">
        <f t="shared" si="106"/>
        <v>1.7912838324892501E-3</v>
      </c>
      <c r="Z143">
        <f t="shared" si="107"/>
        <v>3.0021926862423324E-3</v>
      </c>
      <c r="AA143">
        <f t="shared" si="108"/>
        <v>1.5552789803039637E-2</v>
      </c>
      <c r="AB143">
        <f t="shared" si="109"/>
        <v>4.2666044403952309E-3</v>
      </c>
      <c r="AC143">
        <f t="shared" si="110"/>
        <v>3.7562354615582228E-3</v>
      </c>
      <c r="AD143">
        <f t="shared" si="111"/>
        <v>2.0665753741136278E-3</v>
      </c>
      <c r="AE143">
        <f t="shared" si="112"/>
        <v>4.15186414966224E-3</v>
      </c>
      <c r="AF143">
        <f t="shared" si="113"/>
        <v>2.1278148184057642E-3</v>
      </c>
      <c r="AG143">
        <f t="shared" si="114"/>
        <v>3.1784737049747286E-3</v>
      </c>
      <c r="AH143">
        <f t="shared" si="115"/>
        <v>2.8569204201443418E-3</v>
      </c>
      <c r="AI143">
        <f t="shared" si="116"/>
        <v>3.1029283411934095E-3</v>
      </c>
      <c r="AJ143">
        <f t="shared" si="117"/>
        <v>1.2371779632673803E-3</v>
      </c>
      <c r="AK143">
        <f t="shared" si="118"/>
        <v>1.4117504050386569E-3</v>
      </c>
      <c r="AL143">
        <f t="shared" si="119"/>
        <v>1.7396425218644345E-3</v>
      </c>
      <c r="AM143">
        <f t="shared" si="120"/>
        <v>1.4484974613098193E-2</v>
      </c>
      <c r="AN143">
        <f t="shared" si="121"/>
        <v>7.3297591173855006E-3</v>
      </c>
      <c r="AO143">
        <f t="shared" si="122"/>
        <v>4.9676552233117047E-3</v>
      </c>
      <c r="AP143">
        <f t="shared" si="90"/>
        <v>4.621634793740715E-3</v>
      </c>
      <c r="AQ143">
        <f t="shared" si="91"/>
        <v>4.6395731519627064E-3</v>
      </c>
      <c r="AR143">
        <f t="shared" si="92"/>
        <v>5.6280218281918757E-3</v>
      </c>
      <c r="AS143">
        <f t="shared" si="93"/>
        <v>4.6400406656976001E-3</v>
      </c>
      <c r="AT143">
        <f t="shared" si="94"/>
        <v>4.2782395996891493E-4</v>
      </c>
      <c r="AU143">
        <f t="shared" si="95"/>
        <v>2.1407313103869417E-4</v>
      </c>
      <c r="AV143">
        <f t="shared" si="96"/>
        <v>0</v>
      </c>
      <c r="AW143">
        <f t="shared" si="97"/>
        <v>9.2888506772928623E-6</v>
      </c>
      <c r="AX143">
        <f t="shared" si="98"/>
        <v>9.6975550787410217E-6</v>
      </c>
      <c r="AZ143" s="6">
        <f t="shared" si="85"/>
        <v>8.845204629605188E-3</v>
      </c>
      <c r="BA143" s="3">
        <f t="shared" si="86"/>
        <v>1.7396425218644345E-3</v>
      </c>
      <c r="BB143" s="3">
        <f t="shared" si="87"/>
        <v>4.15186414966224E-3</v>
      </c>
      <c r="BC143" s="3">
        <f t="shared" si="88"/>
        <v>9.4103038403089232E-3</v>
      </c>
      <c r="BD143">
        <f t="shared" si="89"/>
        <v>0.43341502685065419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A33B9-97C8-4E37-A0C9-2CD129908283}">
  <dimension ref="A1:AW142"/>
  <sheetViews>
    <sheetView tabSelected="1" topLeftCell="U35" zoomScale="70" zoomScaleNormal="70" workbookViewId="0">
      <selection activeCell="V50" sqref="V50"/>
    </sheetView>
  </sheetViews>
  <sheetFormatPr defaultRowHeight="15" x14ac:dyDescent="0.25"/>
  <cols>
    <col min="22" max="45" width="9.140625" style="3"/>
  </cols>
  <sheetData>
    <row r="1" spans="1:45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55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V1" s="3" t="s">
        <v>57</v>
      </c>
      <c r="W1" s="3" t="s">
        <v>76</v>
      </c>
      <c r="X1" s="3" t="s">
        <v>77</v>
      </c>
      <c r="Y1" s="3" t="s">
        <v>78</v>
      </c>
      <c r="Z1" s="3" t="s">
        <v>79</v>
      </c>
      <c r="AA1" s="3" t="s">
        <v>80</v>
      </c>
      <c r="AB1" s="3" t="s">
        <v>81</v>
      </c>
      <c r="AC1" s="3" t="s">
        <v>82</v>
      </c>
      <c r="AD1" s="3" t="s">
        <v>83</v>
      </c>
      <c r="AE1" s="3" t="s">
        <v>84</v>
      </c>
      <c r="AF1" s="3" t="s">
        <v>85</v>
      </c>
      <c r="AG1" s="3" t="s">
        <v>86</v>
      </c>
      <c r="AH1" s="3" t="s">
        <v>87</v>
      </c>
      <c r="AI1" s="3" t="s">
        <v>88</v>
      </c>
      <c r="AJ1" s="3" t="s">
        <v>89</v>
      </c>
      <c r="AK1" s="3" t="s">
        <v>90</v>
      </c>
      <c r="AL1" s="3" t="s">
        <v>91</v>
      </c>
      <c r="AM1" s="3" t="s">
        <v>92</v>
      </c>
      <c r="AN1" s="3" t="s">
        <v>93</v>
      </c>
      <c r="AO1" s="3" t="s">
        <v>94</v>
      </c>
      <c r="AP1" s="3" t="s">
        <v>95</v>
      </c>
      <c r="AQ1" s="3" t="s">
        <v>96</v>
      </c>
      <c r="AR1" s="3" t="s">
        <v>97</v>
      </c>
      <c r="AS1" s="3" t="s">
        <v>98</v>
      </c>
    </row>
    <row r="2" spans="1:45" x14ac:dyDescent="0.25">
      <c r="A2">
        <v>0.37</v>
      </c>
      <c r="B2">
        <v>2.4479800000000001E-4</v>
      </c>
      <c r="C2">
        <v>1.95198E-4</v>
      </c>
      <c r="D2">
        <v>1.5213E-4</v>
      </c>
      <c r="E2">
        <v>1.85682E-4</v>
      </c>
      <c r="F2">
        <v>4.4466999999999998E-4</v>
      </c>
      <c r="G2">
        <v>2.6420099999999999E-4</v>
      </c>
      <c r="H2">
        <v>2.4076999999999999E-4</v>
      </c>
      <c r="I2">
        <v>2.9598899999999997E-4</v>
      </c>
      <c r="J2">
        <v>3.0294700000000003E-4</v>
      </c>
      <c r="K2">
        <v>4.24795E-4</v>
      </c>
      <c r="L2">
        <v>2.9106999999999999E-4</v>
      </c>
      <c r="M2">
        <v>3.1917000000000002E-4</v>
      </c>
      <c r="N2">
        <v>2.22272E-4</v>
      </c>
      <c r="O2">
        <v>1.9591399999999999E-4</v>
      </c>
      <c r="P2">
        <v>3.4788100000000003E-4</v>
      </c>
      <c r="Q2">
        <v>2.75374E-4</v>
      </c>
      <c r="R2">
        <v>3.6358300000000001E-4</v>
      </c>
      <c r="S2">
        <v>2.3566400000000001E-4</v>
      </c>
      <c r="T2">
        <v>0</v>
      </c>
      <c r="V2" s="3">
        <v>0.37</v>
      </c>
      <c r="W2">
        <v>3.10227E-4</v>
      </c>
      <c r="X2">
        <v>3.90407E-4</v>
      </c>
      <c r="Y2">
        <v>2.3118999999999999E-4</v>
      </c>
      <c r="Z2">
        <v>2.4414100000000002E-4</v>
      </c>
      <c r="AA2">
        <v>5.8139499999999996E-4</v>
      </c>
      <c r="AB2">
        <v>4.2152999999999998E-4</v>
      </c>
      <c r="AC2">
        <v>5.2187900000000005E-4</v>
      </c>
      <c r="AD2">
        <v>2.3837899999999999E-4</v>
      </c>
      <c r="AE2">
        <v>1.35449E-4</v>
      </c>
      <c r="AF2">
        <v>2.43224E-4</v>
      </c>
      <c r="AG2">
        <v>2.36109E-4</v>
      </c>
      <c r="AH2" s="1">
        <v>6.0099999999999997E-5</v>
      </c>
      <c r="AI2">
        <v>5.8997100000000001E-4</v>
      </c>
      <c r="AJ2">
        <v>1.028101E-3</v>
      </c>
      <c r="AK2">
        <v>1.0710899999999999E-4</v>
      </c>
      <c r="AL2">
        <v>1.3742600000000001E-4</v>
      </c>
      <c r="AM2">
        <v>5.4970799999999999E-4</v>
      </c>
      <c r="AN2">
        <v>2.4945399999999997E-4</v>
      </c>
      <c r="AO2">
        <v>4.7955600000000001E-4</v>
      </c>
      <c r="AP2">
        <v>5.8553399999999997E-4</v>
      </c>
      <c r="AQ2">
        <v>6.7540700000000005E-4</v>
      </c>
      <c r="AR2">
        <v>7.4626900000000003E-4</v>
      </c>
      <c r="AS2">
        <v>6.2475599999999997E-4</v>
      </c>
    </row>
    <row r="3" spans="1:45" x14ac:dyDescent="0.25">
      <c r="A3">
        <v>0.44</v>
      </c>
      <c r="B3">
        <v>2.6362899999999998E-4</v>
      </c>
      <c r="C3">
        <v>2.14718E-4</v>
      </c>
      <c r="D3">
        <v>1.8593599999999999E-4</v>
      </c>
      <c r="E3">
        <v>2.0631299999999999E-4</v>
      </c>
      <c r="F3">
        <v>4.7008E-4</v>
      </c>
      <c r="G3">
        <v>2.8621799999999998E-4</v>
      </c>
      <c r="H3">
        <v>2.5414699999999998E-4</v>
      </c>
      <c r="I3">
        <v>3.0924199999999999E-4</v>
      </c>
      <c r="J3">
        <v>3.0294700000000003E-4</v>
      </c>
      <c r="K3">
        <v>4.5626199999999998E-4</v>
      </c>
      <c r="L3">
        <v>3.1435600000000001E-4</v>
      </c>
      <c r="M3">
        <v>3.5906600000000001E-4</v>
      </c>
      <c r="N3">
        <v>2.6672600000000001E-4</v>
      </c>
      <c r="O3">
        <v>2.2390100000000001E-4</v>
      </c>
      <c r="P3">
        <v>4.1113199999999998E-4</v>
      </c>
      <c r="Q3">
        <v>3.1471299999999999E-4</v>
      </c>
      <c r="R3">
        <v>3.9267000000000002E-4</v>
      </c>
      <c r="S3">
        <v>2.55302E-4</v>
      </c>
      <c r="T3">
        <v>0</v>
      </c>
      <c r="V3" s="3">
        <v>0.44</v>
      </c>
      <c r="W3">
        <v>3.42319E-4</v>
      </c>
      <c r="X3">
        <v>4.0899799999999999E-4</v>
      </c>
      <c r="Y3">
        <v>2.5220700000000001E-4</v>
      </c>
      <c r="Z3">
        <v>2.4414100000000002E-4</v>
      </c>
      <c r="AA3">
        <v>6.2611800000000005E-4</v>
      </c>
      <c r="AB3">
        <v>4.5395599999999999E-4</v>
      </c>
      <c r="AC3">
        <v>5.6202300000000004E-4</v>
      </c>
      <c r="AD3">
        <v>2.5327800000000001E-4</v>
      </c>
      <c r="AE3">
        <v>1.5479900000000001E-4</v>
      </c>
      <c r="AF3">
        <v>2.43224E-4</v>
      </c>
      <c r="AG3">
        <v>2.36109E-4</v>
      </c>
      <c r="AH3" s="1">
        <v>7.5099999999999996E-5</v>
      </c>
      <c r="AI3">
        <v>6.6371699999999997E-4</v>
      </c>
      <c r="AJ3">
        <v>1.1651820000000001E-3</v>
      </c>
      <c r="AK3">
        <v>1.0710899999999999E-4</v>
      </c>
      <c r="AL3">
        <v>1.6033E-4</v>
      </c>
      <c r="AM3">
        <v>6.0818700000000005E-4</v>
      </c>
      <c r="AN3">
        <v>2.9622699999999998E-4</v>
      </c>
      <c r="AO3">
        <v>5.3003499999999999E-4</v>
      </c>
      <c r="AP3">
        <v>6.1997699999999996E-4</v>
      </c>
      <c r="AQ3">
        <v>7.1513700000000002E-4</v>
      </c>
      <c r="AR3">
        <v>7.4626900000000003E-4</v>
      </c>
      <c r="AS3">
        <v>7.0284999999999998E-4</v>
      </c>
    </row>
    <row r="4" spans="1:45" x14ac:dyDescent="0.25">
      <c r="A4">
        <v>0.52</v>
      </c>
      <c r="B4">
        <v>2.8245899999999999E-4</v>
      </c>
      <c r="C4">
        <v>2.5375799999999998E-4</v>
      </c>
      <c r="D4">
        <v>2.19743E-4</v>
      </c>
      <c r="E4">
        <v>2.2694499999999999E-4</v>
      </c>
      <c r="F4">
        <v>5.0819500000000002E-4</v>
      </c>
      <c r="G4">
        <v>3.08234E-4</v>
      </c>
      <c r="H4">
        <v>2.6752299999999998E-4</v>
      </c>
      <c r="I4">
        <v>3.18077E-4</v>
      </c>
      <c r="J4">
        <v>3.3048700000000002E-4</v>
      </c>
      <c r="K4">
        <v>5.0346099999999997E-4</v>
      </c>
      <c r="L4">
        <v>3.6092699999999998E-4</v>
      </c>
      <c r="M4">
        <v>4.18911E-4</v>
      </c>
      <c r="N4">
        <v>3.3340699999999997E-4</v>
      </c>
      <c r="O4">
        <v>3.0786499999999999E-4</v>
      </c>
      <c r="P4">
        <v>5.0600899999999997E-4</v>
      </c>
      <c r="Q4">
        <v>3.5405199999999999E-4</v>
      </c>
      <c r="R4">
        <v>4.50844E-4</v>
      </c>
      <c r="S4">
        <v>3.1421800000000001E-4</v>
      </c>
      <c r="T4">
        <v>0</v>
      </c>
      <c r="V4" s="3">
        <v>0.52</v>
      </c>
      <c r="W4">
        <v>3.7441200000000002E-4</v>
      </c>
      <c r="X4">
        <v>4.2758899999999997E-4</v>
      </c>
      <c r="Y4">
        <v>2.7322400000000003E-4</v>
      </c>
      <c r="Z4">
        <v>2.6855500000000002E-4</v>
      </c>
      <c r="AA4">
        <v>6.7084100000000004E-4</v>
      </c>
      <c r="AB4">
        <v>4.8638099999999998E-4</v>
      </c>
      <c r="AC4">
        <v>6.4231200000000003E-4</v>
      </c>
      <c r="AD4">
        <v>2.8307499999999998E-4</v>
      </c>
      <c r="AE4">
        <v>1.7414899999999999E-4</v>
      </c>
      <c r="AF4">
        <v>2.6059800000000001E-4</v>
      </c>
      <c r="AG4">
        <v>2.6759E-4</v>
      </c>
      <c r="AH4">
        <v>1.05121E-4</v>
      </c>
      <c r="AI4">
        <v>7.3746300000000005E-4</v>
      </c>
      <c r="AJ4">
        <v>1.370802E-3</v>
      </c>
      <c r="AK4">
        <v>1.3388699999999999E-4</v>
      </c>
      <c r="AL4">
        <v>2.2904300000000001E-4</v>
      </c>
      <c r="AM4">
        <v>7.0175399999999996E-4</v>
      </c>
      <c r="AN4">
        <v>3.4299999999999999E-4</v>
      </c>
      <c r="AO4">
        <v>5.8051499999999998E-4</v>
      </c>
      <c r="AP4">
        <v>6.7738200000000003E-4</v>
      </c>
      <c r="AQ4">
        <v>8.3432700000000005E-4</v>
      </c>
      <c r="AR4">
        <v>8.3406500000000005E-4</v>
      </c>
      <c r="AS4">
        <v>7.8094500000000001E-4</v>
      </c>
    </row>
    <row r="5" spans="1:45" x14ac:dyDescent="0.25">
      <c r="A5">
        <v>0.61</v>
      </c>
      <c r="B5">
        <v>3.1070499999999999E-4</v>
      </c>
      <c r="C5">
        <v>3.12317E-4</v>
      </c>
      <c r="D5">
        <v>2.7045299999999998E-4</v>
      </c>
      <c r="E5">
        <v>2.8883799999999997E-4</v>
      </c>
      <c r="F5">
        <v>5.4630900000000003E-4</v>
      </c>
      <c r="G5">
        <v>3.7428400000000001E-4</v>
      </c>
      <c r="H5">
        <v>2.8089899999999998E-4</v>
      </c>
      <c r="I5">
        <v>3.3574800000000003E-4</v>
      </c>
      <c r="J5">
        <v>3.8556899999999999E-4</v>
      </c>
      <c r="K5">
        <v>5.6639400000000001E-4</v>
      </c>
      <c r="L5">
        <v>4.1914099999999999E-4</v>
      </c>
      <c r="M5">
        <v>5.3859999999999997E-4</v>
      </c>
      <c r="N5">
        <v>4.22316E-4</v>
      </c>
      <c r="O5">
        <v>3.9182799999999999E-4</v>
      </c>
      <c r="P5">
        <v>6.6413699999999997E-4</v>
      </c>
      <c r="Q5">
        <v>4.7206899999999998E-4</v>
      </c>
      <c r="R5">
        <v>5.3810399999999997E-4</v>
      </c>
      <c r="S5">
        <v>3.9277300000000002E-4</v>
      </c>
      <c r="T5">
        <v>0</v>
      </c>
      <c r="V5" s="3">
        <v>0.61</v>
      </c>
      <c r="W5">
        <v>4.0650400000000002E-4</v>
      </c>
      <c r="X5">
        <v>4.6476999999999998E-4</v>
      </c>
      <c r="Y5">
        <v>2.9424099999999999E-4</v>
      </c>
      <c r="Z5">
        <v>2.9296900000000002E-4</v>
      </c>
      <c r="AA5">
        <v>7.6028599999999999E-4</v>
      </c>
      <c r="AB5">
        <v>5.8365800000000003E-4</v>
      </c>
      <c r="AC5">
        <v>7.6274600000000002E-4</v>
      </c>
      <c r="AD5">
        <v>3.2777099999999998E-4</v>
      </c>
      <c r="AE5">
        <v>2.1284799999999999E-4</v>
      </c>
      <c r="AF5">
        <v>2.7797100000000001E-4</v>
      </c>
      <c r="AG5">
        <v>2.9907099999999998E-4</v>
      </c>
      <c r="AH5">
        <v>1.35155E-4</v>
      </c>
      <c r="AI5">
        <v>8.84956E-4</v>
      </c>
      <c r="AJ5">
        <v>1.713502E-3</v>
      </c>
      <c r="AK5">
        <v>1.6066400000000001E-4</v>
      </c>
      <c r="AL5">
        <v>2.9775500000000002E-4</v>
      </c>
      <c r="AM5">
        <v>8.42105E-4</v>
      </c>
      <c r="AN5">
        <v>4.3654499999999999E-4</v>
      </c>
      <c r="AO5">
        <v>6.5623400000000001E-4</v>
      </c>
      <c r="AP5">
        <v>7.6923099999999999E-4</v>
      </c>
      <c r="AQ5">
        <v>9.9324599999999993E-4</v>
      </c>
      <c r="AR5">
        <v>8.7796300000000005E-4</v>
      </c>
      <c r="AS5">
        <v>8.5903900000000003E-4</v>
      </c>
    </row>
    <row r="6" spans="1:45" x14ac:dyDescent="0.25">
      <c r="A6">
        <v>0.72</v>
      </c>
      <c r="B6">
        <v>3.5778200000000001E-4</v>
      </c>
      <c r="C6">
        <v>4.0991600000000002E-4</v>
      </c>
      <c r="D6">
        <v>3.2116300000000001E-4</v>
      </c>
      <c r="E6">
        <v>3.71364E-4</v>
      </c>
      <c r="F6">
        <v>6.0983399999999996E-4</v>
      </c>
      <c r="G6">
        <v>4.1831799999999999E-4</v>
      </c>
      <c r="H6">
        <v>3.0765099999999999E-4</v>
      </c>
      <c r="I6">
        <v>3.6225500000000002E-4</v>
      </c>
      <c r="J6">
        <v>4.4065E-4</v>
      </c>
      <c r="K6">
        <v>6.4506000000000003E-4</v>
      </c>
      <c r="L6">
        <v>5.0064E-4</v>
      </c>
      <c r="M6">
        <v>6.7823700000000005E-4</v>
      </c>
      <c r="N6">
        <v>5.7790599999999999E-4</v>
      </c>
      <c r="O6">
        <v>5.8774100000000002E-4</v>
      </c>
      <c r="P6">
        <v>8.8551500000000002E-4</v>
      </c>
      <c r="Q6">
        <v>6.2942599999999999E-4</v>
      </c>
      <c r="R6">
        <v>6.39907E-4</v>
      </c>
      <c r="S6">
        <v>5.1060500000000002E-4</v>
      </c>
      <c r="T6">
        <v>0</v>
      </c>
      <c r="V6" s="3">
        <v>0.72</v>
      </c>
      <c r="W6">
        <v>4.7068899999999999E-4</v>
      </c>
      <c r="X6">
        <v>5.2054300000000005E-4</v>
      </c>
      <c r="Y6">
        <v>3.3627599999999999E-4</v>
      </c>
      <c r="Z6">
        <v>3.4179700000000002E-4</v>
      </c>
      <c r="AA6">
        <v>8.9445400000000004E-4</v>
      </c>
      <c r="AB6">
        <v>6.4850800000000001E-4</v>
      </c>
      <c r="AC6">
        <v>8.83179E-4</v>
      </c>
      <c r="AD6">
        <v>3.8736599999999999E-4</v>
      </c>
      <c r="AE6">
        <v>2.7089799999999999E-4</v>
      </c>
      <c r="AF6">
        <v>3.1271700000000001E-4</v>
      </c>
      <c r="AG6">
        <v>3.4629300000000001E-4</v>
      </c>
      <c r="AH6">
        <v>1.9522499999999999E-4</v>
      </c>
      <c r="AI6">
        <v>1.1061949999999999E-3</v>
      </c>
      <c r="AJ6">
        <v>2.1247430000000001E-3</v>
      </c>
      <c r="AK6">
        <v>2.0083000000000001E-4</v>
      </c>
      <c r="AL6">
        <v>4.3518099999999998E-4</v>
      </c>
      <c r="AM6">
        <v>1.0292400000000001E-3</v>
      </c>
      <c r="AN6">
        <v>5.6127200000000003E-4</v>
      </c>
      <c r="AO6">
        <v>7.5719299999999997E-4</v>
      </c>
      <c r="AP6">
        <v>8.6107899999999995E-4</v>
      </c>
      <c r="AQ6">
        <v>1.1918950000000001E-3</v>
      </c>
      <c r="AR6">
        <v>1.0096580000000001E-3</v>
      </c>
      <c r="AS6">
        <v>1.015228E-3</v>
      </c>
    </row>
    <row r="7" spans="1:45" x14ac:dyDescent="0.25">
      <c r="A7">
        <v>0.85</v>
      </c>
      <c r="B7">
        <v>4.0485800000000002E-4</v>
      </c>
      <c r="C7">
        <v>5.2703500000000003E-4</v>
      </c>
      <c r="D7">
        <v>3.8877600000000002E-4</v>
      </c>
      <c r="E7">
        <v>4.33258E-4</v>
      </c>
      <c r="F7">
        <v>6.8606299999999999E-4</v>
      </c>
      <c r="G7">
        <v>4.8436799999999999E-4</v>
      </c>
      <c r="H7">
        <v>3.6115600000000001E-4</v>
      </c>
      <c r="I7">
        <v>4.0643199999999997E-4</v>
      </c>
      <c r="J7">
        <v>5.2327199999999997E-4</v>
      </c>
      <c r="K7">
        <v>7.2372599999999995E-4</v>
      </c>
      <c r="L7">
        <v>5.9378299999999996E-4</v>
      </c>
      <c r="M7">
        <v>8.1787400000000001E-4</v>
      </c>
      <c r="N7">
        <v>7.5572300000000003E-4</v>
      </c>
      <c r="O7">
        <v>8.3963099999999997E-4</v>
      </c>
      <c r="P7">
        <v>1.1385200000000001E-3</v>
      </c>
      <c r="Q7">
        <v>8.2612099999999997E-4</v>
      </c>
      <c r="R7">
        <v>7.5625400000000004E-4</v>
      </c>
      <c r="S7">
        <v>6.4807500000000002E-4</v>
      </c>
      <c r="T7">
        <v>0</v>
      </c>
      <c r="V7" s="3">
        <v>0.85</v>
      </c>
      <c r="W7">
        <v>5.24176E-4</v>
      </c>
      <c r="X7">
        <v>5.9490599999999997E-4</v>
      </c>
      <c r="Y7">
        <v>3.9932699999999999E-4</v>
      </c>
      <c r="Z7">
        <v>3.9062500000000002E-4</v>
      </c>
      <c r="AA7">
        <v>1.028623E-3</v>
      </c>
      <c r="AB7">
        <v>7.45785E-4</v>
      </c>
      <c r="AC7">
        <v>1.0437580000000001E-3</v>
      </c>
      <c r="AD7">
        <v>4.6185900000000001E-4</v>
      </c>
      <c r="AE7">
        <v>3.4829700000000002E-4</v>
      </c>
      <c r="AF7">
        <v>3.6483700000000002E-4</v>
      </c>
      <c r="AG7">
        <v>3.9351499999999999E-4</v>
      </c>
      <c r="AH7">
        <v>2.7031100000000002E-4</v>
      </c>
      <c r="AI7">
        <v>1.3274339999999999E-3</v>
      </c>
      <c r="AJ7">
        <v>2.604524E-3</v>
      </c>
      <c r="AK7">
        <v>2.4099599999999999E-4</v>
      </c>
      <c r="AL7">
        <v>5.7260700000000004E-4</v>
      </c>
      <c r="AM7">
        <v>1.2280699999999999E-3</v>
      </c>
      <c r="AN7">
        <v>7.0158999999999998E-4</v>
      </c>
      <c r="AO7">
        <v>8.8339199999999999E-4</v>
      </c>
      <c r="AP7">
        <v>9.9885199999999994E-4</v>
      </c>
      <c r="AQ7">
        <v>1.430274E-3</v>
      </c>
      <c r="AR7">
        <v>1.141352E-3</v>
      </c>
      <c r="AS7">
        <v>1.210465E-3</v>
      </c>
    </row>
    <row r="8" spans="1:45" x14ac:dyDescent="0.25">
      <c r="A8">
        <v>1.01</v>
      </c>
      <c r="B8">
        <v>4.8959600000000002E-4</v>
      </c>
      <c r="C8">
        <v>7.0271299999999999E-4</v>
      </c>
      <c r="D8">
        <v>4.5638900000000002E-4</v>
      </c>
      <c r="E8">
        <v>5.1578300000000002E-4</v>
      </c>
      <c r="F8">
        <v>8.6393099999999997E-4</v>
      </c>
      <c r="G8">
        <v>5.9445199999999998E-4</v>
      </c>
      <c r="H8">
        <v>4.4141299999999998E-4</v>
      </c>
      <c r="I8">
        <v>5.1245800000000003E-4</v>
      </c>
      <c r="J8">
        <v>6.6097499999999995E-4</v>
      </c>
      <c r="K8">
        <v>8.65324E-4</v>
      </c>
      <c r="L8">
        <v>7.1021099999999998E-4</v>
      </c>
      <c r="M8">
        <v>9.5750999999999996E-4</v>
      </c>
      <c r="N8">
        <v>8.6685899999999999E-4</v>
      </c>
      <c r="O8">
        <v>1.1474949999999999E-3</v>
      </c>
      <c r="P8">
        <v>1.3915240000000001E-3</v>
      </c>
      <c r="Q8">
        <v>1.0228170000000001E-3</v>
      </c>
      <c r="R8">
        <v>9.0168699999999997E-4</v>
      </c>
      <c r="S8">
        <v>7.8554600000000003E-4</v>
      </c>
      <c r="T8">
        <v>0</v>
      </c>
      <c r="V8" s="3">
        <v>1.01</v>
      </c>
      <c r="W8">
        <v>6.3115100000000004E-4</v>
      </c>
      <c r="X8">
        <v>7.4363299999999995E-4</v>
      </c>
      <c r="Y8">
        <v>4.8339599999999998E-4</v>
      </c>
      <c r="Z8">
        <v>4.8828100000000002E-4</v>
      </c>
      <c r="AA8">
        <v>1.2522360000000001E-3</v>
      </c>
      <c r="AB8">
        <v>8.7548599999999997E-4</v>
      </c>
      <c r="AC8">
        <v>1.2043360000000001E-3</v>
      </c>
      <c r="AD8">
        <v>5.8104900000000004E-4</v>
      </c>
      <c r="AE8">
        <v>4.4504599999999999E-4</v>
      </c>
      <c r="AF8">
        <v>4.6907600000000002E-4</v>
      </c>
      <c r="AG8">
        <v>5.0369900000000003E-4</v>
      </c>
      <c r="AH8">
        <v>3.3038000000000002E-4</v>
      </c>
      <c r="AI8">
        <v>1.6224189999999999E-3</v>
      </c>
      <c r="AJ8">
        <v>3.0157640000000002E-3</v>
      </c>
      <c r="AK8">
        <v>2.6777300000000001E-4</v>
      </c>
      <c r="AL8">
        <v>7.1003199999999998E-4</v>
      </c>
      <c r="AM8">
        <v>1.497076E-3</v>
      </c>
      <c r="AN8">
        <v>8.4190800000000004E-4</v>
      </c>
      <c r="AO8">
        <v>1.0853099999999999E-3</v>
      </c>
      <c r="AP8">
        <v>1.2169920000000001E-3</v>
      </c>
      <c r="AQ8">
        <v>1.7878429999999999E-3</v>
      </c>
      <c r="AR8">
        <v>1.448639E-3</v>
      </c>
      <c r="AS8">
        <v>1.5228430000000001E-3</v>
      </c>
    </row>
    <row r="9" spans="1:45" x14ac:dyDescent="0.25">
      <c r="A9">
        <v>1.19</v>
      </c>
      <c r="B9">
        <v>7.0614799999999998E-4</v>
      </c>
      <c r="C9">
        <v>1.09311E-3</v>
      </c>
      <c r="D9">
        <v>6.2542299999999995E-4</v>
      </c>
      <c r="E9">
        <v>7.4272699999999999E-4</v>
      </c>
      <c r="F9">
        <v>1.2958959999999999E-3</v>
      </c>
      <c r="G9">
        <v>8.1461900000000004E-4</v>
      </c>
      <c r="H9">
        <v>6.4205499999999999E-4</v>
      </c>
      <c r="I9">
        <v>7.5985199999999999E-4</v>
      </c>
      <c r="J9">
        <v>9.3638100000000002E-4</v>
      </c>
      <c r="K9">
        <v>1.1957210000000001E-3</v>
      </c>
      <c r="L9">
        <v>9.0813799999999996E-4</v>
      </c>
      <c r="M9">
        <v>1.2367840000000001E-3</v>
      </c>
      <c r="N9">
        <v>1.0446769999999999E-3</v>
      </c>
      <c r="O9">
        <v>1.623286E-3</v>
      </c>
      <c r="P9">
        <v>1.834282E-3</v>
      </c>
      <c r="Q9">
        <v>1.2588510000000001E-3</v>
      </c>
      <c r="R9">
        <v>1.2070970000000001E-3</v>
      </c>
      <c r="S9">
        <v>1.02121E-3</v>
      </c>
      <c r="T9">
        <v>0</v>
      </c>
      <c r="V9" s="3">
        <v>1.19</v>
      </c>
      <c r="W9">
        <v>8.7719299999999996E-4</v>
      </c>
      <c r="X9">
        <v>1.0782669999999999E-3</v>
      </c>
      <c r="Y9">
        <v>6.7255099999999996E-4</v>
      </c>
      <c r="Z9">
        <v>7.0800799999999999E-4</v>
      </c>
      <c r="AA9">
        <v>1.788909E-3</v>
      </c>
      <c r="AB9">
        <v>1.232166E-3</v>
      </c>
      <c r="AC9">
        <v>1.6459249999999999E-3</v>
      </c>
      <c r="AD9">
        <v>7.8963099999999995E-4</v>
      </c>
      <c r="AE9">
        <v>6.3854500000000002E-4</v>
      </c>
      <c r="AF9">
        <v>6.6018100000000003E-4</v>
      </c>
      <c r="AG9">
        <v>7.39808E-4</v>
      </c>
      <c r="AH9">
        <v>4.3550099999999998E-4</v>
      </c>
      <c r="AI9">
        <v>2.249263E-3</v>
      </c>
      <c r="AJ9">
        <v>4.0438660000000001E-3</v>
      </c>
      <c r="AK9">
        <v>3.4810599999999999E-4</v>
      </c>
      <c r="AL9">
        <v>9.1617000000000001E-4</v>
      </c>
      <c r="AM9">
        <v>2.0701750000000001E-3</v>
      </c>
      <c r="AN9">
        <v>1.075772E-3</v>
      </c>
      <c r="AO9">
        <v>1.5396260000000001E-3</v>
      </c>
      <c r="AP9">
        <v>1.7336389999999999E-3</v>
      </c>
      <c r="AQ9">
        <v>2.5824390000000002E-3</v>
      </c>
      <c r="AR9">
        <v>2.0632129999999999E-3</v>
      </c>
      <c r="AS9">
        <v>2.2647399999999999E-3</v>
      </c>
    </row>
    <row r="10" spans="1:45" x14ac:dyDescent="0.25">
      <c r="A10">
        <v>1.4</v>
      </c>
      <c r="B10">
        <v>1.082761E-3</v>
      </c>
      <c r="C10">
        <v>1.9715010000000001E-3</v>
      </c>
      <c r="D10">
        <v>9.6348899999999999E-4</v>
      </c>
      <c r="E10">
        <v>1.196616E-3</v>
      </c>
      <c r="F10">
        <v>2.0835979999999999E-3</v>
      </c>
      <c r="G10">
        <v>1.2329369999999999E-3</v>
      </c>
      <c r="H10">
        <v>1.00321E-3</v>
      </c>
      <c r="I10">
        <v>1.183955E-3</v>
      </c>
      <c r="J10">
        <v>1.404572E-3</v>
      </c>
      <c r="K10">
        <v>1.809314E-3</v>
      </c>
      <c r="L10">
        <v>1.269065E-3</v>
      </c>
      <c r="M10">
        <v>1.8352279999999999E-3</v>
      </c>
      <c r="N10">
        <v>1.400311E-3</v>
      </c>
      <c r="O10">
        <v>2.4909039999999999E-3</v>
      </c>
      <c r="P10">
        <v>2.688172E-3</v>
      </c>
      <c r="Q10">
        <v>1.7309210000000001E-3</v>
      </c>
      <c r="R10">
        <v>1.8033739999999999E-3</v>
      </c>
      <c r="S10">
        <v>1.472899E-3</v>
      </c>
      <c r="T10">
        <v>0</v>
      </c>
      <c r="V10" s="3">
        <v>1.4</v>
      </c>
      <c r="W10">
        <v>1.3157889999999999E-3</v>
      </c>
      <c r="X10">
        <v>1.673173E-3</v>
      </c>
      <c r="Y10">
        <v>1.071879E-3</v>
      </c>
      <c r="Z10">
        <v>1.0986329999999999E-3</v>
      </c>
      <c r="AA10">
        <v>2.8622539999999998E-3</v>
      </c>
      <c r="AB10">
        <v>1.9779509999999999E-3</v>
      </c>
      <c r="AC10">
        <v>2.6093940000000001E-3</v>
      </c>
      <c r="AD10">
        <v>1.1918950000000001E-3</v>
      </c>
      <c r="AE10">
        <v>9.8684199999999993E-4</v>
      </c>
      <c r="AF10">
        <v>9.5552500000000004E-4</v>
      </c>
      <c r="AG10">
        <v>1.164804E-3</v>
      </c>
      <c r="AH10">
        <v>6.7577700000000002E-4</v>
      </c>
      <c r="AI10">
        <v>3.5029499999999999E-3</v>
      </c>
      <c r="AJ10">
        <v>6.1686090000000002E-3</v>
      </c>
      <c r="AK10">
        <v>5.22158E-4</v>
      </c>
      <c r="AL10">
        <v>1.351351E-3</v>
      </c>
      <c r="AM10">
        <v>3.1812870000000001E-3</v>
      </c>
      <c r="AN10">
        <v>1.5279079999999999E-3</v>
      </c>
      <c r="AO10">
        <v>2.3220599999999999E-3</v>
      </c>
      <c r="AP10">
        <v>2.6636049999999999E-3</v>
      </c>
      <c r="AQ10">
        <v>4.0127139999999997E-3</v>
      </c>
      <c r="AR10">
        <v>3.1606669999999998E-3</v>
      </c>
      <c r="AS10">
        <v>3.5923470000000001E-3</v>
      </c>
    </row>
    <row r="11" spans="1:45" x14ac:dyDescent="0.25">
      <c r="A11">
        <v>1.65</v>
      </c>
      <c r="B11">
        <v>1.3934660000000001E-3</v>
      </c>
      <c r="C11">
        <v>2.927972E-3</v>
      </c>
      <c r="D11">
        <v>1.233942E-3</v>
      </c>
      <c r="E11">
        <v>1.650505E-3</v>
      </c>
      <c r="F11">
        <v>2.7950710000000001E-3</v>
      </c>
      <c r="G11">
        <v>1.607221E-3</v>
      </c>
      <c r="H11">
        <v>1.3242379999999999E-3</v>
      </c>
      <c r="I11">
        <v>1.5682980000000001E-3</v>
      </c>
      <c r="J11">
        <v>1.79014E-3</v>
      </c>
      <c r="K11">
        <v>2.3914409999999998E-3</v>
      </c>
      <c r="L11">
        <v>1.5484920000000001E-3</v>
      </c>
      <c r="M11">
        <v>2.3738280000000001E-3</v>
      </c>
      <c r="N11">
        <v>1.64481E-3</v>
      </c>
      <c r="O11">
        <v>3.2465720000000001E-3</v>
      </c>
      <c r="P11">
        <v>3.2890580000000001E-3</v>
      </c>
      <c r="Q11">
        <v>2.2423289999999999E-3</v>
      </c>
      <c r="R11">
        <v>2.3414780000000001E-3</v>
      </c>
      <c r="S11">
        <v>1.904949E-3</v>
      </c>
      <c r="T11">
        <v>0</v>
      </c>
      <c r="V11" s="3">
        <v>1.65</v>
      </c>
      <c r="W11">
        <v>1.6902009999999999E-3</v>
      </c>
      <c r="X11">
        <v>2.2308979999999998E-3</v>
      </c>
      <c r="Y11">
        <v>1.429172E-3</v>
      </c>
      <c r="Z11">
        <v>1.4648440000000001E-3</v>
      </c>
      <c r="AA11">
        <v>4.0250449999999997E-3</v>
      </c>
      <c r="AB11">
        <v>2.756161E-3</v>
      </c>
      <c r="AC11">
        <v>3.5327179999999998E-3</v>
      </c>
      <c r="AD11">
        <v>1.5047680000000001E-3</v>
      </c>
      <c r="AE11">
        <v>1.3157889999999999E-3</v>
      </c>
      <c r="AF11">
        <v>1.198749E-3</v>
      </c>
      <c r="AG11">
        <v>1.5897999999999999E-3</v>
      </c>
      <c r="AH11">
        <v>8.4096699999999997E-4</v>
      </c>
      <c r="AI11">
        <v>4.646018E-3</v>
      </c>
      <c r="AJ11">
        <v>7.8135710000000001E-3</v>
      </c>
      <c r="AK11">
        <v>6.5604499999999996E-4</v>
      </c>
      <c r="AL11">
        <v>1.7407239999999999E-3</v>
      </c>
      <c r="AM11">
        <v>4.1871349999999998E-3</v>
      </c>
      <c r="AN11">
        <v>1.8553160000000001E-3</v>
      </c>
      <c r="AO11">
        <v>2.9025740000000002E-3</v>
      </c>
      <c r="AP11">
        <v>3.4557979999999999E-3</v>
      </c>
      <c r="AQ11">
        <v>5.2840680000000003E-3</v>
      </c>
      <c r="AR11">
        <v>3.994732E-3</v>
      </c>
      <c r="AS11">
        <v>4.6466220000000004E-3</v>
      </c>
    </row>
    <row r="12" spans="1:45" x14ac:dyDescent="0.25">
      <c r="A12">
        <v>1.95</v>
      </c>
      <c r="B12">
        <v>1.751248E-3</v>
      </c>
      <c r="C12">
        <v>4.0406009999999996E-3</v>
      </c>
      <c r="D12">
        <v>1.5382010000000001E-3</v>
      </c>
      <c r="E12">
        <v>2.248814E-3</v>
      </c>
      <c r="F12">
        <v>3.6081820000000001E-3</v>
      </c>
      <c r="G12">
        <v>1.959489E-3</v>
      </c>
      <c r="H12">
        <v>1.6987689999999999E-3</v>
      </c>
      <c r="I12">
        <v>1.992401E-3</v>
      </c>
      <c r="J12">
        <v>2.1481690000000001E-3</v>
      </c>
      <c r="K12">
        <v>3.0994339999999999E-3</v>
      </c>
      <c r="L12">
        <v>1.816277E-3</v>
      </c>
      <c r="M12">
        <v>2.9722720000000002E-3</v>
      </c>
      <c r="N12">
        <v>1.8226270000000001E-3</v>
      </c>
      <c r="O12">
        <v>4.0862019999999997E-3</v>
      </c>
      <c r="P12">
        <v>3.826692E-3</v>
      </c>
      <c r="Q12">
        <v>2.7143979999999998E-3</v>
      </c>
      <c r="R12">
        <v>2.8941240000000001E-3</v>
      </c>
      <c r="S12">
        <v>2.376277E-3</v>
      </c>
      <c r="T12">
        <v>0</v>
      </c>
      <c r="V12" s="3">
        <v>1.95</v>
      </c>
      <c r="W12">
        <v>2.0432179999999999E-3</v>
      </c>
      <c r="X12">
        <v>2.8072129999999998E-3</v>
      </c>
      <c r="Y12">
        <v>1.807482E-3</v>
      </c>
      <c r="Z12">
        <v>1.855469E-3</v>
      </c>
      <c r="AA12">
        <v>5.5456170000000001E-3</v>
      </c>
      <c r="AB12">
        <v>3.7613490000000002E-3</v>
      </c>
      <c r="AC12">
        <v>4.4560420000000003E-3</v>
      </c>
      <c r="AD12">
        <v>1.8176399999999999E-3</v>
      </c>
      <c r="AE12">
        <v>1.6447370000000001E-3</v>
      </c>
      <c r="AF12">
        <v>1.4246E-3</v>
      </c>
      <c r="AG12">
        <v>2.0620180000000001E-3</v>
      </c>
      <c r="AH12">
        <v>1.0061569999999999E-3</v>
      </c>
      <c r="AI12">
        <v>5.8997049999999999E-3</v>
      </c>
      <c r="AJ12">
        <v>9.5270730000000005E-3</v>
      </c>
      <c r="AK12">
        <v>8.0332000000000005E-4</v>
      </c>
      <c r="AL12">
        <v>2.153E-3</v>
      </c>
      <c r="AM12">
        <v>5.1929819999999996E-3</v>
      </c>
      <c r="AN12">
        <v>2.1827249999999999E-3</v>
      </c>
      <c r="AO12">
        <v>3.483089E-3</v>
      </c>
      <c r="AP12">
        <v>4.2479909999999996E-3</v>
      </c>
      <c r="AQ12">
        <v>6.5156930000000004E-3</v>
      </c>
      <c r="AR12">
        <v>4.8726949999999998E-3</v>
      </c>
      <c r="AS12">
        <v>5.5447090000000001E-3</v>
      </c>
    </row>
    <row r="13" spans="1:45" x14ac:dyDescent="0.25">
      <c r="A13">
        <v>2.2999999999999998</v>
      </c>
      <c r="B13">
        <v>2.2125980000000001E-3</v>
      </c>
      <c r="C13">
        <v>5.6021860000000003E-3</v>
      </c>
      <c r="D13">
        <v>1.994591E-3</v>
      </c>
      <c r="E13">
        <v>3.218486E-3</v>
      </c>
      <c r="F13">
        <v>4.7389149999999998E-3</v>
      </c>
      <c r="G13">
        <v>2.5759580000000002E-3</v>
      </c>
      <c r="H13">
        <v>2.340824E-3</v>
      </c>
      <c r="I13">
        <v>2.6594800000000001E-3</v>
      </c>
      <c r="J13">
        <v>2.9468469999999998E-3</v>
      </c>
      <c r="K13">
        <v>4.0591569999999999E-3</v>
      </c>
      <c r="L13">
        <v>2.2004889999999999E-3</v>
      </c>
      <c r="M13">
        <v>3.9098340000000001E-3</v>
      </c>
      <c r="N13">
        <v>2.2893980000000002E-3</v>
      </c>
      <c r="O13">
        <v>5.429611E-3</v>
      </c>
      <c r="P13">
        <v>4.8070839999999997E-3</v>
      </c>
      <c r="Q13">
        <v>3.7372149999999999E-3</v>
      </c>
      <c r="R13">
        <v>3.7230950000000001E-3</v>
      </c>
      <c r="S13">
        <v>3.2207379999999999E-3</v>
      </c>
      <c r="T13">
        <v>1.81378E-4</v>
      </c>
      <c r="V13" s="3">
        <v>2.2999999999999998</v>
      </c>
      <c r="W13">
        <v>2.5673940000000002E-3</v>
      </c>
      <c r="X13">
        <v>3.6438E-3</v>
      </c>
      <c r="Y13">
        <v>2.4379990000000002E-3</v>
      </c>
      <c r="Z13">
        <v>2.636719E-3</v>
      </c>
      <c r="AA13">
        <v>7.7370299999999998E-3</v>
      </c>
      <c r="AB13">
        <v>5.0583659999999999E-3</v>
      </c>
      <c r="AC13">
        <v>5.7406660000000002E-3</v>
      </c>
      <c r="AD13">
        <v>2.3241949999999998E-3</v>
      </c>
      <c r="AE13">
        <v>2.3219809999999999E-3</v>
      </c>
      <c r="AF13">
        <v>1.893676E-3</v>
      </c>
      <c r="AG13">
        <v>2.8805290000000002E-3</v>
      </c>
      <c r="AH13">
        <v>1.3215200000000001E-3</v>
      </c>
      <c r="AI13">
        <v>7.5221239999999998E-3</v>
      </c>
      <c r="AJ13">
        <v>1.1446196E-2</v>
      </c>
      <c r="AK13">
        <v>9.6398399999999998E-4</v>
      </c>
      <c r="AL13">
        <v>3.0004580000000001E-3</v>
      </c>
      <c r="AM13">
        <v>6.4093570000000001E-3</v>
      </c>
      <c r="AN13">
        <v>2.775179E-3</v>
      </c>
      <c r="AO13">
        <v>4.2150429999999999E-3</v>
      </c>
      <c r="AP13">
        <v>5.2698049999999998E-3</v>
      </c>
      <c r="AQ13">
        <v>8.1843460000000003E-3</v>
      </c>
      <c r="AR13">
        <v>6.1018440000000004E-3</v>
      </c>
      <c r="AS13">
        <v>6.7942209999999996E-3</v>
      </c>
    </row>
    <row r="14" spans="1:45" x14ac:dyDescent="0.25">
      <c r="A14">
        <v>2.72</v>
      </c>
      <c r="B14">
        <v>2.6362870000000002E-3</v>
      </c>
      <c r="C14">
        <v>6.9100139999999999E-3</v>
      </c>
      <c r="D14">
        <v>2.366464E-3</v>
      </c>
      <c r="E14">
        <v>4.0850010000000004E-3</v>
      </c>
      <c r="F14">
        <v>5.6282559999999999E-3</v>
      </c>
      <c r="G14">
        <v>2.8621749999999998E-3</v>
      </c>
      <c r="H14">
        <v>2.742108E-3</v>
      </c>
      <c r="I14">
        <v>3.0570770000000001E-3</v>
      </c>
      <c r="J14">
        <v>3.1120900000000001E-3</v>
      </c>
      <c r="K14">
        <v>4.9559469999999996E-3</v>
      </c>
      <c r="L14">
        <v>2.5032019999999999E-3</v>
      </c>
      <c r="M14">
        <v>4.8473969999999998E-3</v>
      </c>
      <c r="N14">
        <v>2.4894420000000001E-3</v>
      </c>
      <c r="O14">
        <v>6.2692420000000004E-3</v>
      </c>
      <c r="P14">
        <v>5.2498420000000002E-3</v>
      </c>
      <c r="Q14">
        <v>4.1306060000000002E-3</v>
      </c>
      <c r="R14">
        <v>4.3193720000000001E-3</v>
      </c>
      <c r="S14">
        <v>3.8098979999999999E-3</v>
      </c>
      <c r="T14">
        <v>3.3555019999999998E-3</v>
      </c>
      <c r="V14" s="3">
        <v>2.72</v>
      </c>
      <c r="W14">
        <v>2.9204109999999999E-3</v>
      </c>
      <c r="X14">
        <v>4.1085699999999998E-3</v>
      </c>
      <c r="Y14">
        <v>2.7322399999999999E-3</v>
      </c>
      <c r="Z14">
        <v>3.00293E-3</v>
      </c>
      <c r="AA14">
        <v>9.7942749999999999E-3</v>
      </c>
      <c r="AB14">
        <v>6.420233E-3</v>
      </c>
      <c r="AC14">
        <v>6.7844239999999998E-3</v>
      </c>
      <c r="AD14">
        <v>2.5774729999999998E-3</v>
      </c>
      <c r="AE14">
        <v>2.4961300000000001E-3</v>
      </c>
      <c r="AF14">
        <v>2.0326620000000002E-3</v>
      </c>
      <c r="AG14">
        <v>3.3684869999999999E-3</v>
      </c>
      <c r="AH14">
        <v>1.501727E-3</v>
      </c>
      <c r="AI14">
        <v>8.9970499999999995E-3</v>
      </c>
      <c r="AJ14">
        <v>1.3228238999999999E-2</v>
      </c>
      <c r="AK14">
        <v>1.0710940000000001E-3</v>
      </c>
      <c r="AL14">
        <v>3.6188729999999999E-3</v>
      </c>
      <c r="AM14">
        <v>7.5789469999999999E-3</v>
      </c>
      <c r="AN14">
        <v>3.2273150000000001E-3</v>
      </c>
      <c r="AO14">
        <v>4.7450779999999998E-3</v>
      </c>
      <c r="AP14">
        <v>6.1423650000000003E-3</v>
      </c>
      <c r="AQ14">
        <v>9.3762419999999999E-3</v>
      </c>
      <c r="AR14">
        <v>6.8481119999999999E-3</v>
      </c>
      <c r="AS14">
        <v>7.6923080000000001E-3</v>
      </c>
    </row>
    <row r="15" spans="1:45" x14ac:dyDescent="0.25">
      <c r="A15">
        <v>3.2</v>
      </c>
      <c r="B15">
        <v>3.1164669999999999E-3</v>
      </c>
      <c r="C15">
        <v>8.3739999999999995E-3</v>
      </c>
      <c r="D15">
        <v>2.873563E-3</v>
      </c>
      <c r="E15">
        <v>5.2197240000000002E-3</v>
      </c>
      <c r="F15">
        <v>6.8606279999999997E-3</v>
      </c>
      <c r="G15">
        <v>3.5446940000000001E-3</v>
      </c>
      <c r="H15">
        <v>3.517924E-3</v>
      </c>
      <c r="I15">
        <v>3.8080929999999998E-3</v>
      </c>
      <c r="J15">
        <v>3.9933900000000003E-3</v>
      </c>
      <c r="K15">
        <v>6.0572689999999997E-3</v>
      </c>
      <c r="L15">
        <v>2.945628E-3</v>
      </c>
      <c r="M15">
        <v>6.1240770000000003E-3</v>
      </c>
      <c r="N15">
        <v>3.0673480000000001E-3</v>
      </c>
      <c r="O15">
        <v>7.6686259999999996E-3</v>
      </c>
      <c r="P15">
        <v>6.2618600000000002E-3</v>
      </c>
      <c r="Q15">
        <v>5.4287959999999996E-3</v>
      </c>
      <c r="R15">
        <v>5.2210590000000001E-3</v>
      </c>
      <c r="S15">
        <v>4.8507460000000004E-3</v>
      </c>
      <c r="T15">
        <v>1.4721886E-2</v>
      </c>
      <c r="V15" s="3">
        <v>3.2</v>
      </c>
      <c r="W15">
        <v>3.5087719999999998E-3</v>
      </c>
      <c r="X15">
        <v>4.9265660000000003E-3</v>
      </c>
      <c r="Y15">
        <v>3.4468260000000001E-3</v>
      </c>
      <c r="Z15">
        <v>3.9306640000000004E-3</v>
      </c>
      <c r="AA15">
        <v>1.2388193E-2</v>
      </c>
      <c r="AB15">
        <v>7.8469520000000008E-3</v>
      </c>
      <c r="AC15">
        <v>8.2697710000000004E-3</v>
      </c>
      <c r="AD15">
        <v>3.158522E-3</v>
      </c>
      <c r="AE15">
        <v>3.2701240000000001E-3</v>
      </c>
      <c r="AF15">
        <v>2.5886030000000001E-3</v>
      </c>
      <c r="AG15">
        <v>4.3286640000000003E-3</v>
      </c>
      <c r="AH15">
        <v>1.8471239999999999E-3</v>
      </c>
      <c r="AI15">
        <v>1.0840707999999999E-2</v>
      </c>
      <c r="AJ15">
        <v>1.5078820999999999E-2</v>
      </c>
      <c r="AK15">
        <v>1.218369E-3</v>
      </c>
      <c r="AL15">
        <v>4.9702239999999996E-3</v>
      </c>
      <c r="AM15">
        <v>8.7368419999999999E-3</v>
      </c>
      <c r="AN15">
        <v>3.9912690000000004E-3</v>
      </c>
      <c r="AO15">
        <v>5.4517919999999996E-3</v>
      </c>
      <c r="AP15">
        <v>7.1182550000000004E-3</v>
      </c>
      <c r="AQ15">
        <v>1.0885975000000001E-2</v>
      </c>
      <c r="AR15">
        <v>8.1211589999999993E-3</v>
      </c>
      <c r="AS15">
        <v>8.8637249999999994E-3</v>
      </c>
    </row>
    <row r="16" spans="1:45" x14ac:dyDescent="0.25">
      <c r="A16">
        <v>3.78</v>
      </c>
      <c r="B16">
        <v>3.624894E-3</v>
      </c>
      <c r="C16">
        <v>9.7013470000000008E-3</v>
      </c>
      <c r="D16">
        <v>3.2961459999999998E-3</v>
      </c>
      <c r="E16">
        <v>6.1481330000000001E-3</v>
      </c>
      <c r="F16">
        <v>8.0675899999999995E-3</v>
      </c>
      <c r="G16">
        <v>4.051079E-3</v>
      </c>
      <c r="H16">
        <v>4.0930979999999999E-3</v>
      </c>
      <c r="I16">
        <v>4.4486660000000004E-3</v>
      </c>
      <c r="J16">
        <v>4.4615810000000001E-3</v>
      </c>
      <c r="K16">
        <v>7.268722E-3</v>
      </c>
      <c r="L16">
        <v>3.3764120000000001E-3</v>
      </c>
      <c r="M16">
        <v>7.6401359999999996E-3</v>
      </c>
      <c r="N16">
        <v>3.5341190000000001E-3</v>
      </c>
      <c r="O16">
        <v>8.6761819999999993E-3</v>
      </c>
      <c r="P16">
        <v>7.0841239999999998E-3</v>
      </c>
      <c r="Q16">
        <v>6.2942559999999998E-3</v>
      </c>
      <c r="R16">
        <v>6.0500290000000002E-3</v>
      </c>
      <c r="S16">
        <v>5.6952080000000002E-3</v>
      </c>
      <c r="T16">
        <v>2.5876663000000001E-2</v>
      </c>
      <c r="V16" s="3">
        <v>3.78</v>
      </c>
      <c r="W16">
        <v>4.1720150000000003E-3</v>
      </c>
      <c r="X16">
        <v>5.5958359999999999E-3</v>
      </c>
      <c r="Y16">
        <v>3.95124E-3</v>
      </c>
      <c r="Z16">
        <v>4.6386719999999999E-3</v>
      </c>
      <c r="AA16">
        <v>1.5161002E-2</v>
      </c>
      <c r="AB16">
        <v>9.5654989999999999E-3</v>
      </c>
      <c r="AC16">
        <v>1.0036130000000001E-2</v>
      </c>
      <c r="AD16">
        <v>3.5756849999999999E-3</v>
      </c>
      <c r="AE16">
        <v>3.5990710000000001E-3</v>
      </c>
      <c r="AF16">
        <v>2.9186939999999999E-3</v>
      </c>
      <c r="AG16">
        <v>4.9740280000000001E-3</v>
      </c>
      <c r="AH16">
        <v>2.0273309999999998E-3</v>
      </c>
      <c r="AI16">
        <v>1.2868732000000001E-2</v>
      </c>
      <c r="AJ16">
        <v>1.7751884999999998E-2</v>
      </c>
      <c r="AK16">
        <v>1.3924219999999999E-3</v>
      </c>
      <c r="AL16">
        <v>6.252863E-3</v>
      </c>
      <c r="AM16">
        <v>1.0152047000000001E-2</v>
      </c>
      <c r="AN16">
        <v>4.7552230000000003E-3</v>
      </c>
      <c r="AO16">
        <v>6.2089850000000002E-3</v>
      </c>
      <c r="AP16">
        <v>8.2548789999999997E-3</v>
      </c>
      <c r="AQ16">
        <v>1.2435439E-2</v>
      </c>
      <c r="AR16">
        <v>9.2186130000000005E-3</v>
      </c>
      <c r="AS16">
        <v>1.0035143E-2</v>
      </c>
    </row>
    <row r="17" spans="1:45" x14ac:dyDescent="0.25">
      <c r="A17">
        <v>4.46</v>
      </c>
      <c r="B17">
        <v>4.3122120000000002E-3</v>
      </c>
      <c r="C17">
        <v>1.1399571000000001E-2</v>
      </c>
      <c r="D17">
        <v>3.9553749999999997E-3</v>
      </c>
      <c r="E17">
        <v>7.3241180000000001E-3</v>
      </c>
      <c r="F17">
        <v>9.7954519999999996E-3</v>
      </c>
      <c r="G17">
        <v>4.9097309999999996E-3</v>
      </c>
      <c r="H17">
        <v>5.0026749999999998E-3</v>
      </c>
      <c r="I17">
        <v>5.5177589999999997E-3</v>
      </c>
      <c r="J17">
        <v>5.4255029999999999E-3</v>
      </c>
      <c r="K17">
        <v>8.8420389999999995E-3</v>
      </c>
      <c r="L17">
        <v>4.0167659999999997E-3</v>
      </c>
      <c r="M17">
        <v>9.6748449999999996E-3</v>
      </c>
      <c r="N17">
        <v>4.312069E-3</v>
      </c>
      <c r="O17">
        <v>1.0131542E-2</v>
      </c>
      <c r="P17">
        <v>8.3807719999999999E-3</v>
      </c>
      <c r="Q17">
        <v>7.7104640000000002E-3</v>
      </c>
      <c r="R17">
        <v>7.1989530000000001E-3</v>
      </c>
      <c r="S17">
        <v>6.9520820000000001E-3</v>
      </c>
      <c r="T17">
        <v>1.8984280999999999E-2</v>
      </c>
      <c r="V17" s="3">
        <v>4.46</v>
      </c>
      <c r="W17">
        <v>5.241763E-3</v>
      </c>
      <c r="X17">
        <v>6.7670569999999999E-3</v>
      </c>
      <c r="Y17">
        <v>4.8759980000000003E-3</v>
      </c>
      <c r="Z17">
        <v>5.859375E-3</v>
      </c>
      <c r="AA17">
        <v>1.8783542E-2</v>
      </c>
      <c r="AB17">
        <v>1.1608301E-2</v>
      </c>
      <c r="AC17">
        <v>1.2605379E-2</v>
      </c>
      <c r="AD17">
        <v>4.2908219999999997E-3</v>
      </c>
      <c r="AE17">
        <v>4.3343649999999997E-3</v>
      </c>
      <c r="AF17">
        <v>3.5962469999999999E-3</v>
      </c>
      <c r="AG17">
        <v>6.0443880000000004E-3</v>
      </c>
      <c r="AH17">
        <v>2.3877460000000001E-3</v>
      </c>
      <c r="AI17">
        <v>1.5671091000000002E-2</v>
      </c>
      <c r="AJ17">
        <v>2.1384509999999999E-2</v>
      </c>
      <c r="AK17">
        <v>1.6735840000000001E-3</v>
      </c>
      <c r="AL17">
        <v>8.3371509999999992E-3</v>
      </c>
      <c r="AM17">
        <v>1.1964911999999999E-2</v>
      </c>
      <c r="AN17">
        <v>5.799813E-3</v>
      </c>
      <c r="AO17">
        <v>7.3952549999999999E-3</v>
      </c>
      <c r="AP17">
        <v>9.8163030000000002E-3</v>
      </c>
      <c r="AQ17">
        <v>1.4660309999999999E-2</v>
      </c>
      <c r="AR17">
        <v>1.0974539E-2</v>
      </c>
      <c r="AS17">
        <v>1.1831316E-2</v>
      </c>
    </row>
    <row r="18" spans="1:45" x14ac:dyDescent="0.25">
      <c r="A18">
        <v>5.27</v>
      </c>
      <c r="B18">
        <v>5.1030980000000004E-3</v>
      </c>
      <c r="C18">
        <v>1.3078274000000001E-2</v>
      </c>
      <c r="D18">
        <v>4.7160240000000001E-3</v>
      </c>
      <c r="E18">
        <v>8.3350530000000003E-3</v>
      </c>
      <c r="F18">
        <v>1.1688476999999999E-2</v>
      </c>
      <c r="G18">
        <v>5.8344340000000003E-3</v>
      </c>
      <c r="H18">
        <v>5.9791330000000002E-3</v>
      </c>
      <c r="I18">
        <v>6.7989039999999997E-3</v>
      </c>
      <c r="J18">
        <v>6.6097489999999998E-3</v>
      </c>
      <c r="K18">
        <v>1.0352422999999999E-2</v>
      </c>
      <c r="L18">
        <v>4.7735479999999999E-3</v>
      </c>
      <c r="M18">
        <v>1.1849192E-2</v>
      </c>
      <c r="N18">
        <v>5.3122919999999997E-3</v>
      </c>
      <c r="O18">
        <v>1.1390987999999999E-2</v>
      </c>
      <c r="P18">
        <v>9.8039219999999996E-3</v>
      </c>
      <c r="Q18">
        <v>9.166011E-3</v>
      </c>
      <c r="R18">
        <v>8.4351370000000005E-3</v>
      </c>
      <c r="S18">
        <v>8.1696779999999997E-3</v>
      </c>
      <c r="T18">
        <v>1.2394196E-2</v>
      </c>
      <c r="V18" s="3">
        <v>5.27</v>
      </c>
      <c r="W18">
        <v>6.6538300000000003E-3</v>
      </c>
      <c r="X18">
        <v>8.1055959999999996E-3</v>
      </c>
      <c r="Y18">
        <v>5.9268599999999999E-3</v>
      </c>
      <c r="Z18">
        <v>7.2021480000000002E-3</v>
      </c>
      <c r="AA18">
        <v>2.2406082000000001E-2</v>
      </c>
      <c r="AB18">
        <v>1.3683528E-2</v>
      </c>
      <c r="AC18">
        <v>1.5535929E-2</v>
      </c>
      <c r="AD18">
        <v>5.1102500000000002E-3</v>
      </c>
      <c r="AE18">
        <v>5.1664090000000003E-3</v>
      </c>
      <c r="AF18">
        <v>4.447533E-3</v>
      </c>
      <c r="AG18">
        <v>7.1462299999999999E-3</v>
      </c>
      <c r="AH18">
        <v>2.8232470000000001E-3</v>
      </c>
      <c r="AI18">
        <v>1.8731563E-2</v>
      </c>
      <c r="AJ18">
        <v>2.5428375999999999E-2</v>
      </c>
      <c r="AK18">
        <v>2.1020219999999998E-3</v>
      </c>
      <c r="AL18">
        <v>1.053596E-2</v>
      </c>
      <c r="AM18">
        <v>1.4023392000000001E-2</v>
      </c>
      <c r="AN18">
        <v>6.9691299999999996E-3</v>
      </c>
      <c r="AO18">
        <v>8.7077230000000005E-3</v>
      </c>
      <c r="AP18">
        <v>1.1618829000000001E-2</v>
      </c>
      <c r="AQ18">
        <v>1.7401669000000002E-2</v>
      </c>
      <c r="AR18">
        <v>1.3081651E-2</v>
      </c>
      <c r="AS18">
        <v>1.3822724999999999E-2</v>
      </c>
    </row>
    <row r="19" spans="1:45" x14ac:dyDescent="0.25">
      <c r="A19">
        <v>6.21</v>
      </c>
      <c r="B19">
        <v>5.9222299999999997E-3</v>
      </c>
      <c r="C19">
        <v>1.4386102E-2</v>
      </c>
      <c r="D19">
        <v>5.5273830000000003E-3</v>
      </c>
      <c r="E19">
        <v>8.8714669999999992E-3</v>
      </c>
      <c r="F19">
        <v>1.3492568E-2</v>
      </c>
      <c r="G19">
        <v>6.8251869999999999E-3</v>
      </c>
      <c r="H19">
        <v>6.9422149999999998E-3</v>
      </c>
      <c r="I19">
        <v>8.2081640000000004E-3</v>
      </c>
      <c r="J19">
        <v>7.8766180000000002E-3</v>
      </c>
      <c r="K19">
        <v>1.1375079E-2</v>
      </c>
      <c r="L19">
        <v>5.6118289999999996E-3</v>
      </c>
      <c r="M19">
        <v>1.3564731999999999E-2</v>
      </c>
      <c r="N19">
        <v>6.4681039999999997E-3</v>
      </c>
      <c r="O19">
        <v>1.2202631E-2</v>
      </c>
      <c r="P19">
        <v>1.1132194999999999E-2</v>
      </c>
      <c r="Q19">
        <v>1.0385523000000001E-2</v>
      </c>
      <c r="R19">
        <v>9.5113439999999997E-3</v>
      </c>
      <c r="S19">
        <v>9.1123330000000002E-3</v>
      </c>
      <c r="T19">
        <v>1.4842805000000001E-2</v>
      </c>
      <c r="V19" s="3">
        <v>6.21</v>
      </c>
      <c r="W19">
        <v>8.3868209999999992E-3</v>
      </c>
      <c r="X19">
        <v>9.5556789999999992E-3</v>
      </c>
      <c r="Y19">
        <v>7.1248420000000002E-3</v>
      </c>
      <c r="Z19">
        <v>8.4716800000000005E-3</v>
      </c>
      <c r="AA19">
        <v>2.4821109000000001E-2</v>
      </c>
      <c r="AB19">
        <v>1.5402074999999999E-2</v>
      </c>
      <c r="AC19">
        <v>1.7944601000000001E-2</v>
      </c>
      <c r="AD19">
        <v>5.9743740000000002E-3</v>
      </c>
      <c r="AE19">
        <v>5.9984519999999996E-3</v>
      </c>
      <c r="AF19">
        <v>5.3856850000000003E-3</v>
      </c>
      <c r="AG19">
        <v>8.1851089999999994E-3</v>
      </c>
      <c r="AH19">
        <v>3.3188169999999999E-3</v>
      </c>
      <c r="AI19">
        <v>2.1349558000000001E-2</v>
      </c>
      <c r="AJ19">
        <v>2.9472241E-2</v>
      </c>
      <c r="AK19">
        <v>2.7848439999999999E-3</v>
      </c>
      <c r="AL19">
        <v>1.2047641E-2</v>
      </c>
      <c r="AM19">
        <v>1.6105263000000002E-2</v>
      </c>
      <c r="AN19">
        <v>7.9669470000000003E-3</v>
      </c>
      <c r="AO19">
        <v>1.0070671E-2</v>
      </c>
      <c r="AP19">
        <v>1.3513203E-2</v>
      </c>
      <c r="AQ19">
        <v>2.0500595999999999E-2</v>
      </c>
      <c r="AR19">
        <v>1.5452151000000001E-2</v>
      </c>
      <c r="AS19">
        <v>1.5736040999999999E-2</v>
      </c>
    </row>
    <row r="20" spans="1:45" x14ac:dyDescent="0.25">
      <c r="A20">
        <v>7.33</v>
      </c>
      <c r="B20">
        <v>6.7884379999999999E-3</v>
      </c>
      <c r="C20">
        <v>1.5420652E-2</v>
      </c>
      <c r="D20">
        <v>6.3894520000000003E-3</v>
      </c>
      <c r="E20">
        <v>9.0984110000000007E-3</v>
      </c>
      <c r="F20">
        <v>1.5207725E-2</v>
      </c>
      <c r="G20">
        <v>7.8819900000000002E-3</v>
      </c>
      <c r="H20">
        <v>7.9186729999999993E-3</v>
      </c>
      <c r="I20">
        <v>9.7808800000000005E-3</v>
      </c>
      <c r="J20">
        <v>9.2811899999999999E-3</v>
      </c>
      <c r="K20">
        <v>1.1925738999999999E-2</v>
      </c>
      <c r="L20">
        <v>6.5083249999999997E-3</v>
      </c>
      <c r="M20">
        <v>1.4741672000000001E-2</v>
      </c>
      <c r="N20">
        <v>7.6461439999999997E-3</v>
      </c>
      <c r="O20">
        <v>1.2874335000000001E-2</v>
      </c>
      <c r="P20">
        <v>1.2460468000000001E-2</v>
      </c>
      <c r="Q20">
        <v>1.1369001E-2</v>
      </c>
      <c r="R20">
        <v>1.0398487E-2</v>
      </c>
      <c r="S20">
        <v>9.8193240000000008E-3</v>
      </c>
      <c r="T20">
        <v>2.1886335999999999E-2</v>
      </c>
      <c r="V20" s="3">
        <v>7.33</v>
      </c>
      <c r="W20">
        <v>1.0355156000000001E-2</v>
      </c>
      <c r="X20">
        <v>1.1098716999999999E-2</v>
      </c>
      <c r="Y20">
        <v>8.5119800000000006E-3</v>
      </c>
      <c r="Z20">
        <v>9.7412109999999996E-3</v>
      </c>
      <c r="AA20">
        <v>2.5849732E-2</v>
      </c>
      <c r="AB20">
        <v>1.6828794000000001E-2</v>
      </c>
      <c r="AC20">
        <v>1.9269370000000001E-2</v>
      </c>
      <c r="AD20">
        <v>6.9129919999999997E-3</v>
      </c>
      <c r="AE20">
        <v>6.8498450000000002E-3</v>
      </c>
      <c r="AF20">
        <v>6.5149409999999998E-3</v>
      </c>
      <c r="AG20">
        <v>9.2397290000000003E-3</v>
      </c>
      <c r="AH20">
        <v>3.8294039999999998E-3</v>
      </c>
      <c r="AI20">
        <v>2.3193215E-2</v>
      </c>
      <c r="AJ20">
        <v>3.3173406000000003E-2</v>
      </c>
      <c r="AK20">
        <v>3.8827150000000001E-3</v>
      </c>
      <c r="AL20">
        <v>1.2528630000000001E-2</v>
      </c>
      <c r="AM20">
        <v>1.8070175000000001E-2</v>
      </c>
      <c r="AN20">
        <v>8.6529469999999994E-3</v>
      </c>
      <c r="AO20">
        <v>1.1509339E-2</v>
      </c>
      <c r="AP20">
        <v>1.5361652999999999E-2</v>
      </c>
      <c r="AQ20">
        <v>2.3718712999999999E-2</v>
      </c>
      <c r="AR20">
        <v>1.7954346E-2</v>
      </c>
      <c r="AS20">
        <v>1.7415072E-2</v>
      </c>
    </row>
    <row r="21" spans="1:45" x14ac:dyDescent="0.25">
      <c r="A21">
        <v>8.65</v>
      </c>
      <c r="B21">
        <v>7.8900289999999998E-3</v>
      </c>
      <c r="C21">
        <v>1.6884638E-2</v>
      </c>
      <c r="D21">
        <v>7.5557810000000001E-3</v>
      </c>
      <c r="E21">
        <v>9.6967200000000007E-3</v>
      </c>
      <c r="F21">
        <v>1.7469190999999998E-2</v>
      </c>
      <c r="G21">
        <v>9.3350949999999999E-3</v>
      </c>
      <c r="H21">
        <v>9.2429109999999995E-3</v>
      </c>
      <c r="I21">
        <v>1.1879307E-2</v>
      </c>
      <c r="J21">
        <v>1.1126410999999999E-2</v>
      </c>
      <c r="K21">
        <v>1.2759596999999999E-2</v>
      </c>
      <c r="L21">
        <v>7.5794620000000004E-3</v>
      </c>
      <c r="M21">
        <v>1.6517055999999999E-2</v>
      </c>
      <c r="N21">
        <v>9.0909089999999994E-3</v>
      </c>
      <c r="O21">
        <v>1.4077806E-2</v>
      </c>
      <c r="P21">
        <v>1.4073370999999999E-2</v>
      </c>
      <c r="Q21">
        <v>1.2745869E-2</v>
      </c>
      <c r="R21">
        <v>1.1576497999999999E-2</v>
      </c>
      <c r="S21">
        <v>1.0860173000000001E-2</v>
      </c>
      <c r="T21">
        <v>2.1342201000000002E-2</v>
      </c>
      <c r="V21" s="3">
        <v>8.65</v>
      </c>
      <c r="W21">
        <v>1.292255E-2</v>
      </c>
      <c r="X21">
        <v>1.2920617000000001E-2</v>
      </c>
      <c r="Y21">
        <v>1.0445565E-2</v>
      </c>
      <c r="Z21">
        <v>1.1621094E-2</v>
      </c>
      <c r="AA21">
        <v>2.7057245000000001E-2</v>
      </c>
      <c r="AB21">
        <v>1.8871595000000001E-2</v>
      </c>
      <c r="AC21">
        <v>2.0313127E-2</v>
      </c>
      <c r="AD21">
        <v>8.2240760000000003E-3</v>
      </c>
      <c r="AE21">
        <v>7.9140870000000002E-3</v>
      </c>
      <c r="AF21">
        <v>7.9916610000000006E-3</v>
      </c>
      <c r="AG21">
        <v>1.0687864E-2</v>
      </c>
      <c r="AH21">
        <v>4.4451120000000002E-3</v>
      </c>
      <c r="AI21">
        <v>2.5184366E-2</v>
      </c>
      <c r="AJ21">
        <v>3.7971212999999997E-2</v>
      </c>
      <c r="AK21">
        <v>5.623243E-3</v>
      </c>
      <c r="AL21">
        <v>1.316995E-2</v>
      </c>
      <c r="AM21">
        <v>2.0385964999999999E-2</v>
      </c>
      <c r="AN21">
        <v>9.4636730000000006E-3</v>
      </c>
      <c r="AO21">
        <v>1.3377082E-2</v>
      </c>
      <c r="AP21">
        <v>1.7623421E-2</v>
      </c>
      <c r="AQ21">
        <v>2.7850616000000002E-2</v>
      </c>
      <c r="AR21">
        <v>2.1115012999999998E-2</v>
      </c>
      <c r="AS21">
        <v>1.9523624E-2</v>
      </c>
    </row>
    <row r="22" spans="1:45" x14ac:dyDescent="0.25">
      <c r="A22">
        <v>10.210000000000001</v>
      </c>
      <c r="B22">
        <v>9.3494019999999997E-3</v>
      </c>
      <c r="C22">
        <v>1.8875658999999999E-2</v>
      </c>
      <c r="D22">
        <v>9.0939820000000005E-3</v>
      </c>
      <c r="E22">
        <v>1.0707654E-2</v>
      </c>
      <c r="F22">
        <v>2.0378605000000001E-2</v>
      </c>
      <c r="G22">
        <v>1.1074417E-2</v>
      </c>
      <c r="H22">
        <v>1.0861423E-2</v>
      </c>
      <c r="I22">
        <v>1.4622725E-2</v>
      </c>
      <c r="J22">
        <v>1.3274579999999999E-2</v>
      </c>
      <c r="K22">
        <v>1.3845186000000001E-2</v>
      </c>
      <c r="L22">
        <v>8.9067409999999993E-3</v>
      </c>
      <c r="M22">
        <v>1.8491921000000001E-2</v>
      </c>
      <c r="N22">
        <v>1.0802401E-2</v>
      </c>
      <c r="O22">
        <v>1.5757067E-2</v>
      </c>
      <c r="P22">
        <v>1.5370019E-2</v>
      </c>
      <c r="Q22">
        <v>1.4358773E-2</v>
      </c>
      <c r="R22">
        <v>1.3074462E-2</v>
      </c>
      <c r="S22">
        <v>1.2234877999999999E-2</v>
      </c>
      <c r="T22">
        <v>2.0979444E-2</v>
      </c>
      <c r="V22" s="3">
        <v>10.210000000000001</v>
      </c>
      <c r="W22">
        <v>1.6089003000000001E-2</v>
      </c>
      <c r="X22">
        <v>1.479829E-2</v>
      </c>
      <c r="Y22">
        <v>1.2904582E-2</v>
      </c>
      <c r="Z22">
        <v>1.394043E-2</v>
      </c>
      <c r="AA22">
        <v>2.7996422E-2</v>
      </c>
      <c r="AB22">
        <v>2.1044099E-2</v>
      </c>
      <c r="AC22">
        <v>2.0915295E-2</v>
      </c>
      <c r="AD22">
        <v>9.9970200000000006E-3</v>
      </c>
      <c r="AE22">
        <v>9.0557280000000007E-3</v>
      </c>
      <c r="AF22">
        <v>9.8158440000000007E-3</v>
      </c>
      <c r="AG22">
        <v>1.2466550999999999E-2</v>
      </c>
      <c r="AH22">
        <v>5.2560439999999996E-3</v>
      </c>
      <c r="AI22">
        <v>2.6991149999999998E-2</v>
      </c>
      <c r="AJ22">
        <v>4.2769019999999998E-2</v>
      </c>
      <c r="AK22">
        <v>8.4482529999999993E-3</v>
      </c>
      <c r="AL22">
        <v>1.3994503E-2</v>
      </c>
      <c r="AM22">
        <v>2.2725146000000002E-2</v>
      </c>
      <c r="AN22">
        <v>1.0352353999999999E-2</v>
      </c>
      <c r="AO22">
        <v>1.595154E-2</v>
      </c>
      <c r="AP22">
        <v>2.0378875000000001E-2</v>
      </c>
      <c r="AQ22">
        <v>3.3094954000000003E-2</v>
      </c>
      <c r="AR22">
        <v>2.5021949000000002E-2</v>
      </c>
      <c r="AS22">
        <v>2.2100742E-2</v>
      </c>
    </row>
    <row r="23" spans="1:45" x14ac:dyDescent="0.25">
      <c r="A23">
        <v>12.05</v>
      </c>
      <c r="B23">
        <v>1.1251295E-2</v>
      </c>
      <c r="C23">
        <v>2.1432753999999998E-2</v>
      </c>
      <c r="D23">
        <v>1.1088572999999999E-2</v>
      </c>
      <c r="E23">
        <v>1.2316897E-2</v>
      </c>
      <c r="F23">
        <v>2.3643755999999998E-2</v>
      </c>
      <c r="G23">
        <v>1.2791722E-2</v>
      </c>
      <c r="H23">
        <v>1.253344E-2</v>
      </c>
      <c r="I23">
        <v>1.7856512000000001E-2</v>
      </c>
      <c r="J23">
        <v>1.5367667E-2</v>
      </c>
      <c r="K23">
        <v>1.5040906E-2</v>
      </c>
      <c r="L23">
        <v>1.0455233E-2</v>
      </c>
      <c r="M23">
        <v>2.0127668000000001E-2</v>
      </c>
      <c r="N23">
        <v>1.2536119E-2</v>
      </c>
      <c r="O23">
        <v>1.7856143000000001E-2</v>
      </c>
      <c r="P23">
        <v>1.6129032000000001E-2</v>
      </c>
      <c r="Q23">
        <v>1.5656962999999999E-2</v>
      </c>
      <c r="R23">
        <v>1.4557881999999999E-2</v>
      </c>
      <c r="S23">
        <v>1.3864886E-2</v>
      </c>
      <c r="T23">
        <v>2.4455865E-2</v>
      </c>
      <c r="V23" s="3">
        <v>12.05</v>
      </c>
      <c r="W23">
        <v>1.9587077000000001E-2</v>
      </c>
      <c r="X23">
        <v>1.6322737E-2</v>
      </c>
      <c r="Y23">
        <v>1.5825977000000001E-2</v>
      </c>
      <c r="Z23">
        <v>1.6381836E-2</v>
      </c>
      <c r="AA23">
        <v>2.8398927000000001E-2</v>
      </c>
      <c r="AB23">
        <v>2.2762646000000001E-2</v>
      </c>
      <c r="AC23">
        <v>2.0915295E-2</v>
      </c>
      <c r="AD23">
        <v>1.2202025999999999E-2</v>
      </c>
      <c r="AE23">
        <v>1.0139319000000001E-2</v>
      </c>
      <c r="AF23">
        <v>1.1865878999999999E-2</v>
      </c>
      <c r="AG23">
        <v>1.4371162999999999E-2</v>
      </c>
      <c r="AH23">
        <v>6.4123740000000002E-3</v>
      </c>
      <c r="AI23">
        <v>2.8244838000000001E-2</v>
      </c>
      <c r="AJ23">
        <v>4.5990403999999999E-2</v>
      </c>
      <c r="AK23">
        <v>1.2545186999999999E-2</v>
      </c>
      <c r="AL23">
        <v>1.4796152E-2</v>
      </c>
      <c r="AM23">
        <v>2.4514620000000001E-2</v>
      </c>
      <c r="AN23">
        <v>1.1225443999999999E-2</v>
      </c>
      <c r="AO23">
        <v>1.9156991000000002E-2</v>
      </c>
      <c r="AP23">
        <v>2.3249138999999999E-2</v>
      </c>
      <c r="AQ23">
        <v>3.8259833E-2</v>
      </c>
      <c r="AR23">
        <v>2.9104478E-2</v>
      </c>
      <c r="AS23">
        <v>2.4795002E-2</v>
      </c>
    </row>
    <row r="24" spans="1:45" x14ac:dyDescent="0.25">
      <c r="A24">
        <v>14.22</v>
      </c>
      <c r="B24">
        <v>1.4508992E-2</v>
      </c>
      <c r="C24">
        <v>2.6234627999999999E-2</v>
      </c>
      <c r="D24">
        <v>1.4790398999999999E-2</v>
      </c>
      <c r="E24">
        <v>1.5886114999999999E-2</v>
      </c>
      <c r="F24">
        <v>2.8433489999999999E-2</v>
      </c>
      <c r="G24">
        <v>1.4773227999999999E-2</v>
      </c>
      <c r="H24">
        <v>1.4941144999999999E-2</v>
      </c>
      <c r="I24">
        <v>2.2344936999999999E-2</v>
      </c>
      <c r="J24">
        <v>1.8149269999999999E-2</v>
      </c>
      <c r="K24">
        <v>1.7353681999999999E-2</v>
      </c>
      <c r="L24">
        <v>1.2748865E-2</v>
      </c>
      <c r="M24">
        <v>2.2940354999999999E-2</v>
      </c>
      <c r="N24">
        <v>1.4914425E-2</v>
      </c>
      <c r="O24">
        <v>2.0850825999999999E-2</v>
      </c>
      <c r="P24">
        <v>1.7773561E-2</v>
      </c>
      <c r="Q24">
        <v>1.7387883999999999E-2</v>
      </c>
      <c r="R24">
        <v>1.6826642999999999E-2</v>
      </c>
      <c r="S24">
        <v>1.6653574000000001E-2</v>
      </c>
      <c r="T24">
        <v>2.4334946E-2</v>
      </c>
      <c r="V24" s="3">
        <v>14.22</v>
      </c>
      <c r="W24">
        <v>2.4186992000000001E-2</v>
      </c>
      <c r="X24">
        <v>1.8144637000000002E-2</v>
      </c>
      <c r="Y24">
        <v>1.9714166000000002E-2</v>
      </c>
      <c r="Z24">
        <v>1.9799805E-2</v>
      </c>
      <c r="AA24">
        <v>3.0232558E-2</v>
      </c>
      <c r="AB24">
        <v>2.4902724000000001E-2</v>
      </c>
      <c r="AC24">
        <v>2.1678040999999999E-2</v>
      </c>
      <c r="AD24">
        <v>1.5464838999999999E-2</v>
      </c>
      <c r="AE24">
        <v>1.1861455E-2</v>
      </c>
      <c r="AF24">
        <v>1.4993051E-2</v>
      </c>
      <c r="AG24">
        <v>1.7314653999999999E-2</v>
      </c>
      <c r="AH24">
        <v>8.8902240000000004E-3</v>
      </c>
      <c r="AI24">
        <v>3.0530972999999999E-2</v>
      </c>
      <c r="AJ24">
        <v>4.8732008E-2</v>
      </c>
      <c r="AK24">
        <v>1.8221984E-2</v>
      </c>
      <c r="AL24">
        <v>1.6491067000000002E-2</v>
      </c>
      <c r="AM24">
        <v>2.6830409E-2</v>
      </c>
      <c r="AN24">
        <v>1.2846896999999999E-2</v>
      </c>
      <c r="AO24">
        <v>2.3927309000000001E-2</v>
      </c>
      <c r="AP24">
        <v>2.7301952000000001E-2</v>
      </c>
      <c r="AQ24">
        <v>4.4974175999999998E-2</v>
      </c>
      <c r="AR24">
        <v>3.4635645E-2</v>
      </c>
      <c r="AS24">
        <v>2.8894962999999999E-2</v>
      </c>
    </row>
    <row r="25" spans="1:45" x14ac:dyDescent="0.25">
      <c r="A25">
        <v>16.78</v>
      </c>
      <c r="B25">
        <v>1.9414368000000001E-2</v>
      </c>
      <c r="C25">
        <v>3.3671676999999997E-2</v>
      </c>
      <c r="D25">
        <v>2.0977011E-2</v>
      </c>
      <c r="E25">
        <v>2.1972353999999999E-2</v>
      </c>
      <c r="F25">
        <v>3.4023630999999999E-2</v>
      </c>
      <c r="G25">
        <v>1.6468515999999999E-2</v>
      </c>
      <c r="H25">
        <v>1.8057785E-2</v>
      </c>
      <c r="I25">
        <v>2.7487188999999999E-2</v>
      </c>
      <c r="J25">
        <v>2.1702010000000001E-2</v>
      </c>
      <c r="K25">
        <v>2.0531780999999999E-2</v>
      </c>
      <c r="L25">
        <v>1.5845848999999999E-2</v>
      </c>
      <c r="M25">
        <v>2.6291642E-2</v>
      </c>
      <c r="N25">
        <v>1.7626138999999999E-2</v>
      </c>
      <c r="O25">
        <v>2.3761544999999999E-2</v>
      </c>
      <c r="P25">
        <v>1.9924099000000001E-2</v>
      </c>
      <c r="Q25">
        <v>1.9315499999999999E-2</v>
      </c>
      <c r="R25">
        <v>1.9328097999999998E-2</v>
      </c>
      <c r="S25">
        <v>2.0384917999999998E-2</v>
      </c>
      <c r="T25">
        <v>2.6632406000000001E-2</v>
      </c>
      <c r="V25" s="3">
        <v>16.78</v>
      </c>
      <c r="W25">
        <v>2.9107831000000001E-2</v>
      </c>
      <c r="X25">
        <v>2.0059490999999999E-2</v>
      </c>
      <c r="Y25">
        <v>2.4043716E-2</v>
      </c>
      <c r="Z25">
        <v>2.3315430000000002E-2</v>
      </c>
      <c r="AA25">
        <v>3.2871198999999997E-2</v>
      </c>
      <c r="AB25">
        <v>2.6459144E-2</v>
      </c>
      <c r="AC25">
        <v>2.3123244000000001E-2</v>
      </c>
      <c r="AD25">
        <v>1.9561979E-2</v>
      </c>
      <c r="AE25">
        <v>1.4531733999999999E-2</v>
      </c>
      <c r="AF25">
        <v>1.9423210999999999E-2</v>
      </c>
      <c r="AG25">
        <v>2.142295E-2</v>
      </c>
      <c r="AH25">
        <v>1.3981077999999999E-2</v>
      </c>
      <c r="AI25">
        <v>3.3148968000000001E-2</v>
      </c>
      <c r="AJ25">
        <v>4.8457847999999998E-2</v>
      </c>
      <c r="AK25">
        <v>2.3925558999999999E-2</v>
      </c>
      <c r="AL25">
        <v>1.8323407999999999E-2</v>
      </c>
      <c r="AM25">
        <v>2.9052631999999998E-2</v>
      </c>
      <c r="AN25">
        <v>1.5076394999999999E-2</v>
      </c>
      <c r="AO25">
        <v>3.0212013999999999E-2</v>
      </c>
      <c r="AP25">
        <v>3.2078071E-2</v>
      </c>
      <c r="AQ25">
        <v>5.1489869000000001E-2</v>
      </c>
      <c r="AR25">
        <v>4.0737489000000002E-2</v>
      </c>
      <c r="AS25">
        <v>3.3932058000000001E-2</v>
      </c>
    </row>
    <row r="26" spans="1:45" x14ac:dyDescent="0.25">
      <c r="A26">
        <v>19.809999999999999</v>
      </c>
      <c r="B26">
        <v>2.5976837999999999E-2</v>
      </c>
      <c r="C26">
        <v>4.3529182E-2</v>
      </c>
      <c r="D26">
        <v>2.9783638000000001E-2</v>
      </c>
      <c r="E26">
        <v>3.0575614000000001E-2</v>
      </c>
      <c r="F26">
        <v>4.0376064000000003E-2</v>
      </c>
      <c r="G26">
        <v>1.8405989000000001E-2</v>
      </c>
      <c r="H26">
        <v>2.2645800000000001E-2</v>
      </c>
      <c r="I26">
        <v>3.3420216000000003E-2</v>
      </c>
      <c r="J26">
        <v>2.6769484999999999E-2</v>
      </c>
      <c r="K26">
        <v>2.4528004999999999E-2</v>
      </c>
      <c r="L26">
        <v>1.9850972000000001E-2</v>
      </c>
      <c r="M26">
        <v>3.0480750000000001E-2</v>
      </c>
      <c r="N26">
        <v>2.067126E-2</v>
      </c>
      <c r="O26">
        <v>2.6392387E-2</v>
      </c>
      <c r="P26">
        <v>2.3055028000000002E-2</v>
      </c>
      <c r="Q26">
        <v>2.1793863E-2</v>
      </c>
      <c r="R26">
        <v>2.2018614999999998E-2</v>
      </c>
      <c r="S26">
        <v>2.4980361E-2</v>
      </c>
      <c r="T26">
        <v>3.1076178999999999E-2</v>
      </c>
      <c r="V26" s="3">
        <v>19.809999999999999</v>
      </c>
      <c r="W26">
        <v>3.4477963E-2</v>
      </c>
      <c r="X26">
        <v>2.2922476000000001E-2</v>
      </c>
      <c r="Y26">
        <v>2.9319042E-2</v>
      </c>
      <c r="Z26">
        <v>2.7441406000000002E-2</v>
      </c>
      <c r="AA26">
        <v>3.7298748E-2</v>
      </c>
      <c r="AB26">
        <v>2.88262E-2</v>
      </c>
      <c r="AC26">
        <v>2.6134082999999999E-2</v>
      </c>
      <c r="AD26">
        <v>2.4508342999999998E-2</v>
      </c>
      <c r="AE26">
        <v>1.8672601E-2</v>
      </c>
      <c r="AF26">
        <v>2.5747046999999999E-2</v>
      </c>
      <c r="AG26">
        <v>2.7498819000000001E-2</v>
      </c>
      <c r="AH26">
        <v>2.2480852999999999E-2</v>
      </c>
      <c r="AI26">
        <v>3.6135693000000003E-2</v>
      </c>
      <c r="AJ26">
        <v>4.7087046E-2</v>
      </c>
      <c r="AK26">
        <v>2.8772259000000001E-2</v>
      </c>
      <c r="AL26">
        <v>2.0705451E-2</v>
      </c>
      <c r="AM26">
        <v>3.1789473999999998E-2</v>
      </c>
      <c r="AN26">
        <v>1.8194574000000002E-2</v>
      </c>
      <c r="AO26">
        <v>3.7506310000000001E-2</v>
      </c>
      <c r="AP26">
        <v>3.7600459000000003E-2</v>
      </c>
      <c r="AQ26">
        <v>5.7489074000000001E-2</v>
      </c>
      <c r="AR26">
        <v>4.7102722E-2</v>
      </c>
      <c r="AS26">
        <v>3.9789144999999998E-2</v>
      </c>
    </row>
    <row r="27" spans="1:45" x14ac:dyDescent="0.25">
      <c r="A27">
        <v>23.37</v>
      </c>
      <c r="B27">
        <v>3.2972412999999999E-2</v>
      </c>
      <c r="C27">
        <v>5.3230528999999999E-2</v>
      </c>
      <c r="D27">
        <v>3.9029750000000002E-2</v>
      </c>
      <c r="E27">
        <v>3.9116980000000003E-2</v>
      </c>
      <c r="F27">
        <v>4.7363740000000001E-2</v>
      </c>
      <c r="G27">
        <v>2.1730514999999999E-2</v>
      </c>
      <c r="H27">
        <v>3.0016050999999998E-2</v>
      </c>
      <c r="I27">
        <v>4.0311893000000001E-2</v>
      </c>
      <c r="J27">
        <v>3.4508400000000002E-2</v>
      </c>
      <c r="K27">
        <v>2.8980491000000001E-2</v>
      </c>
      <c r="L27">
        <v>2.4799162E-2</v>
      </c>
      <c r="M27">
        <v>3.5647316999999998E-2</v>
      </c>
      <c r="N27">
        <v>2.4005334999999999E-2</v>
      </c>
      <c r="O27">
        <v>2.8379512999999999E-2</v>
      </c>
      <c r="P27">
        <v>2.7672359000000001E-2</v>
      </c>
      <c r="Q27">
        <v>2.5137686999999999E-2</v>
      </c>
      <c r="R27">
        <v>2.5029086999999998E-2</v>
      </c>
      <c r="S27">
        <v>2.994894E-2</v>
      </c>
      <c r="T27">
        <v>3.5822249E-2</v>
      </c>
      <c r="V27" s="3">
        <v>23.37</v>
      </c>
      <c r="W27">
        <v>4.0703893999999997E-2</v>
      </c>
      <c r="X27">
        <v>2.8165085999999999E-2</v>
      </c>
      <c r="Y27">
        <v>3.6738125000000003E-2</v>
      </c>
      <c r="Z27">
        <v>3.2958983999999997E-2</v>
      </c>
      <c r="AA27">
        <v>4.4543828000000001E-2</v>
      </c>
      <c r="AB27">
        <v>3.4176393999999999E-2</v>
      </c>
      <c r="AC27">
        <v>3.1834605000000002E-2</v>
      </c>
      <c r="AD27">
        <v>3.022944E-2</v>
      </c>
      <c r="AE27">
        <v>2.5290248000000001E-2</v>
      </c>
      <c r="AF27">
        <v>3.4885337000000002E-2</v>
      </c>
      <c r="AG27">
        <v>3.6502439999999997E-2</v>
      </c>
      <c r="AH27">
        <v>3.3263253E-2</v>
      </c>
      <c r="AI27">
        <v>3.9159291999999998E-2</v>
      </c>
      <c r="AJ27">
        <v>4.6538725000000003E-2</v>
      </c>
      <c r="AK27">
        <v>3.4100950999999997E-2</v>
      </c>
      <c r="AL27">
        <v>2.3408154E-2</v>
      </c>
      <c r="AM27">
        <v>3.5684211E-2</v>
      </c>
      <c r="AN27">
        <v>2.2528843E-2</v>
      </c>
      <c r="AO27">
        <v>4.4220091000000003E-2</v>
      </c>
      <c r="AP27">
        <v>4.3559127000000003E-2</v>
      </c>
      <c r="AQ27">
        <v>6.2336113999999998E-2</v>
      </c>
      <c r="AR27">
        <v>5.3292362000000003E-2</v>
      </c>
      <c r="AS27">
        <v>4.6192892999999999E-2</v>
      </c>
    </row>
    <row r="28" spans="1:45" x14ac:dyDescent="0.25">
      <c r="A28">
        <v>27.58</v>
      </c>
      <c r="B28">
        <v>3.9064118000000002E-2</v>
      </c>
      <c r="C28">
        <v>5.9906305E-2</v>
      </c>
      <c r="D28">
        <v>4.5655848999999998E-2</v>
      </c>
      <c r="E28">
        <v>4.4563647999999997E-2</v>
      </c>
      <c r="F28">
        <v>5.5024773999999999E-2</v>
      </c>
      <c r="G28">
        <v>2.7873183999999999E-2</v>
      </c>
      <c r="H28">
        <v>4.0636704000000003E-2</v>
      </c>
      <c r="I28">
        <v>4.9195970999999998E-2</v>
      </c>
      <c r="J28">
        <v>4.4367943E-2</v>
      </c>
      <c r="K28">
        <v>3.3668973999999997E-2</v>
      </c>
      <c r="L28">
        <v>3.0981488000000001E-2</v>
      </c>
      <c r="M28">
        <v>4.2050667999999999E-2</v>
      </c>
      <c r="N28">
        <v>2.7806179E-2</v>
      </c>
      <c r="O28">
        <v>3.1010355E-2</v>
      </c>
      <c r="P28">
        <v>3.3554712E-2</v>
      </c>
      <c r="Q28">
        <v>2.9858379000000001E-2</v>
      </c>
      <c r="R28">
        <v>2.8752182000000001E-2</v>
      </c>
      <c r="S28">
        <v>3.5271012999999997E-2</v>
      </c>
      <c r="T28">
        <v>4.2986699000000003E-2</v>
      </c>
      <c r="V28" s="3">
        <v>27.58</v>
      </c>
      <c r="W28">
        <v>4.8609328E-2</v>
      </c>
      <c r="X28">
        <v>3.7107268999999998E-2</v>
      </c>
      <c r="Y28">
        <v>4.8045396999999997E-2</v>
      </c>
      <c r="Z28">
        <v>4.1406249999999999E-2</v>
      </c>
      <c r="AA28">
        <v>5.3443649000000003E-2</v>
      </c>
      <c r="AB28">
        <v>4.4422826999999998E-2</v>
      </c>
      <c r="AC28">
        <v>3.9943798000000003E-2</v>
      </c>
      <c r="AD28">
        <v>3.6889154E-2</v>
      </c>
      <c r="AE28">
        <v>3.4210525999999998E-2</v>
      </c>
      <c r="AF28">
        <v>4.6473245000000003E-2</v>
      </c>
      <c r="AG28">
        <v>4.8418070000000001E-2</v>
      </c>
      <c r="AH28">
        <v>4.2573960000000001E-2</v>
      </c>
      <c r="AI28">
        <v>4.1666666999999998E-2</v>
      </c>
      <c r="AJ28">
        <v>4.8457847999999998E-2</v>
      </c>
      <c r="AK28">
        <v>4.2174321000000001E-2</v>
      </c>
      <c r="AL28">
        <v>2.6729271999999998E-2</v>
      </c>
      <c r="AM28">
        <v>4.1438596000000001E-2</v>
      </c>
      <c r="AN28">
        <v>2.8157155999999999E-2</v>
      </c>
      <c r="AO28">
        <v>4.9545684E-2</v>
      </c>
      <c r="AP28">
        <v>4.9804821999999999E-2</v>
      </c>
      <c r="AQ28">
        <v>6.6468017000000004E-2</v>
      </c>
      <c r="AR28">
        <v>5.9482001999999999E-2</v>
      </c>
      <c r="AS28">
        <v>5.3533775999999998E-2</v>
      </c>
    </row>
    <row r="29" spans="1:45" x14ac:dyDescent="0.25">
      <c r="A29">
        <v>32.549999999999997</v>
      </c>
      <c r="B29">
        <v>4.4619151000000003E-2</v>
      </c>
      <c r="C29">
        <v>6.3048994999999997E-2</v>
      </c>
      <c r="D29">
        <v>5.1081811999999997E-2</v>
      </c>
      <c r="E29">
        <v>4.8421704000000003E-2</v>
      </c>
      <c r="F29">
        <v>6.1135815000000003E-2</v>
      </c>
      <c r="G29">
        <v>3.6217525E-2</v>
      </c>
      <c r="H29">
        <v>5.0200641999999997E-2</v>
      </c>
      <c r="I29">
        <v>5.8084467000000001E-2</v>
      </c>
      <c r="J29">
        <v>5.1087855000000001E-2</v>
      </c>
      <c r="K29">
        <v>3.8310258E-2</v>
      </c>
      <c r="L29">
        <v>3.8246594000000002E-2</v>
      </c>
      <c r="M29">
        <v>4.8414123000000003E-2</v>
      </c>
      <c r="N29">
        <v>3.1340298000000003E-2</v>
      </c>
      <c r="O29">
        <v>3.5908200000000001E-2</v>
      </c>
      <c r="P29">
        <v>3.8583174999999997E-2</v>
      </c>
      <c r="Q29">
        <v>3.5326515000000003E-2</v>
      </c>
      <c r="R29">
        <v>3.2620709999999997E-2</v>
      </c>
      <c r="S29">
        <v>4.1064415E-2</v>
      </c>
      <c r="T29">
        <v>5.0483675999999998E-2</v>
      </c>
      <c r="V29" s="3">
        <v>32.549999999999997</v>
      </c>
      <c r="W29">
        <v>5.6514763000000003E-2</v>
      </c>
      <c r="X29">
        <v>4.6886037999999998E-2</v>
      </c>
      <c r="Y29">
        <v>6.0907944999999998E-2</v>
      </c>
      <c r="Z29">
        <v>5.1171874999999999E-2</v>
      </c>
      <c r="AA29">
        <v>5.7423970999999997E-2</v>
      </c>
      <c r="AB29">
        <v>5.5479896000000001E-2</v>
      </c>
      <c r="AC29">
        <v>4.6166197999999999E-2</v>
      </c>
      <c r="AD29">
        <v>4.3682956000000002E-2</v>
      </c>
      <c r="AE29">
        <v>4.1602167000000002E-2</v>
      </c>
      <c r="AF29">
        <v>5.628909E-2</v>
      </c>
      <c r="AG29">
        <v>5.8775382000000001E-2</v>
      </c>
      <c r="AH29">
        <v>5.1329027999999999E-2</v>
      </c>
      <c r="AI29">
        <v>4.1887906000000003E-2</v>
      </c>
      <c r="AJ29">
        <v>5.0239890000000002E-2</v>
      </c>
      <c r="AK29">
        <v>5.3246753000000001E-2</v>
      </c>
      <c r="AL29">
        <v>3.1630783000000003E-2</v>
      </c>
      <c r="AM29">
        <v>4.6713449999999997E-2</v>
      </c>
      <c r="AN29">
        <v>3.3863424000000003E-2</v>
      </c>
      <c r="AO29">
        <v>5.4038363999999998E-2</v>
      </c>
      <c r="AP29">
        <v>5.5040183999999999E-2</v>
      </c>
      <c r="AQ29">
        <v>6.7302344E-2</v>
      </c>
      <c r="AR29">
        <v>6.2949956000000001E-2</v>
      </c>
      <c r="AS29">
        <v>5.9781334999999998E-2</v>
      </c>
    </row>
    <row r="30" spans="1:45" x14ac:dyDescent="0.25">
      <c r="A30">
        <v>38.409999999999997</v>
      </c>
      <c r="B30">
        <v>5.1464081000000002E-2</v>
      </c>
      <c r="C30">
        <v>6.5567051000000001E-2</v>
      </c>
      <c r="D30">
        <v>5.7860041000000001E-2</v>
      </c>
      <c r="E30">
        <v>5.3827109999999997E-2</v>
      </c>
      <c r="F30">
        <v>6.6459154000000006E-2</v>
      </c>
      <c r="G30">
        <v>4.6829589999999997E-2</v>
      </c>
      <c r="H30">
        <v>5.7932048999999999E-2</v>
      </c>
      <c r="I30">
        <v>6.7056901000000002E-2</v>
      </c>
      <c r="J30">
        <v>5.5163866999999998E-2</v>
      </c>
      <c r="K30">
        <v>4.4210195000000001E-2</v>
      </c>
      <c r="L30">
        <v>4.7572476000000002E-2</v>
      </c>
      <c r="M30">
        <v>5.5316178000000001E-2</v>
      </c>
      <c r="N30">
        <v>3.5563458999999999E-2</v>
      </c>
      <c r="O30">
        <v>4.4976210000000003E-2</v>
      </c>
      <c r="P30">
        <v>4.3105628999999999E-2</v>
      </c>
      <c r="Q30">
        <v>4.2171517999999998E-2</v>
      </c>
      <c r="R30">
        <v>3.7812682E-2</v>
      </c>
      <c r="S30">
        <v>4.9332286000000003E-2</v>
      </c>
      <c r="T30">
        <v>6.1819830999999999E-2</v>
      </c>
      <c r="V30" s="3">
        <v>38.409999999999997</v>
      </c>
      <c r="W30">
        <v>6.4548567000000001E-2</v>
      </c>
      <c r="X30">
        <v>5.6032720000000001E-2</v>
      </c>
      <c r="Y30">
        <v>7.4211853999999994E-2</v>
      </c>
      <c r="Z30">
        <v>6.2060547000000001E-2</v>
      </c>
      <c r="AA30">
        <v>5.5366725999999998E-2</v>
      </c>
      <c r="AB30">
        <v>6.3391698999999996E-2</v>
      </c>
      <c r="AC30">
        <v>4.9618626999999998E-2</v>
      </c>
      <c r="AD30">
        <v>5.1400477E-2</v>
      </c>
      <c r="AE30">
        <v>4.7368421000000001E-2</v>
      </c>
      <c r="AF30">
        <v>6.4471854999999995E-2</v>
      </c>
      <c r="AG30">
        <v>6.7432708999999993E-2</v>
      </c>
      <c r="AH30">
        <v>6.2066375999999999E-2</v>
      </c>
      <c r="AI30">
        <v>4.0707964999999999E-2</v>
      </c>
      <c r="AJ30">
        <v>5.0651131000000002E-2</v>
      </c>
      <c r="AK30">
        <v>6.7492302000000004E-2</v>
      </c>
      <c r="AL30">
        <v>4.0242785000000003E-2</v>
      </c>
      <c r="AM30">
        <v>5.1497076000000003E-2</v>
      </c>
      <c r="AN30">
        <v>4.0333645000000001E-2</v>
      </c>
      <c r="AO30">
        <v>6.0878344000000001E-2</v>
      </c>
      <c r="AP30">
        <v>5.9977038000000003E-2</v>
      </c>
      <c r="AQ30">
        <v>6.6030988999999998E-2</v>
      </c>
      <c r="AR30">
        <v>6.5232659999999998E-2</v>
      </c>
      <c r="AS30">
        <v>6.5872706000000003E-2</v>
      </c>
    </row>
    <row r="31" spans="1:45" x14ac:dyDescent="0.25">
      <c r="A31">
        <v>45.32</v>
      </c>
      <c r="B31">
        <v>5.8817437E-2</v>
      </c>
      <c r="C31">
        <v>6.7967987999999993E-2</v>
      </c>
      <c r="D31">
        <v>6.4114266000000003E-2</v>
      </c>
      <c r="E31">
        <v>6.0037135999999998E-2</v>
      </c>
      <c r="F31">
        <v>7.0118155000000001E-2</v>
      </c>
      <c r="G31">
        <v>5.8190224999999998E-2</v>
      </c>
      <c r="H31">
        <v>6.7589620000000003E-2</v>
      </c>
      <c r="I31">
        <v>7.3378688999999997E-2</v>
      </c>
      <c r="J31">
        <v>6.3095566000000006E-2</v>
      </c>
      <c r="K31">
        <v>5.1211453999999997E-2</v>
      </c>
      <c r="L31">
        <v>5.8702992000000002E-2</v>
      </c>
      <c r="M31">
        <v>6.1679632999999998E-2</v>
      </c>
      <c r="N31">
        <v>4.0297843999999999E-2</v>
      </c>
      <c r="O31">
        <v>5.2392947000000002E-2</v>
      </c>
      <c r="P31">
        <v>4.8703351999999998E-2</v>
      </c>
      <c r="Q31">
        <v>4.9685287000000002E-2</v>
      </c>
      <c r="R31">
        <v>4.4604420999999998E-2</v>
      </c>
      <c r="S31">
        <v>5.8641005000000003E-2</v>
      </c>
      <c r="T31">
        <v>6.9437727000000005E-2</v>
      </c>
      <c r="V31" s="3">
        <v>45.32</v>
      </c>
      <c r="W31">
        <v>7.0849380000000003E-2</v>
      </c>
      <c r="X31">
        <v>6.5885851999999995E-2</v>
      </c>
      <c r="Y31">
        <v>8.4510297999999998E-2</v>
      </c>
      <c r="Z31">
        <v>7.1459961000000002E-2</v>
      </c>
      <c r="AA31">
        <v>5.3398926999999999E-2</v>
      </c>
      <c r="AB31">
        <v>7.0363165000000005E-2</v>
      </c>
      <c r="AC31">
        <v>5.5359292999999997E-2</v>
      </c>
      <c r="AD31">
        <v>5.9296781999999999E-2</v>
      </c>
      <c r="AE31">
        <v>5.7043344000000003E-2</v>
      </c>
      <c r="AF31">
        <v>7.4843641000000002E-2</v>
      </c>
      <c r="AG31">
        <v>7.8120572999999999E-2</v>
      </c>
      <c r="AH31">
        <v>7.4891125000000003E-2</v>
      </c>
      <c r="AI31">
        <v>3.9417404000000003E-2</v>
      </c>
      <c r="AJ31">
        <v>4.9485949000000001E-2</v>
      </c>
      <c r="AK31">
        <v>8.2420672E-2</v>
      </c>
      <c r="AL31">
        <v>4.8694456999999997E-2</v>
      </c>
      <c r="AM31">
        <v>5.7239765999999997E-2</v>
      </c>
      <c r="AN31">
        <v>4.9095727999999998E-2</v>
      </c>
      <c r="AO31">
        <v>6.6355375999999994E-2</v>
      </c>
      <c r="AP31">
        <v>6.4202067000000002E-2</v>
      </c>
      <c r="AQ31">
        <v>6.3885577999999998E-2</v>
      </c>
      <c r="AR31">
        <v>6.6242317999999994E-2</v>
      </c>
      <c r="AS31">
        <v>7.1300272999999997E-2</v>
      </c>
    </row>
    <row r="32" spans="1:45" x14ac:dyDescent="0.25">
      <c r="A32">
        <v>53.48</v>
      </c>
      <c r="B32">
        <v>6.7931457000000001E-2</v>
      </c>
      <c r="C32">
        <v>7.0544602999999997E-2</v>
      </c>
      <c r="D32">
        <v>7.2785665999999999E-2</v>
      </c>
      <c r="E32">
        <v>6.9135548000000005E-2</v>
      </c>
      <c r="F32">
        <v>7.0308728000000001E-2</v>
      </c>
      <c r="G32">
        <v>6.8009686999999999E-2</v>
      </c>
      <c r="H32">
        <v>7.4264311999999999E-2</v>
      </c>
      <c r="I32">
        <v>7.5627318999999998E-2</v>
      </c>
      <c r="J32">
        <v>6.9182043999999998E-2</v>
      </c>
      <c r="K32">
        <v>5.8889239000000003E-2</v>
      </c>
      <c r="L32">
        <v>7.0369077000000002E-2</v>
      </c>
      <c r="M32">
        <v>6.6706562999999996E-2</v>
      </c>
      <c r="N32">
        <v>4.5276728000000002E-2</v>
      </c>
      <c r="O32">
        <v>6.0481387999999997E-2</v>
      </c>
      <c r="P32">
        <v>5.3320683000000001E-2</v>
      </c>
      <c r="Q32">
        <v>5.7199055999999998E-2</v>
      </c>
      <c r="R32">
        <v>5.091623E-2</v>
      </c>
      <c r="S32">
        <v>6.8754910000000002E-2</v>
      </c>
      <c r="T32">
        <v>7.8839177999999996E-2</v>
      </c>
      <c r="V32" s="3">
        <v>53.48</v>
      </c>
      <c r="W32">
        <v>7.3577236000000004E-2</v>
      </c>
      <c r="X32">
        <v>7.2597137000000006E-2</v>
      </c>
      <c r="Y32">
        <v>8.8272382999999996E-2</v>
      </c>
      <c r="Z32">
        <v>7.7270508000000002E-2</v>
      </c>
      <c r="AA32">
        <v>4.8479427999999998E-2</v>
      </c>
      <c r="AB32">
        <v>7.2665370000000007E-2</v>
      </c>
      <c r="AC32">
        <v>5.8410276999999997E-2</v>
      </c>
      <c r="AD32">
        <v>6.6060786999999996E-2</v>
      </c>
      <c r="AE32">
        <v>6.6660216999999994E-2</v>
      </c>
      <c r="AF32">
        <v>8.2123002E-2</v>
      </c>
      <c r="AG32">
        <v>8.5534393E-2</v>
      </c>
      <c r="AH32">
        <v>9.2731641000000004E-2</v>
      </c>
      <c r="AI32">
        <v>3.6910028999999997E-2</v>
      </c>
      <c r="AJ32">
        <v>4.6333104999999999E-2</v>
      </c>
      <c r="AK32">
        <v>9.4698085000000001E-2</v>
      </c>
      <c r="AL32">
        <v>5.8268437999999999E-2</v>
      </c>
      <c r="AM32">
        <v>6.1076023E-2</v>
      </c>
      <c r="AN32">
        <v>5.8309947000000001E-2</v>
      </c>
      <c r="AO32">
        <v>7.0545179E-2</v>
      </c>
      <c r="AP32">
        <v>6.6165326999999996E-2</v>
      </c>
      <c r="AQ32">
        <v>5.7767183E-2</v>
      </c>
      <c r="AR32">
        <v>6.4091308E-2</v>
      </c>
      <c r="AS32">
        <v>7.2745021000000007E-2</v>
      </c>
    </row>
    <row r="33" spans="1:45" x14ac:dyDescent="0.25">
      <c r="A33">
        <v>63.11</v>
      </c>
      <c r="B33">
        <v>7.4211468000000003E-2</v>
      </c>
      <c r="C33">
        <v>6.7850868999999994E-2</v>
      </c>
      <c r="D33">
        <v>7.6369168000000001E-2</v>
      </c>
      <c r="E33">
        <v>7.1487518E-2</v>
      </c>
      <c r="F33">
        <v>6.8809553999999995E-2</v>
      </c>
      <c r="G33">
        <v>8.2364596999999998E-2</v>
      </c>
      <c r="H33">
        <v>7.9106473999999996E-2</v>
      </c>
      <c r="I33">
        <v>7.7668316000000001E-2</v>
      </c>
      <c r="J33">
        <v>7.2266593000000004E-2</v>
      </c>
      <c r="K33">
        <v>6.5465702000000001E-2</v>
      </c>
      <c r="L33">
        <v>8.1092095000000003E-2</v>
      </c>
      <c r="M33">
        <v>7.0616396999999997E-2</v>
      </c>
      <c r="N33">
        <v>5.1211380000000001E-2</v>
      </c>
      <c r="O33">
        <v>7.4503218999999996E-2</v>
      </c>
      <c r="P33">
        <v>5.7179001E-2</v>
      </c>
      <c r="Q33">
        <v>6.6089693000000005E-2</v>
      </c>
      <c r="R33">
        <v>5.8551483000000001E-2</v>
      </c>
      <c r="S33">
        <v>7.8908091E-2</v>
      </c>
      <c r="T33">
        <v>8.7212816999999998E-2</v>
      </c>
      <c r="V33" s="3">
        <v>63.11</v>
      </c>
      <c r="W33">
        <v>7.5834402999999995E-2</v>
      </c>
      <c r="X33">
        <v>8.0423870999999994E-2</v>
      </c>
      <c r="Y33">
        <v>9.1761244000000006E-2</v>
      </c>
      <c r="Z33">
        <v>8.4667968999999996E-2</v>
      </c>
      <c r="AA33">
        <v>4.2128801E-2</v>
      </c>
      <c r="AB33">
        <v>7.3800259000000007E-2</v>
      </c>
      <c r="AC33">
        <v>5.7125651999999999E-2</v>
      </c>
      <c r="AD33">
        <v>7.2452323999999999E-2</v>
      </c>
      <c r="AE33">
        <v>7.3568111000000005E-2</v>
      </c>
      <c r="AF33">
        <v>8.4068798E-2</v>
      </c>
      <c r="AG33">
        <v>8.7344562000000001E-2</v>
      </c>
      <c r="AH33">
        <v>9.6636132E-2</v>
      </c>
      <c r="AI33">
        <v>3.3923304000000001E-2</v>
      </c>
      <c r="AJ33">
        <v>4.4893763000000003E-2</v>
      </c>
      <c r="AK33">
        <v>0.102490293</v>
      </c>
      <c r="AL33">
        <v>7.0797068000000005E-2</v>
      </c>
      <c r="AM33">
        <v>6.4584795E-2</v>
      </c>
      <c r="AN33">
        <v>6.6666666999999999E-2</v>
      </c>
      <c r="AO33">
        <v>7.2337203000000003E-2</v>
      </c>
      <c r="AP33">
        <v>6.6406429000000003E-2</v>
      </c>
      <c r="AQ33">
        <v>5.3118791999999998E-2</v>
      </c>
      <c r="AR33">
        <v>6.2028094999999998E-2</v>
      </c>
      <c r="AS33">
        <v>7.2666927000000006E-2</v>
      </c>
    </row>
    <row r="34" spans="1:45" x14ac:dyDescent="0.25">
      <c r="A34">
        <v>74.48</v>
      </c>
      <c r="B34">
        <v>7.8184727999999995E-2</v>
      </c>
      <c r="C34">
        <v>6.3302752000000004E-2</v>
      </c>
      <c r="D34">
        <v>7.7450980000000003E-2</v>
      </c>
      <c r="E34">
        <v>7.3034867000000003E-2</v>
      </c>
      <c r="F34">
        <v>6.3791132E-2</v>
      </c>
      <c r="G34">
        <v>8.8199030999999997E-2</v>
      </c>
      <c r="H34">
        <v>8.1647940000000002E-2</v>
      </c>
      <c r="I34">
        <v>7.3458207999999997E-2</v>
      </c>
      <c r="J34">
        <v>7.7499311000000001E-2</v>
      </c>
      <c r="K34">
        <v>6.9902454000000003E-2</v>
      </c>
      <c r="L34">
        <v>8.7472348000000005E-2</v>
      </c>
      <c r="M34">
        <v>7.0795931000000006E-2</v>
      </c>
      <c r="N34">
        <v>5.6145809999999997E-2</v>
      </c>
      <c r="O34">
        <v>8.0128743000000002E-2</v>
      </c>
      <c r="P34">
        <v>5.9424415000000001E-2</v>
      </c>
      <c r="Q34">
        <v>7.1479150000000005E-2</v>
      </c>
      <c r="R34">
        <v>6.2434555000000003E-2</v>
      </c>
      <c r="S34">
        <v>8.5526316000000005E-2</v>
      </c>
      <c r="T34">
        <v>8.2527207000000005E-2</v>
      </c>
      <c r="V34" s="3">
        <v>74.48</v>
      </c>
      <c r="W34">
        <v>7.2443303000000001E-2</v>
      </c>
      <c r="X34">
        <v>8.1316230000000003E-2</v>
      </c>
      <c r="Y34">
        <v>8.4426230000000005E-2</v>
      </c>
      <c r="Z34">
        <v>8.3276367000000004E-2</v>
      </c>
      <c r="AA34">
        <v>3.7075134000000003E-2</v>
      </c>
      <c r="AB34">
        <v>6.7704280000000006E-2</v>
      </c>
      <c r="AC34">
        <v>5.5158571000000003E-2</v>
      </c>
      <c r="AD34">
        <v>7.5879023000000004E-2</v>
      </c>
      <c r="AE34">
        <v>8.3339783000000001E-2</v>
      </c>
      <c r="AF34">
        <v>8.4781097999999999E-2</v>
      </c>
      <c r="AG34">
        <v>8.5471431E-2</v>
      </c>
      <c r="AH34">
        <v>9.7732392000000001E-2</v>
      </c>
      <c r="AI34">
        <v>3.0825959E-2</v>
      </c>
      <c r="AJ34">
        <v>3.9067854999999999E-2</v>
      </c>
      <c r="AK34">
        <v>9.8420137000000005E-2</v>
      </c>
      <c r="AL34">
        <v>7.7530921000000003E-2</v>
      </c>
      <c r="AM34">
        <v>6.3602338999999994E-2</v>
      </c>
      <c r="AN34">
        <v>7.4103524000000004E-2</v>
      </c>
      <c r="AO34">
        <v>6.9358909999999996E-2</v>
      </c>
      <c r="AP34">
        <v>6.3513203000000004E-2</v>
      </c>
      <c r="AQ34">
        <v>4.4735797000000001E-2</v>
      </c>
      <c r="AR34">
        <v>5.5926251000000003E-2</v>
      </c>
      <c r="AS34">
        <v>6.6146037000000005E-2</v>
      </c>
    </row>
    <row r="35" spans="1:45" x14ac:dyDescent="0.25">
      <c r="A35">
        <v>87.89</v>
      </c>
      <c r="B35">
        <v>8.0962245000000002E-2</v>
      </c>
      <c r="C35">
        <v>5.7271130000000003E-2</v>
      </c>
      <c r="D35">
        <v>7.8566599000000001E-2</v>
      </c>
      <c r="E35">
        <v>7.4375902999999993E-2</v>
      </c>
      <c r="F35">
        <v>5.7603861999999999E-2</v>
      </c>
      <c r="G35">
        <v>8.9542051999999997E-2</v>
      </c>
      <c r="H35">
        <v>7.7942750000000005E-2</v>
      </c>
      <c r="I35">
        <v>6.8086233999999995E-2</v>
      </c>
      <c r="J35">
        <v>7.7251446000000001E-2</v>
      </c>
      <c r="K35">
        <v>7.2498427000000004E-2</v>
      </c>
      <c r="L35">
        <v>8.8799627000000006E-2</v>
      </c>
      <c r="M35">
        <v>6.8501894999999993E-2</v>
      </c>
      <c r="N35">
        <v>6.1169148999999999E-2</v>
      </c>
      <c r="O35">
        <v>8.8553037000000001E-2</v>
      </c>
      <c r="P35">
        <v>5.8349145999999998E-2</v>
      </c>
      <c r="Q35">
        <v>7.5413061000000003E-2</v>
      </c>
      <c r="R35">
        <v>6.4368818999999994E-2</v>
      </c>
      <c r="S35">
        <v>8.9257659000000003E-2</v>
      </c>
      <c r="T35">
        <v>7.4788391999999995E-2</v>
      </c>
      <c r="V35" s="3">
        <v>87.89</v>
      </c>
      <c r="W35">
        <v>6.6923406000000005E-2</v>
      </c>
      <c r="X35">
        <v>7.6389663999999996E-2</v>
      </c>
      <c r="Y35">
        <v>7.3076923000000002E-2</v>
      </c>
      <c r="Z35">
        <v>7.8588867000000007E-2</v>
      </c>
      <c r="AA35">
        <v>3.0769231000000001E-2</v>
      </c>
      <c r="AB35">
        <v>5.7619973999999997E-2</v>
      </c>
      <c r="AC35">
        <v>4.7812123999999998E-2</v>
      </c>
      <c r="AD35">
        <v>7.8009535000000005E-2</v>
      </c>
      <c r="AE35">
        <v>8.6300310000000005E-2</v>
      </c>
      <c r="AF35">
        <v>7.9603891999999996E-2</v>
      </c>
      <c r="AG35">
        <v>7.5885408000000001E-2</v>
      </c>
      <c r="AH35">
        <v>9.3527556999999997E-2</v>
      </c>
      <c r="AI35">
        <v>2.7654867E-2</v>
      </c>
      <c r="AJ35">
        <v>3.4132968E-2</v>
      </c>
      <c r="AK35">
        <v>8.6169500999999996E-2</v>
      </c>
      <c r="AL35">
        <v>8.5753549999999998E-2</v>
      </c>
      <c r="AM35">
        <v>5.9204677999999997E-2</v>
      </c>
      <c r="AN35">
        <v>7.7782975000000004E-2</v>
      </c>
      <c r="AO35">
        <v>6.5951540000000003E-2</v>
      </c>
      <c r="AP35">
        <v>5.8874856000000003E-2</v>
      </c>
      <c r="AQ35">
        <v>3.7346047E-2</v>
      </c>
      <c r="AR35">
        <v>4.9473221999999997E-2</v>
      </c>
      <c r="AS35">
        <v>5.7165170000000001E-2</v>
      </c>
    </row>
    <row r="36" spans="1:45" x14ac:dyDescent="0.25">
      <c r="A36">
        <v>103.72</v>
      </c>
      <c r="B36">
        <v>7.2874493999999998E-2</v>
      </c>
      <c r="C36">
        <v>4.4680851000000001E-2</v>
      </c>
      <c r="D36">
        <v>6.7866802000000004E-2</v>
      </c>
      <c r="E36">
        <v>6.3544459999999997E-2</v>
      </c>
      <c r="F36">
        <v>4.8583407000000002E-2</v>
      </c>
      <c r="G36">
        <v>8.7142228000000002E-2</v>
      </c>
      <c r="H36">
        <v>7.1428570999999996E-2</v>
      </c>
      <c r="I36">
        <v>5.9657183000000003E-2</v>
      </c>
      <c r="J36">
        <v>7.2294133999999996E-2</v>
      </c>
      <c r="K36">
        <v>6.8234739000000003E-2</v>
      </c>
      <c r="L36">
        <v>8.1371522000000002E-2</v>
      </c>
      <c r="M36">
        <v>6.1180930000000001E-2</v>
      </c>
      <c r="N36">
        <v>6.3347411000000006E-2</v>
      </c>
      <c r="O36">
        <v>8.5838231000000001E-2</v>
      </c>
      <c r="P36">
        <v>5.5344719000000001E-2</v>
      </c>
      <c r="Q36">
        <v>7.4272226999999996E-2</v>
      </c>
      <c r="R36">
        <v>6.0427573999999998E-2</v>
      </c>
      <c r="S36">
        <v>8.2678712000000001E-2</v>
      </c>
      <c r="T36">
        <v>6.2152357999999998E-2</v>
      </c>
      <c r="V36" s="3">
        <v>103.72</v>
      </c>
      <c r="W36">
        <v>5.8664954999999998E-2</v>
      </c>
      <c r="X36">
        <v>7.0310467000000001E-2</v>
      </c>
      <c r="Y36">
        <v>6.0634720000000003E-2</v>
      </c>
      <c r="Z36">
        <v>7.0263671999999999E-2</v>
      </c>
      <c r="AA36">
        <v>2.7191413000000001E-2</v>
      </c>
      <c r="AB36">
        <v>5.0421529999999999E-2</v>
      </c>
      <c r="AC36">
        <v>4.1188278000000002E-2</v>
      </c>
      <c r="AD36">
        <v>7.4061382999999995E-2</v>
      </c>
      <c r="AE36">
        <v>8.4171827000000005E-2</v>
      </c>
      <c r="AF36">
        <v>6.9318972000000006E-2</v>
      </c>
      <c r="AG36">
        <v>6.2505903000000002E-2</v>
      </c>
      <c r="AH36">
        <v>7.2413274999999999E-2</v>
      </c>
      <c r="AI36">
        <v>2.4963127000000002E-2</v>
      </c>
      <c r="AJ36">
        <v>3.0089102E-2</v>
      </c>
      <c r="AK36">
        <v>6.8041237000000004E-2</v>
      </c>
      <c r="AL36">
        <v>8.2020155999999997E-2</v>
      </c>
      <c r="AM36">
        <v>5.2421053000000002E-2</v>
      </c>
      <c r="AN36">
        <v>7.5771748999999999E-2</v>
      </c>
      <c r="AO36">
        <v>5.5073194999999998E-2</v>
      </c>
      <c r="AP36">
        <v>5.0700344000000001E-2</v>
      </c>
      <c r="AQ36">
        <v>2.8645212999999999E-2</v>
      </c>
      <c r="AR36">
        <v>4.0781387000000002E-2</v>
      </c>
      <c r="AS36">
        <v>4.3693870000000003E-2</v>
      </c>
    </row>
    <row r="37" spans="1:45" x14ac:dyDescent="0.25">
      <c r="A37">
        <v>122.39</v>
      </c>
      <c r="B37">
        <v>6.4711421000000005E-2</v>
      </c>
      <c r="C37">
        <v>3.5369900000000003E-2</v>
      </c>
      <c r="D37">
        <v>5.8941853000000002E-2</v>
      </c>
      <c r="E37">
        <v>5.6137817E-2</v>
      </c>
      <c r="F37">
        <v>3.9982213000000003E-2</v>
      </c>
      <c r="G37">
        <v>7.4218406000000001E-2</v>
      </c>
      <c r="H37">
        <v>6.2948101000000006E-2</v>
      </c>
      <c r="I37">
        <v>4.9933734E-2</v>
      </c>
      <c r="J37">
        <v>6.6538143999999994E-2</v>
      </c>
      <c r="K37">
        <v>6.2020138000000002E-2</v>
      </c>
      <c r="L37">
        <v>7.0124578000000007E-2</v>
      </c>
      <c r="M37">
        <v>5.2164373E-2</v>
      </c>
      <c r="N37">
        <v>6.5281173999999997E-2</v>
      </c>
      <c r="O37">
        <v>7.1536524000000004E-2</v>
      </c>
      <c r="P37">
        <v>5.3194181E-2</v>
      </c>
      <c r="Q37">
        <v>7.0416993999999997E-2</v>
      </c>
      <c r="R37">
        <v>5.5890052000000003E-2</v>
      </c>
      <c r="S37">
        <v>7.2172034999999995E-2</v>
      </c>
      <c r="T37">
        <v>4.2714631000000003E-2</v>
      </c>
      <c r="V37" s="3">
        <v>122.39</v>
      </c>
      <c r="W37">
        <v>4.8716303000000002E-2</v>
      </c>
      <c r="X37">
        <v>6.0085517999999997E-2</v>
      </c>
      <c r="Y37">
        <v>4.6090793999999997E-2</v>
      </c>
      <c r="Z37">
        <v>5.7055663999999999E-2</v>
      </c>
      <c r="AA37">
        <v>2.5805009E-2</v>
      </c>
      <c r="AB37">
        <v>4.2185473000000001E-2</v>
      </c>
      <c r="AC37">
        <v>3.6973103E-2</v>
      </c>
      <c r="AD37">
        <v>6.8057211000000006E-2</v>
      </c>
      <c r="AE37">
        <v>7.9798761999999995E-2</v>
      </c>
      <c r="AF37">
        <v>5.9520499999999997E-2</v>
      </c>
      <c r="AG37">
        <v>5.0543050999999999E-2</v>
      </c>
      <c r="AH37">
        <v>5.7996696E-2</v>
      </c>
      <c r="AI37">
        <v>2.4225664000000001E-2</v>
      </c>
      <c r="AJ37">
        <v>2.5496916000000001E-2</v>
      </c>
      <c r="AK37">
        <v>4.9738920999999998E-2</v>
      </c>
      <c r="AL37">
        <v>7.0774164000000001E-2</v>
      </c>
      <c r="AM37">
        <v>4.5099414999999997E-2</v>
      </c>
      <c r="AN37">
        <v>7.2450889000000004E-2</v>
      </c>
      <c r="AO37">
        <v>4.5709237999999999E-2</v>
      </c>
      <c r="AP37">
        <v>4.2870263999999998E-2</v>
      </c>
      <c r="AQ37">
        <v>2.1692491000000001E-2</v>
      </c>
      <c r="AR37">
        <v>3.3625988000000002E-2</v>
      </c>
      <c r="AS37">
        <v>3.1745412000000001E-2</v>
      </c>
    </row>
    <row r="38" spans="1:45" x14ac:dyDescent="0.25">
      <c r="A38">
        <v>144.43</v>
      </c>
      <c r="B38">
        <v>5.1624140999999998E-2</v>
      </c>
      <c r="C38">
        <v>2.5102479E-2</v>
      </c>
      <c r="D38">
        <v>4.5875592E-2</v>
      </c>
      <c r="E38">
        <v>4.3593976E-2</v>
      </c>
      <c r="F38">
        <v>3.1279380000000002E-2</v>
      </c>
      <c r="G38">
        <v>6.3870542000000002E-2</v>
      </c>
      <c r="H38">
        <v>5.1631889E-2</v>
      </c>
      <c r="I38">
        <v>4.0625552000000002E-2</v>
      </c>
      <c r="J38">
        <v>5.3428807000000002E-2</v>
      </c>
      <c r="K38">
        <v>5.2438641000000001E-2</v>
      </c>
      <c r="L38">
        <v>5.6060077E-2</v>
      </c>
      <c r="M38">
        <v>4.1891083000000003E-2</v>
      </c>
      <c r="N38">
        <v>6.4792176000000007E-2</v>
      </c>
      <c r="O38">
        <v>5.7962497000000002E-2</v>
      </c>
      <c r="P38">
        <v>4.8608475999999998E-2</v>
      </c>
      <c r="Q38">
        <v>6.3532650999999996E-2</v>
      </c>
      <c r="R38">
        <v>4.9403722999999997E-2</v>
      </c>
      <c r="S38">
        <v>5.6598585999999999E-2</v>
      </c>
      <c r="T38">
        <v>2.8174122999999999E-2</v>
      </c>
      <c r="V38" s="3">
        <v>144.43</v>
      </c>
      <c r="W38">
        <v>3.9773214000000001E-2</v>
      </c>
      <c r="X38">
        <v>5.0808700999999998E-2</v>
      </c>
      <c r="Y38">
        <v>3.5119798000000001E-2</v>
      </c>
      <c r="Z38">
        <v>4.5654297000000003E-2</v>
      </c>
      <c r="AA38">
        <v>2.4150267999999999E-2</v>
      </c>
      <c r="AB38">
        <v>3.6964981000000001E-2</v>
      </c>
      <c r="AC38">
        <v>3.1995183000000003E-2</v>
      </c>
      <c r="AD38">
        <v>5.8492253000000001E-2</v>
      </c>
      <c r="AE38">
        <v>6.6002322000000002E-2</v>
      </c>
      <c r="AF38">
        <v>4.6177901E-2</v>
      </c>
      <c r="AG38">
        <v>3.7179284999999999E-2</v>
      </c>
      <c r="AH38">
        <v>3.9570505999999998E-2</v>
      </c>
      <c r="AI38">
        <v>2.359882E-2</v>
      </c>
      <c r="AJ38">
        <v>2.2892392000000001E-2</v>
      </c>
      <c r="AK38">
        <v>3.5118490000000002E-2</v>
      </c>
      <c r="AL38">
        <v>5.8772331999999997E-2</v>
      </c>
      <c r="AM38">
        <v>3.7707602E-2</v>
      </c>
      <c r="AN38">
        <v>6.3797941999999996E-2</v>
      </c>
      <c r="AO38">
        <v>3.5436648000000001E-2</v>
      </c>
      <c r="AP38">
        <v>3.4362800999999998E-2</v>
      </c>
      <c r="AQ38">
        <v>1.5295987E-2</v>
      </c>
      <c r="AR38">
        <v>2.6338894000000002E-2</v>
      </c>
      <c r="AS38">
        <v>2.155408E-2</v>
      </c>
    </row>
    <row r="39" spans="1:45" x14ac:dyDescent="0.25">
      <c r="A39">
        <v>170.44</v>
      </c>
      <c r="B39">
        <v>4.2124094000000001E-2</v>
      </c>
      <c r="C39">
        <v>1.9500292999999998E-2</v>
      </c>
      <c r="D39">
        <v>3.7322515000000001E-2</v>
      </c>
      <c r="E39">
        <v>3.7136373E-2</v>
      </c>
      <c r="F39">
        <v>2.3580231E-2</v>
      </c>
      <c r="G39">
        <v>4.6543372999999999E-2</v>
      </c>
      <c r="H39">
        <v>4.0315677000000001E-2</v>
      </c>
      <c r="I39">
        <v>3.0813747999999998E-2</v>
      </c>
      <c r="J39">
        <v>4.0732580999999997E-2</v>
      </c>
      <c r="K39">
        <v>4.4257394999999998E-2</v>
      </c>
      <c r="L39">
        <v>4.3334497999999999E-2</v>
      </c>
      <c r="M39">
        <v>3.2196290000000002E-2</v>
      </c>
      <c r="N39">
        <v>6.2902867000000001E-2</v>
      </c>
      <c r="O39">
        <v>3.9014832999999999E-2</v>
      </c>
      <c r="P39">
        <v>4.4086022000000002E-2</v>
      </c>
      <c r="Q39">
        <v>5.3973249000000001E-2</v>
      </c>
      <c r="R39">
        <v>4.4109948000000003E-2</v>
      </c>
      <c r="S39">
        <v>4.0907305999999997E-2</v>
      </c>
      <c r="T39">
        <v>1.4026602000000001E-2</v>
      </c>
      <c r="V39" s="3">
        <v>170.44</v>
      </c>
      <c r="W39">
        <v>3.0412923000000001E-2</v>
      </c>
      <c r="X39">
        <v>3.7962447000000003E-2</v>
      </c>
      <c r="Y39">
        <v>2.3833544000000002E-2</v>
      </c>
      <c r="Z39">
        <v>3.2153319999999999E-2</v>
      </c>
      <c r="AA39">
        <v>2.3211091E-2</v>
      </c>
      <c r="AB39">
        <v>2.7885863E-2</v>
      </c>
      <c r="AC39">
        <v>2.9586510999999999E-2</v>
      </c>
      <c r="AD39">
        <v>4.8227055999999997E-2</v>
      </c>
      <c r="AE39">
        <v>5.1799536E-2</v>
      </c>
      <c r="AF39">
        <v>3.4642113000000002E-2</v>
      </c>
      <c r="AG39">
        <v>2.6759010999999999E-2</v>
      </c>
      <c r="AH39">
        <v>2.9448866000000001E-2</v>
      </c>
      <c r="AI39">
        <v>2.5036873000000001E-2</v>
      </c>
      <c r="AJ39">
        <v>1.5490062000000001E-2</v>
      </c>
      <c r="AK39">
        <v>2.3938948000000002E-2</v>
      </c>
      <c r="AL39">
        <v>4.6449839999999999E-2</v>
      </c>
      <c r="AM39">
        <v>3.0175438999999998E-2</v>
      </c>
      <c r="AN39">
        <v>5.4443405E-2</v>
      </c>
      <c r="AO39">
        <v>2.8167592000000002E-2</v>
      </c>
      <c r="AP39">
        <v>2.7405281E-2</v>
      </c>
      <c r="AQ39">
        <v>9.8530000000000006E-3</v>
      </c>
      <c r="AR39">
        <v>2.0193151999999999E-2</v>
      </c>
      <c r="AS39">
        <v>1.5501757E-2</v>
      </c>
    </row>
    <row r="40" spans="1:45" x14ac:dyDescent="0.25">
      <c r="A40">
        <v>201.13</v>
      </c>
      <c r="B40">
        <v>3.2068542999999998E-2</v>
      </c>
      <c r="C40">
        <v>1.4444660999999999E-2</v>
      </c>
      <c r="D40">
        <v>2.8600405999999998E-2</v>
      </c>
      <c r="E40">
        <v>2.9812254999999999E-2</v>
      </c>
      <c r="F40">
        <v>1.6300342999999998E-2</v>
      </c>
      <c r="G40">
        <v>3.1373843999999998E-2</v>
      </c>
      <c r="H40">
        <v>2.8491171999999999E-2</v>
      </c>
      <c r="I40">
        <v>2.1390704999999999E-2</v>
      </c>
      <c r="J40">
        <v>2.6934729000000001E-2</v>
      </c>
      <c r="K40">
        <v>3.5509754999999997E-2</v>
      </c>
      <c r="L40">
        <v>3.1633485000000003E-2</v>
      </c>
      <c r="M40">
        <v>2.3219628999999999E-2</v>
      </c>
      <c r="N40">
        <v>5.7034897000000001E-2</v>
      </c>
      <c r="O40">
        <v>2.2502099000000001E-2</v>
      </c>
      <c r="P40">
        <v>3.8614800999999997E-2</v>
      </c>
      <c r="Q40">
        <v>4.1463415000000003E-2</v>
      </c>
      <c r="R40">
        <v>3.8365328999999997E-2</v>
      </c>
      <c r="S40">
        <v>2.5255302E-2</v>
      </c>
      <c r="T40">
        <v>5.4715839999999998E-3</v>
      </c>
      <c r="V40" s="3">
        <v>201.13</v>
      </c>
      <c r="W40">
        <v>2.1854941999999999E-2</v>
      </c>
      <c r="X40">
        <v>2.5878416000000001E-2</v>
      </c>
      <c r="Y40">
        <v>1.4817149999999999E-2</v>
      </c>
      <c r="Z40">
        <v>2.0434569999999999E-2</v>
      </c>
      <c r="AA40">
        <v>2.2584973000000001E-2</v>
      </c>
      <c r="AB40">
        <v>2.0363164999999999E-2</v>
      </c>
      <c r="AC40">
        <v>2.7980730999999998E-2</v>
      </c>
      <c r="AD40">
        <v>3.6114422E-2</v>
      </c>
      <c r="AE40">
        <v>3.5642414999999997E-2</v>
      </c>
      <c r="AF40">
        <v>2.3245308999999999E-2</v>
      </c>
      <c r="AG40">
        <v>1.7235951999999999E-2</v>
      </c>
      <c r="AH40">
        <v>2.0979126000000001E-2</v>
      </c>
      <c r="AI40">
        <v>2.7617994E-2</v>
      </c>
      <c r="AJ40">
        <v>9.3899929999999993E-3</v>
      </c>
      <c r="AK40">
        <v>1.5704914E-2</v>
      </c>
      <c r="AL40">
        <v>3.4997710000000001E-2</v>
      </c>
      <c r="AM40">
        <v>2.3169591E-2</v>
      </c>
      <c r="AN40">
        <v>4.3155596999999997E-2</v>
      </c>
      <c r="AO40">
        <v>2.1024734999999999E-2</v>
      </c>
      <c r="AP40">
        <v>2.0551091E-2</v>
      </c>
      <c r="AQ40">
        <v>5.2443380000000003E-3</v>
      </c>
      <c r="AR40">
        <v>1.3959614E-2</v>
      </c>
      <c r="AS40">
        <v>1.1206560000000001E-2</v>
      </c>
    </row>
    <row r="41" spans="1:45" x14ac:dyDescent="0.25">
      <c r="A41">
        <v>237.35</v>
      </c>
      <c r="B41">
        <v>2.4112607000000001E-2</v>
      </c>
      <c r="C41">
        <v>1.0716376999999999E-2</v>
      </c>
      <c r="D41">
        <v>2.1348883999999999E-2</v>
      </c>
      <c r="E41">
        <v>2.2942026000000001E-2</v>
      </c>
      <c r="F41">
        <v>1.086266E-2</v>
      </c>
      <c r="G41">
        <v>2.0761779000000001E-2</v>
      </c>
      <c r="H41">
        <v>2.0144461999999998E-2</v>
      </c>
      <c r="I41">
        <v>1.4397419999999999E-2</v>
      </c>
      <c r="J41">
        <v>1.6882402000000001E-2</v>
      </c>
      <c r="K41">
        <v>2.7847703000000001E-2</v>
      </c>
      <c r="L41">
        <v>2.3192455000000001E-2</v>
      </c>
      <c r="M41">
        <v>1.6696589000000001E-2</v>
      </c>
      <c r="N41">
        <v>5.1389197999999997E-2</v>
      </c>
      <c r="O41">
        <v>1.1279037E-2</v>
      </c>
      <c r="P41">
        <v>3.6084756000000003E-2</v>
      </c>
      <c r="Q41">
        <v>3.0369788000000002E-2</v>
      </c>
      <c r="R41">
        <v>3.6503780999999999E-2</v>
      </c>
      <c r="S41">
        <v>1.3904163000000001E-2</v>
      </c>
      <c r="T41">
        <v>1.813785E-3</v>
      </c>
      <c r="V41" s="3">
        <v>237.35</v>
      </c>
      <c r="W41">
        <v>1.5404365E-2</v>
      </c>
      <c r="X41">
        <v>1.7531140000000001E-2</v>
      </c>
      <c r="Y41">
        <v>8.9953759999999994E-3</v>
      </c>
      <c r="Z41">
        <v>1.2524413999999999E-2</v>
      </c>
      <c r="AA41">
        <v>2.3881932000000002E-2</v>
      </c>
      <c r="AB41">
        <v>1.5402074999999999E-2</v>
      </c>
      <c r="AC41">
        <v>2.8904055000000001E-2</v>
      </c>
      <c r="AD41">
        <v>2.6102502999999999E-2</v>
      </c>
      <c r="AE41">
        <v>2.3393963E-2</v>
      </c>
      <c r="AF41">
        <v>1.4923558E-2</v>
      </c>
      <c r="AG41">
        <v>1.0861011E-2</v>
      </c>
      <c r="AH41">
        <v>1.5152425000000001E-2</v>
      </c>
      <c r="AI41">
        <v>3.3259587E-2</v>
      </c>
      <c r="AJ41">
        <v>5.346127E-3</v>
      </c>
      <c r="AK41">
        <v>1.0536886000000001E-2</v>
      </c>
      <c r="AL41">
        <v>2.6202474E-2</v>
      </c>
      <c r="AM41">
        <v>1.8538012E-2</v>
      </c>
      <c r="AN41">
        <v>3.3972559999999999E-2</v>
      </c>
      <c r="AO41">
        <v>1.5572943000000001E-2</v>
      </c>
      <c r="AP41">
        <v>1.5028702999999999E-2</v>
      </c>
      <c r="AQ41">
        <v>2.4632500000000002E-3</v>
      </c>
      <c r="AR41">
        <v>9.3503070000000004E-3</v>
      </c>
      <c r="AS41">
        <v>8.7856310000000003E-3</v>
      </c>
    </row>
    <row r="42" spans="1:45" x14ac:dyDescent="0.25">
      <c r="A42">
        <v>280.08999999999997</v>
      </c>
      <c r="B42">
        <v>1.8265699999999999E-2</v>
      </c>
      <c r="C42">
        <v>8.061683E-3</v>
      </c>
      <c r="D42">
        <v>1.6041244E-2</v>
      </c>
      <c r="E42">
        <v>1.7907983999999998E-2</v>
      </c>
      <c r="F42">
        <v>6.6446450000000002E-3</v>
      </c>
      <c r="G42">
        <v>1.2241303E-2</v>
      </c>
      <c r="H42">
        <v>1.3255752000000001E-2</v>
      </c>
      <c r="I42">
        <v>8.8531540000000002E-3</v>
      </c>
      <c r="J42">
        <v>9.6392179999999997E-3</v>
      </c>
      <c r="K42">
        <v>2.1648836000000001E-2</v>
      </c>
      <c r="L42">
        <v>1.6916987000000001E-2</v>
      </c>
      <c r="M42">
        <v>1.1849192E-2</v>
      </c>
      <c r="N42">
        <v>4.4921094000000002E-2</v>
      </c>
      <c r="O42">
        <v>4.7019310000000003E-3</v>
      </c>
      <c r="P42">
        <v>3.4313725000000003E-2</v>
      </c>
      <c r="Q42">
        <v>2.0338315999999999E-2</v>
      </c>
      <c r="R42">
        <v>3.5863873999999997E-2</v>
      </c>
      <c r="S42">
        <v>6.716418E-3</v>
      </c>
      <c r="T42">
        <v>4.2321600000000002E-4</v>
      </c>
      <c r="V42" s="3">
        <v>280.08999999999997</v>
      </c>
      <c r="W42">
        <v>1.0205392000000001E-2</v>
      </c>
      <c r="X42">
        <v>1.0522402E-2</v>
      </c>
      <c r="Y42">
        <v>4.7919290000000003E-3</v>
      </c>
      <c r="Z42">
        <v>6.7138670000000001E-3</v>
      </c>
      <c r="AA42">
        <v>2.5715564E-2</v>
      </c>
      <c r="AB42">
        <v>1.0343709E-2</v>
      </c>
      <c r="AC42">
        <v>3.0951425000000001E-2</v>
      </c>
      <c r="AD42">
        <v>1.7669845E-2</v>
      </c>
      <c r="AE42">
        <v>1.4241485999999999E-2</v>
      </c>
      <c r="AF42">
        <v>8.773454E-3</v>
      </c>
      <c r="AG42">
        <v>6.3119789999999997E-3</v>
      </c>
      <c r="AH42">
        <v>1.1458177E-2</v>
      </c>
      <c r="AI42">
        <v>4.2441002999999998E-2</v>
      </c>
      <c r="AJ42">
        <v>2.3303629999999998E-3</v>
      </c>
      <c r="AK42">
        <v>6.9219440000000002E-3</v>
      </c>
      <c r="AL42">
        <v>1.9812185E-2</v>
      </c>
      <c r="AM42">
        <v>1.4421053E-2</v>
      </c>
      <c r="AN42">
        <v>2.6130339999999998E-2</v>
      </c>
      <c r="AO42">
        <v>1.130742E-2</v>
      </c>
      <c r="AP42">
        <v>1.053961E-2</v>
      </c>
      <c r="AQ42">
        <v>9.1378599999999998E-4</v>
      </c>
      <c r="AR42">
        <v>5.6189639999999997E-3</v>
      </c>
      <c r="AS42">
        <v>6.8723159999999998E-3</v>
      </c>
    </row>
    <row r="43" spans="1:45" x14ac:dyDescent="0.25">
      <c r="A43">
        <v>330.52</v>
      </c>
      <c r="B43">
        <v>1.4198285999999999E-2</v>
      </c>
      <c r="C43">
        <v>6.0901820000000004E-3</v>
      </c>
      <c r="D43">
        <v>1.2068966E-2</v>
      </c>
      <c r="E43">
        <v>1.3719827E-2</v>
      </c>
      <c r="F43">
        <v>3.9512130000000003E-3</v>
      </c>
      <c r="G43">
        <v>7.265522E-3</v>
      </c>
      <c r="H43">
        <v>8.7881220000000006E-3</v>
      </c>
      <c r="I43">
        <v>5.3631379999999999E-3</v>
      </c>
      <c r="J43">
        <v>5.2602589999999998E-3</v>
      </c>
      <c r="K43">
        <v>1.6976086000000001E-2</v>
      </c>
      <c r="L43">
        <v>1.2842007000000001E-2</v>
      </c>
      <c r="M43">
        <v>8.6574909999999998E-3</v>
      </c>
      <c r="N43">
        <v>3.8030673000000001E-2</v>
      </c>
      <c r="O43">
        <v>1.651273E-3</v>
      </c>
      <c r="P43">
        <v>3.2574319999999997E-2</v>
      </c>
      <c r="Q43">
        <v>1.22738E-2</v>
      </c>
      <c r="R43">
        <v>3.7187317999999997E-2</v>
      </c>
      <c r="S43">
        <v>2.886881E-3</v>
      </c>
      <c r="T43" s="1">
        <v>9.0699999999999996E-5</v>
      </c>
      <c r="V43" s="3">
        <v>330.52</v>
      </c>
      <c r="W43">
        <v>6.750107E-3</v>
      </c>
      <c r="X43">
        <v>6.1907419999999999E-3</v>
      </c>
      <c r="Y43">
        <v>2.5430850000000001E-3</v>
      </c>
      <c r="Z43">
        <v>3.4912110000000001E-3</v>
      </c>
      <c r="AA43">
        <v>2.6162791000000001E-2</v>
      </c>
      <c r="AB43">
        <v>6.8417640000000002E-3</v>
      </c>
      <c r="AC43">
        <v>3.2597349999999997E-2</v>
      </c>
      <c r="AD43">
        <v>1.1844458E-2</v>
      </c>
      <c r="AE43">
        <v>8.4945820000000005E-3</v>
      </c>
      <c r="AF43">
        <v>5.0555940000000001E-3</v>
      </c>
      <c r="AG43">
        <v>3.6203369999999999E-3</v>
      </c>
      <c r="AH43">
        <v>9.025379E-3</v>
      </c>
      <c r="AI43">
        <v>5.0811209000000003E-2</v>
      </c>
      <c r="AJ43">
        <v>8.2248100000000002E-4</v>
      </c>
      <c r="AK43">
        <v>4.8199219999999999E-3</v>
      </c>
      <c r="AL43">
        <v>1.4841961000000001E-2</v>
      </c>
      <c r="AM43">
        <v>1.1426901E-2</v>
      </c>
      <c r="AN43">
        <v>2.0252572E-2</v>
      </c>
      <c r="AO43">
        <v>8.2534070000000008E-3</v>
      </c>
      <c r="AP43">
        <v>7.3478759999999997E-3</v>
      </c>
      <c r="AQ43">
        <v>2.7810900000000002E-4</v>
      </c>
      <c r="AR43">
        <v>3.072871E-3</v>
      </c>
      <c r="AS43">
        <v>5.3494730000000004E-3</v>
      </c>
    </row>
    <row r="44" spans="1:45" x14ac:dyDescent="0.25">
      <c r="A44">
        <v>390.04</v>
      </c>
      <c r="B44">
        <v>1.1467847E-2</v>
      </c>
      <c r="C44">
        <v>4.7433140000000002E-3</v>
      </c>
      <c r="D44">
        <v>9.4658550000000004E-3</v>
      </c>
      <c r="E44">
        <v>1.0521971999999999E-2</v>
      </c>
      <c r="F44">
        <v>2.4901540000000001E-3</v>
      </c>
      <c r="G44">
        <v>4.4473799999999999E-3</v>
      </c>
      <c r="H44">
        <v>5.7517389999999996E-3</v>
      </c>
      <c r="I44">
        <v>3.379572E-3</v>
      </c>
      <c r="J44">
        <v>2.7816030000000001E-3</v>
      </c>
      <c r="K44">
        <v>1.3735053000000001E-2</v>
      </c>
      <c r="L44">
        <v>1.0350448E-2</v>
      </c>
      <c r="M44">
        <v>6.642729E-3</v>
      </c>
      <c r="N44">
        <v>2.8984218999999999E-2</v>
      </c>
      <c r="O44">
        <v>4.4780299999999998E-4</v>
      </c>
      <c r="P44">
        <v>2.7545857E-2</v>
      </c>
      <c r="Q44">
        <v>6.2549169999999996E-3</v>
      </c>
      <c r="R44">
        <v>3.6401978000000002E-2</v>
      </c>
      <c r="S44">
        <v>1.139042E-3</v>
      </c>
      <c r="T44" s="1">
        <v>3.0199999999999999E-5</v>
      </c>
      <c r="V44" s="3">
        <v>390.04</v>
      </c>
      <c r="W44">
        <v>4.7817720000000001E-3</v>
      </c>
      <c r="X44">
        <v>3.4578920000000002E-3</v>
      </c>
      <c r="Y44">
        <v>1.4501889999999999E-3</v>
      </c>
      <c r="Z44">
        <v>1.9042970000000001E-3</v>
      </c>
      <c r="AA44">
        <v>2.2182469E-2</v>
      </c>
      <c r="AB44">
        <v>4.0856030000000002E-3</v>
      </c>
      <c r="AC44">
        <v>2.8984343999999999E-2</v>
      </c>
      <c r="AD44">
        <v>7.8814060000000005E-3</v>
      </c>
      <c r="AE44">
        <v>5.0696589999999998E-3</v>
      </c>
      <c r="AF44">
        <v>2.9534399999999999E-3</v>
      </c>
      <c r="AG44">
        <v>2.1722019999999998E-3</v>
      </c>
      <c r="AH44">
        <v>7.3284279999999997E-3</v>
      </c>
      <c r="AI44">
        <v>5.0516223999999998E-2</v>
      </c>
      <c r="AJ44">
        <v>2.0562E-4</v>
      </c>
      <c r="AK44">
        <v>3.7488280000000001E-3</v>
      </c>
      <c r="AL44">
        <v>9.8259279999999994E-3</v>
      </c>
      <c r="AM44">
        <v>8.8538009999999997E-3</v>
      </c>
      <c r="AN44">
        <v>1.5357031E-2</v>
      </c>
      <c r="AO44">
        <v>6.3604239999999999E-3</v>
      </c>
      <c r="AP44">
        <v>5.442021E-3</v>
      </c>
      <c r="AQ44" s="1">
        <v>7.9499999999999994E-5</v>
      </c>
      <c r="AR44">
        <v>1.6681300000000001E-3</v>
      </c>
      <c r="AS44">
        <v>3.631394E-3</v>
      </c>
    </row>
    <row r="45" spans="1:45" x14ac:dyDescent="0.25">
      <c r="A45">
        <v>460.27</v>
      </c>
      <c r="B45">
        <v>1.0950005000000001E-2</v>
      </c>
      <c r="C45">
        <v>4.5676359999999999E-3</v>
      </c>
      <c r="D45">
        <v>8.958756E-3</v>
      </c>
      <c r="E45">
        <v>9.2221990000000004E-3</v>
      </c>
      <c r="F45">
        <v>2.0963029999999999E-3</v>
      </c>
      <c r="G45">
        <v>3.500661E-3</v>
      </c>
      <c r="H45">
        <v>4.2669880000000002E-3</v>
      </c>
      <c r="I45">
        <v>2.7390000000000001E-3</v>
      </c>
      <c r="J45">
        <v>1.6248969999999999E-3</v>
      </c>
      <c r="K45">
        <v>1.2649465E-2</v>
      </c>
      <c r="L45">
        <v>1.0071020999999999E-2</v>
      </c>
      <c r="M45">
        <v>6.0642329999999996E-3</v>
      </c>
      <c r="N45">
        <v>2.0315626E-2</v>
      </c>
      <c r="O45">
        <v>1.11951E-4</v>
      </c>
      <c r="P45">
        <v>2.1283996999999999E-2</v>
      </c>
      <c r="Q45">
        <v>3.2258059999999999E-3</v>
      </c>
      <c r="R45">
        <v>3.6256545000000001E-2</v>
      </c>
      <c r="S45">
        <v>5.4988200000000002E-4</v>
      </c>
      <c r="T45">
        <v>0</v>
      </c>
      <c r="V45" s="3">
        <v>460.27</v>
      </c>
      <c r="W45">
        <v>4.3645699999999999E-3</v>
      </c>
      <c r="X45">
        <v>2.1379440000000001E-3</v>
      </c>
      <c r="Y45">
        <v>1.219E-3</v>
      </c>
      <c r="Z45">
        <v>1.4648440000000001E-3</v>
      </c>
      <c r="AA45">
        <v>1.6144901999999999E-2</v>
      </c>
      <c r="AB45">
        <v>2.529183E-3</v>
      </c>
      <c r="AC45">
        <v>2.2240064E-2</v>
      </c>
      <c r="AD45">
        <v>6.1084620000000003E-3</v>
      </c>
      <c r="AE45">
        <v>3.560372E-3</v>
      </c>
      <c r="AF45">
        <v>2.1716470000000001E-3</v>
      </c>
      <c r="AG45">
        <v>1.6999840000000001E-3</v>
      </c>
      <c r="AH45">
        <v>7.223307E-3</v>
      </c>
      <c r="AI45">
        <v>4.2809735000000002E-2</v>
      </c>
      <c r="AJ45">
        <v>0</v>
      </c>
      <c r="AK45">
        <v>4.0299910000000001E-3</v>
      </c>
      <c r="AL45">
        <v>5.7718739999999998E-3</v>
      </c>
      <c r="AM45">
        <v>7.707602E-3</v>
      </c>
      <c r="AN45">
        <v>1.2472716E-2</v>
      </c>
      <c r="AO45">
        <v>6.1837460000000004E-3</v>
      </c>
      <c r="AP45">
        <v>5.0861079999999998E-3</v>
      </c>
      <c r="AQ45" s="1">
        <v>3.9700000000000003E-5</v>
      </c>
      <c r="AR45">
        <v>1.0974540000000001E-3</v>
      </c>
      <c r="AS45">
        <v>2.3037880000000002E-3</v>
      </c>
    </row>
    <row r="46" spans="1:45" x14ac:dyDescent="0.25">
      <c r="B46" s="5">
        <f>SUM(B2:B45)</f>
        <v>1.0000188340000002</v>
      </c>
      <c r="C46" s="5">
        <f t="shared" ref="C46:T46" si="0">SUM(C2:C45)</f>
        <v>1.0001171209999999</v>
      </c>
      <c r="D46" s="5">
        <f t="shared" si="0"/>
        <v>1.0001690309999998</v>
      </c>
      <c r="E46" s="5">
        <f t="shared" si="0"/>
        <v>1.000061895</v>
      </c>
      <c r="F46" s="5">
        <f t="shared" si="0"/>
        <v>1.0001016399999998</v>
      </c>
      <c r="G46" s="5">
        <f t="shared" si="0"/>
        <v>0.99999999999999989</v>
      </c>
      <c r="H46" s="5">
        <f t="shared" si="0"/>
        <v>1</v>
      </c>
      <c r="I46" s="5">
        <f t="shared" si="0"/>
        <v>0.99995582000000016</v>
      </c>
      <c r="J46" s="5">
        <f t="shared" si="0"/>
        <v>0.99986229900000001</v>
      </c>
      <c r="K46" s="5">
        <f t="shared" si="0"/>
        <v>1.0000314690000001</v>
      </c>
      <c r="L46" s="5">
        <f t="shared" si="0"/>
        <v>0.99998835800000008</v>
      </c>
      <c r="M46" s="5">
        <f t="shared" si="0"/>
        <v>1.0000000010000001</v>
      </c>
      <c r="N46" s="5">
        <f t="shared" si="0"/>
        <v>0.9999333199999999</v>
      </c>
      <c r="O46" s="5">
        <f t="shared" si="0"/>
        <v>0.99986006100000013</v>
      </c>
      <c r="P46" s="5">
        <f t="shared" si="0"/>
        <v>1.0000316249999999</v>
      </c>
      <c r="Q46" s="5">
        <f t="shared" si="0"/>
        <v>0.99980330400000017</v>
      </c>
      <c r="R46" s="5">
        <f t="shared" si="0"/>
        <v>1.0000290869999999</v>
      </c>
      <c r="S46" s="5">
        <f t="shared" si="0"/>
        <v>1.0000392770000002</v>
      </c>
      <c r="T46" s="5">
        <f t="shared" si="0"/>
        <v>0.99987906299999973</v>
      </c>
      <c r="W46" s="5">
        <f>SUM(W2:W45)</f>
        <v>1.0000962799999999</v>
      </c>
      <c r="X46" s="5">
        <f t="shared" ref="X46" si="1">SUM(X2:X45)</f>
        <v>1.0000000019999999</v>
      </c>
      <c r="Y46" s="5">
        <f t="shared" ref="Y46" si="2">SUM(Y2:Y45)</f>
        <v>0.99995796200000009</v>
      </c>
      <c r="Z46" s="5">
        <f t="shared" ref="Z46" si="3">SUM(Z2:Z45)</f>
        <v>0.99990234700000014</v>
      </c>
      <c r="AA46" s="5">
        <f t="shared" ref="AA46" si="4">SUM(AA2:AA45)</f>
        <v>1.0004919489999999</v>
      </c>
      <c r="AB46" s="5">
        <f t="shared" ref="AB46" si="5">SUM(AB2:AB45)</f>
        <v>0.99987029700000007</v>
      </c>
      <c r="AC46" s="5">
        <f t="shared" ref="AC46" si="6">SUM(AC2:AC45)</f>
        <v>0.99995985600000004</v>
      </c>
      <c r="AD46" s="5">
        <f t="shared" ref="AD46" si="7">SUM(AD2:AD45)</f>
        <v>1.0001787839999998</v>
      </c>
      <c r="AE46" s="5">
        <f t="shared" ref="AE46" si="8">SUM(AE2:AE45)</f>
        <v>1.0000967510000001</v>
      </c>
      <c r="AF46" s="5">
        <f t="shared" ref="AF46" si="9">SUM(AF2:AF45)</f>
        <v>0.99994788199999984</v>
      </c>
      <c r="AG46" s="5">
        <f t="shared" ref="AG46" si="10">SUM(AG2:AG45)</f>
        <v>1.000141664</v>
      </c>
      <c r="AH46" s="5">
        <f t="shared" ref="AH46" si="11">SUM(AH2:AH45)</f>
        <v>1.0000000439999999</v>
      </c>
      <c r="AI46" s="5">
        <f t="shared" ref="AI46" si="12">SUM(AI2:AI45)</f>
        <v>1.000073749</v>
      </c>
      <c r="AJ46" s="5">
        <f t="shared" ref="AJ46" si="13">SUM(AJ2:AJ45)</f>
        <v>1.00041124</v>
      </c>
      <c r="AK46" s="5">
        <f t="shared" ref="AK46" si="14">SUM(AK2:AK45)</f>
        <v>0.99998661199999994</v>
      </c>
      <c r="AL46" s="5">
        <f t="shared" ref="AL46" si="15">SUM(AL2:AL45)</f>
        <v>1.0000000019999999</v>
      </c>
      <c r="AM46" s="5">
        <f t="shared" ref="AM46" si="16">SUM(AM2:AM45)</f>
        <v>0.99998830300000008</v>
      </c>
      <c r="AN46" s="5">
        <f t="shared" ref="AN46" si="17">SUM(AN2:AN45)</f>
        <v>1.000015587</v>
      </c>
      <c r="AO46" s="5">
        <f t="shared" ref="AO46:AS46" si="18">SUM(AO2:AO45)</f>
        <v>0.9999747550000001</v>
      </c>
      <c r="AP46" s="5">
        <f t="shared" si="18"/>
        <v>1.0000344409999999</v>
      </c>
      <c r="AQ46" s="5">
        <f t="shared" si="18"/>
        <v>0.9998410900000001</v>
      </c>
      <c r="AR46" s="5">
        <f t="shared" si="18"/>
        <v>1.000790168</v>
      </c>
      <c r="AS46" s="5">
        <f t="shared" si="18"/>
        <v>1.0000390479999999</v>
      </c>
    </row>
    <row r="47" spans="1:45" x14ac:dyDescent="0.25">
      <c r="A47" t="s">
        <v>132</v>
      </c>
      <c r="B47">
        <v>3.98088735674231</v>
      </c>
      <c r="C47">
        <v>2.6787380439414599</v>
      </c>
      <c r="D47">
        <v>1.5543414305841701</v>
      </c>
      <c r="E47">
        <v>1.6116912351200099</v>
      </c>
      <c r="F47">
        <v>4.2408174286049301</v>
      </c>
      <c r="G47">
        <v>2.7724084410926002</v>
      </c>
      <c r="H47">
        <v>1.7679177852632699</v>
      </c>
      <c r="I47">
        <v>0.60784301754688197</v>
      </c>
      <c r="J47">
        <v>1.1050533052524201</v>
      </c>
      <c r="K47">
        <v>7.84009722116852</v>
      </c>
      <c r="L47">
        <v>3.2520187609659499</v>
      </c>
      <c r="M47">
        <v>1.09542723490362</v>
      </c>
      <c r="N47">
        <v>4.3867211933891799</v>
      </c>
      <c r="O47">
        <v>2.0219677038091102</v>
      </c>
      <c r="P47">
        <v>1.24252155467931</v>
      </c>
      <c r="Q47">
        <v>4.1044465059322004</v>
      </c>
      <c r="R47">
        <v>5.7284099746855199</v>
      </c>
      <c r="S47">
        <v>3.14311103003253</v>
      </c>
      <c r="T47">
        <v>1.77054101471505</v>
      </c>
      <c r="V47" s="3" t="s">
        <v>132</v>
      </c>
      <c r="W47">
        <v>3.9642423789132999</v>
      </c>
      <c r="X47">
        <v>2.0423408849382101</v>
      </c>
      <c r="Y47">
        <v>3.1822520134738901</v>
      </c>
      <c r="Z47">
        <v>1.1230811000151899</v>
      </c>
      <c r="AA47">
        <v>1.1643056120337401</v>
      </c>
      <c r="AB47">
        <v>1.7033144933028801</v>
      </c>
      <c r="AC47">
        <v>0.84872062603818599</v>
      </c>
      <c r="AD47">
        <v>2.9506510960267902</v>
      </c>
      <c r="AE47">
        <v>1.07426199679114</v>
      </c>
      <c r="AF47">
        <v>0.84953558140862595</v>
      </c>
      <c r="AG47">
        <v>1.2884701610688301</v>
      </c>
      <c r="AH47">
        <v>1.51145418042159</v>
      </c>
      <c r="AI47">
        <v>2.8493507030663401</v>
      </c>
      <c r="AJ47">
        <v>1.3562909346595799</v>
      </c>
      <c r="AK47">
        <v>1.0241273056042099</v>
      </c>
      <c r="AL47">
        <v>2.1456732103282099</v>
      </c>
      <c r="AM47">
        <v>8.4001041655376998</v>
      </c>
      <c r="AN47">
        <v>3.96271110513928</v>
      </c>
      <c r="AO47">
        <v>2.2871473172256498</v>
      </c>
      <c r="AP47">
        <v>6.7565861239880496</v>
      </c>
      <c r="AQ47">
        <v>0.178310759745829</v>
      </c>
      <c r="AR47">
        <v>1.41593686190798</v>
      </c>
      <c r="AS47">
        <v>0.14523953937235501</v>
      </c>
    </row>
    <row r="48" spans="1:45" x14ac:dyDescent="0.25">
      <c r="B48" s="7">
        <f>SUM(B52:B95)</f>
        <v>3.9809623327747872</v>
      </c>
      <c r="C48" s="7">
        <f t="shared" ref="C48:T48" si="19">SUM(C52:C95)</f>
        <v>2.6790517804199037</v>
      </c>
      <c r="D48" s="7">
        <f t="shared" si="19"/>
        <v>1.5546041624705229</v>
      </c>
      <c r="E48" s="7">
        <f t="shared" si="19"/>
        <v>1.6117909907490073</v>
      </c>
      <c r="F48" s="7">
        <f t="shared" si="19"/>
        <v>4.2412484652883737</v>
      </c>
      <c r="G48" s="7">
        <f t="shared" si="19"/>
        <v>2.7724084410925998</v>
      </c>
      <c r="H48" s="7">
        <f t="shared" si="19"/>
        <v>1.7679177852632695</v>
      </c>
      <c r="I48" s="7">
        <f t="shared" si="19"/>
        <v>0.60781616304236674</v>
      </c>
      <c r="J48" s="7">
        <f t="shared" si="19"/>
        <v>1.1049011383072336</v>
      </c>
      <c r="K48" s="7">
        <f t="shared" si="19"/>
        <v>7.8403439411879727</v>
      </c>
      <c r="L48" s="7">
        <f t="shared" si="19"/>
        <v>3.251980900963535</v>
      </c>
      <c r="M48" s="7">
        <f t="shared" si="19"/>
        <v>1.0954272359990469</v>
      </c>
      <c r="N48" s="7">
        <f t="shared" si="19"/>
        <v>4.3864286868200049</v>
      </c>
      <c r="O48" s="7">
        <f t="shared" si="19"/>
        <v>2.0216847516706071</v>
      </c>
      <c r="P48" s="7">
        <f t="shared" si="19"/>
        <v>1.2425608494234763</v>
      </c>
      <c r="Q48" s="7">
        <f t="shared" si="19"/>
        <v>4.1036391777222692</v>
      </c>
      <c r="R48" s="7">
        <f t="shared" si="19"/>
        <v>5.7285765969464535</v>
      </c>
      <c r="S48" s="7">
        <f t="shared" si="19"/>
        <v>3.1432344820044564</v>
      </c>
      <c r="T48" s="7">
        <f t="shared" si="19"/>
        <v>1.7703268907963532</v>
      </c>
      <c r="W48" s="7">
        <f>SUM(W52:W95)</f>
        <v>3.9646240561695416</v>
      </c>
      <c r="X48" s="7">
        <f t="shared" ref="X48:AS48" si="20">SUM(X52:X95)</f>
        <v>2.0423408890228916</v>
      </c>
      <c r="Y48" s="7">
        <f t="shared" si="20"/>
        <v>3.1821182379637483</v>
      </c>
      <c r="Z48" s="7">
        <f t="shared" si="20"/>
        <v>1.1229714277765301</v>
      </c>
      <c r="AA48" s="7">
        <f t="shared" si="20"/>
        <v>1.1648783910152745</v>
      </c>
      <c r="AB48" s="7">
        <f t="shared" si="20"/>
        <v>1.7030935683031549</v>
      </c>
      <c r="AC48" s="7">
        <f t="shared" si="20"/>
        <v>0.84868655499737433</v>
      </c>
      <c r="AD48" s="7">
        <f t="shared" si="20"/>
        <v>2.9511786252323429</v>
      </c>
      <c r="AE48" s="7">
        <f t="shared" si="20"/>
        <v>1.0743659327135915</v>
      </c>
      <c r="AF48" s="7">
        <f t="shared" si="20"/>
        <v>0.84949130531319417</v>
      </c>
      <c r="AG48" s="7">
        <f t="shared" si="20"/>
        <v>1.2886526909057276</v>
      </c>
      <c r="AH48" s="7">
        <f t="shared" si="20"/>
        <v>1.5114542469255741</v>
      </c>
      <c r="AI48" s="7">
        <f t="shared" si="20"/>
        <v>2.8495608398313403</v>
      </c>
      <c r="AJ48" s="7">
        <f t="shared" si="20"/>
        <v>1.3568486957435493</v>
      </c>
      <c r="AK48" s="7">
        <f t="shared" si="20"/>
        <v>1.0241135945878423</v>
      </c>
      <c r="AL48" s="7">
        <f t="shared" si="20"/>
        <v>2.1456732146195563</v>
      </c>
      <c r="AM48" s="7">
        <f t="shared" si="20"/>
        <v>8.4000059095192743</v>
      </c>
      <c r="AN48" s="7">
        <f t="shared" si="20"/>
        <v>3.9627728719172759</v>
      </c>
      <c r="AO48" s="7">
        <f t="shared" si="20"/>
        <v>2.2870895781916261</v>
      </c>
      <c r="AP48" s="7">
        <f t="shared" si="20"/>
        <v>6.7568188275707453</v>
      </c>
      <c r="AQ48" s="7">
        <f t="shared" si="20"/>
        <v>0.1782824243829978</v>
      </c>
      <c r="AR48" s="7">
        <f t="shared" si="20"/>
        <v>1.4170556899062801</v>
      </c>
      <c r="AS48" s="7">
        <f t="shared" si="20"/>
        <v>0.14524521068588844</v>
      </c>
    </row>
    <row r="49" spans="1:45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x14ac:dyDescent="0.25">
      <c r="A50" t="s">
        <v>133</v>
      </c>
      <c r="V50" t="s">
        <v>134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x14ac:dyDescent="0.25">
      <c r="A51" t="s">
        <v>57</v>
      </c>
      <c r="B51" t="s">
        <v>58</v>
      </c>
      <c r="C51" t="s">
        <v>59</v>
      </c>
      <c r="D51" t="s">
        <v>60</v>
      </c>
      <c r="E51" t="s">
        <v>61</v>
      </c>
      <c r="F51" t="s">
        <v>62</v>
      </c>
      <c r="G51" t="s">
        <v>63</v>
      </c>
      <c r="H51" t="s">
        <v>64</v>
      </c>
      <c r="I51" t="s">
        <v>65</v>
      </c>
      <c r="J51" t="s">
        <v>66</v>
      </c>
      <c r="K51" t="s">
        <v>55</v>
      </c>
      <c r="L51" t="s">
        <v>67</v>
      </c>
      <c r="M51" t="s">
        <v>68</v>
      </c>
      <c r="N51" t="s">
        <v>69</v>
      </c>
      <c r="O51" t="s">
        <v>70</v>
      </c>
      <c r="P51" t="s">
        <v>71</v>
      </c>
      <c r="Q51" t="s">
        <v>72</v>
      </c>
      <c r="R51" t="s">
        <v>73</v>
      </c>
      <c r="S51" t="s">
        <v>74</v>
      </c>
      <c r="T51" t="s">
        <v>75</v>
      </c>
      <c r="V51" t="s">
        <v>57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x14ac:dyDescent="0.25">
      <c r="A52">
        <v>0.37</v>
      </c>
      <c r="B52">
        <f>B2*B$47</f>
        <v>9.7451326315580399E-4</v>
      </c>
      <c r="C52">
        <f t="shared" ref="C52:T52" si="21">C2*C$47</f>
        <v>5.2288430870128506E-4</v>
      </c>
      <c r="D52">
        <f t="shared" si="21"/>
        <v>2.3646196183476977E-4</v>
      </c>
      <c r="E52">
        <f t="shared" si="21"/>
        <v>2.9926205191955368E-4</v>
      </c>
      <c r="F52">
        <f t="shared" si="21"/>
        <v>1.8857642859777541E-3</v>
      </c>
      <c r="G52">
        <f t="shared" si="21"/>
        <v>7.3247308254510604E-4</v>
      </c>
      <c r="H52">
        <f t="shared" si="21"/>
        <v>4.256615651578375E-4</v>
      </c>
      <c r="I52">
        <f t="shared" si="21"/>
        <v>1.7991484692068404E-4</v>
      </c>
      <c r="J52">
        <f t="shared" si="21"/>
        <v>3.3477258366630496E-4</v>
      </c>
      <c r="K52">
        <f t="shared" si="21"/>
        <v>3.3304340990662814E-3</v>
      </c>
      <c r="L52">
        <f t="shared" si="21"/>
        <v>9.4656510075435897E-4</v>
      </c>
      <c r="M52">
        <f t="shared" si="21"/>
        <v>3.4962751056418845E-4</v>
      </c>
      <c r="N52">
        <f t="shared" si="21"/>
        <v>9.7504529309699981E-4</v>
      </c>
      <c r="O52">
        <f t="shared" si="21"/>
        <v>3.9613178072405803E-4</v>
      </c>
      <c r="P52">
        <f t="shared" si="21"/>
        <v>4.3224964096339309E-4</v>
      </c>
      <c r="Q52">
        <f t="shared" si="21"/>
        <v>1.1302578521245738E-3</v>
      </c>
      <c r="R52">
        <f t="shared" si="21"/>
        <v>2.0827524838260853E-3</v>
      </c>
      <c r="S52">
        <f t="shared" si="21"/>
        <v>7.4071811778158615E-4</v>
      </c>
      <c r="T52">
        <f t="shared" si="21"/>
        <v>0</v>
      </c>
      <c r="V52">
        <v>0.37</v>
      </c>
      <c r="W52">
        <f>W2*W$47</f>
        <v>1.2298150204831362E-3</v>
      </c>
      <c r="X52">
        <f t="shared" ref="X52:AS52" si="22">X2*X$47</f>
        <v>7.9734417786607177E-4</v>
      </c>
      <c r="Y52">
        <f t="shared" si="22"/>
        <v>7.357048429950286E-4</v>
      </c>
      <c r="Z52">
        <f t="shared" si="22"/>
        <v>2.7419014283880849E-4</v>
      </c>
      <c r="AA52">
        <f t="shared" si="22"/>
        <v>6.7692146130835624E-4</v>
      </c>
      <c r="AB52">
        <f t="shared" si="22"/>
        <v>7.1799815836196305E-4</v>
      </c>
      <c r="AC52">
        <f t="shared" si="22"/>
        <v>4.4292947159618252E-4</v>
      </c>
      <c r="AD52">
        <f t="shared" si="22"/>
        <v>7.0337325761977022E-4</v>
      </c>
      <c r="AE52">
        <f t="shared" si="22"/>
        <v>1.4550771320336311E-4</v>
      </c>
      <c r="AF52">
        <f t="shared" si="22"/>
        <v>2.0662744225253163E-4</v>
      </c>
      <c r="AG52">
        <f t="shared" si="22"/>
        <v>3.0421940125980039E-4</v>
      </c>
      <c r="AH52">
        <f t="shared" si="22"/>
        <v>9.0838396243337553E-5</v>
      </c>
      <c r="AI52">
        <f t="shared" si="22"/>
        <v>1.6810342836387517E-3</v>
      </c>
      <c r="AJ52">
        <f t="shared" si="22"/>
        <v>1.3944040662144488E-3</v>
      </c>
      <c r="AK52">
        <f t="shared" si="22"/>
        <v>1.0969325157596131E-4</v>
      </c>
      <c r="AL52">
        <f t="shared" si="22"/>
        <v>2.9487128660256459E-4</v>
      </c>
      <c r="AM52">
        <f t="shared" si="22"/>
        <v>4.6176044606293975E-3</v>
      </c>
      <c r="AN52">
        <f t="shared" si="22"/>
        <v>9.8851413602141377E-4</v>
      </c>
      <c r="AO52">
        <f t="shared" si="22"/>
        <v>1.0968152188594637E-3</v>
      </c>
      <c r="AP52">
        <f t="shared" si="22"/>
        <v>3.956210899523218E-3</v>
      </c>
      <c r="AQ52">
        <f t="shared" si="22"/>
        <v>1.2043233530765113E-4</v>
      </c>
      <c r="AR52">
        <f t="shared" si="22"/>
        <v>1.0566697859992064E-3</v>
      </c>
      <c r="AS52">
        <f t="shared" si="22"/>
        <v>9.0739273660115022E-5</v>
      </c>
    </row>
    <row r="53" spans="1:45" x14ac:dyDescent="0.25">
      <c r="A53">
        <v>0.44</v>
      </c>
      <c r="B53">
        <f t="shared" ref="B53:Q95" si="23">B3*B$47</f>
        <v>1.0494773529706183E-3</v>
      </c>
      <c r="C53">
        <f t="shared" si="23"/>
        <v>5.7517327531902236E-4</v>
      </c>
      <c r="D53">
        <f t="shared" si="23"/>
        <v>2.8900802823709826E-4</v>
      </c>
      <c r="E53">
        <f t="shared" si="23"/>
        <v>3.3251285379131459E-4</v>
      </c>
      <c r="F53">
        <f t="shared" si="23"/>
        <v>1.9935234568386057E-3</v>
      </c>
      <c r="G53">
        <f t="shared" si="23"/>
        <v>7.935131991926418E-4</v>
      </c>
      <c r="H53">
        <f t="shared" si="23"/>
        <v>4.493110013713042E-4</v>
      </c>
      <c r="I53">
        <f t="shared" si="23"/>
        <v>1.8797059043223287E-4</v>
      </c>
      <c r="J53">
        <f t="shared" si="23"/>
        <v>3.3477258366630496E-4</v>
      </c>
      <c r="K53">
        <f t="shared" si="23"/>
        <v>3.5771384383247911E-3</v>
      </c>
      <c r="L53">
        <f t="shared" si="23"/>
        <v>1.0222916096222121E-3</v>
      </c>
      <c r="M53">
        <f t="shared" si="23"/>
        <v>3.9333067552790326E-4</v>
      </c>
      <c r="N53">
        <f t="shared" si="23"/>
        <v>1.1700525970279225E-3</v>
      </c>
      <c r="O53">
        <f t="shared" si="23"/>
        <v>4.5272059085056361E-4</v>
      </c>
      <c r="P53">
        <f t="shared" si="23"/>
        <v>5.1084037181841409E-4</v>
      </c>
      <c r="Q53">
        <f t="shared" si="23"/>
        <v>1.2917226732214405E-3</v>
      </c>
      <c r="R53">
        <f t="shared" ref="R53:T53" si="24">R3*R$47</f>
        <v>2.2493747447597631E-3</v>
      </c>
      <c r="S53">
        <f t="shared" si="24"/>
        <v>8.0244253218936495E-4</v>
      </c>
      <c r="T53">
        <f t="shared" si="24"/>
        <v>0</v>
      </c>
      <c r="V53">
        <v>0.44</v>
      </c>
      <c r="W53">
        <f t="shared" ref="W53:AL95" si="25">W3*W$47</f>
        <v>1.3570354869072219E-3</v>
      </c>
      <c r="X53">
        <f t="shared" si="25"/>
        <v>8.3531333725795807E-4</v>
      </c>
      <c r="Y53">
        <f t="shared" si="25"/>
        <v>8.0258623356220938E-4</v>
      </c>
      <c r="Z53">
        <f t="shared" si="25"/>
        <v>2.7419014283880849E-4</v>
      </c>
      <c r="AA53">
        <f t="shared" si="25"/>
        <v>7.289927011953413E-4</v>
      </c>
      <c r="AB53">
        <f t="shared" si="25"/>
        <v>7.7322983412180218E-4</v>
      </c>
      <c r="AC53">
        <f t="shared" si="25"/>
        <v>4.7700051240785941E-4</v>
      </c>
      <c r="AD53">
        <f t="shared" si="25"/>
        <v>7.4733500829947343E-4</v>
      </c>
      <c r="AE53">
        <f t="shared" si="25"/>
        <v>1.6629468284127169E-4</v>
      </c>
      <c r="AF53">
        <f t="shared" si="25"/>
        <v>2.0662744225253163E-4</v>
      </c>
      <c r="AG53">
        <f t="shared" si="25"/>
        <v>3.0421940125980039E-4</v>
      </c>
      <c r="AH53">
        <f t="shared" si="25"/>
        <v>1.135102089496614E-4</v>
      </c>
      <c r="AI53">
        <f t="shared" si="25"/>
        <v>1.891162500587082E-3</v>
      </c>
      <c r="AJ53">
        <f t="shared" si="25"/>
        <v>1.5803257838285188E-3</v>
      </c>
      <c r="AK53">
        <f t="shared" si="25"/>
        <v>1.0969325157596131E-4</v>
      </c>
      <c r="AL53">
        <f t="shared" si="25"/>
        <v>3.4401578581192191E-4</v>
      </c>
      <c r="AM53">
        <f t="shared" ref="AM53:AS53" si="26">AM3*AM$47</f>
        <v>5.1088341521258775E-3</v>
      </c>
      <c r="AN53">
        <f t="shared" si="26"/>
        <v>1.1738620225420935E-3</v>
      </c>
      <c r="AO53">
        <f t="shared" si="26"/>
        <v>1.2122681282856972E-3</v>
      </c>
      <c r="AP53">
        <f t="shared" si="26"/>
        <v>4.1889279953917389E-3</v>
      </c>
      <c r="AQ53">
        <f t="shared" si="26"/>
        <v>1.2751662179235292E-4</v>
      </c>
      <c r="AR53">
        <f t="shared" si="26"/>
        <v>1.0566697859992064E-3</v>
      </c>
      <c r="AS53">
        <f t="shared" si="26"/>
        <v>1.0208161024785972E-4</v>
      </c>
    </row>
    <row r="54" spans="1:45" x14ac:dyDescent="0.25">
      <c r="A54">
        <v>0.52</v>
      </c>
      <c r="B54">
        <f t="shared" si="23"/>
        <v>1.124437461898076E-3</v>
      </c>
      <c r="C54">
        <f t="shared" si="23"/>
        <v>6.7975120855449695E-4</v>
      </c>
      <c r="D54">
        <f t="shared" si="23"/>
        <v>3.4155564898085729E-4</v>
      </c>
      <c r="E54">
        <f t="shared" si="23"/>
        <v>3.6576526735431061E-4</v>
      </c>
      <c r="F54">
        <f t="shared" si="23"/>
        <v>2.1551622131298826E-3</v>
      </c>
      <c r="G54">
        <f t="shared" si="23"/>
        <v>8.545505434317365E-4</v>
      </c>
      <c r="H54">
        <f t="shared" si="23"/>
        <v>4.729586696669857E-4</v>
      </c>
      <c r="I54">
        <f t="shared" si="23"/>
        <v>1.9334088349225956E-4</v>
      </c>
      <c r="J54">
        <f t="shared" si="23"/>
        <v>3.6520575169295659E-4</v>
      </c>
      <c r="K54">
        <f t="shared" si="23"/>
        <v>3.947183187066724E-3</v>
      </c>
      <c r="L54">
        <f t="shared" si="23"/>
        <v>1.1737413753391574E-3</v>
      </c>
      <c r="M54">
        <f t="shared" si="23"/>
        <v>4.5888651840071036E-4</v>
      </c>
      <c r="N54">
        <f t="shared" si="23"/>
        <v>1.4625635529243062E-3</v>
      </c>
      <c r="O54">
        <f t="shared" si="23"/>
        <v>6.2249308713319173E-4</v>
      </c>
      <c r="P54">
        <f t="shared" si="23"/>
        <v>6.2872708936172292E-4</v>
      </c>
      <c r="Q54">
        <f t="shared" si="23"/>
        <v>1.4531874943183073E-3</v>
      </c>
      <c r="R54">
        <f t="shared" ref="R54:T54" si="27">R4*R$47</f>
        <v>2.5826192666271184E-3</v>
      </c>
      <c r="S54">
        <f t="shared" si="27"/>
        <v>9.876220616347616E-4</v>
      </c>
      <c r="T54">
        <f t="shared" si="27"/>
        <v>0</v>
      </c>
      <c r="V54">
        <v>0.52</v>
      </c>
      <c r="W54">
        <f t="shared" si="25"/>
        <v>1.4842599175736864E-3</v>
      </c>
      <c r="X54">
        <f t="shared" si="25"/>
        <v>8.7328249664984426E-4</v>
      </c>
      <c r="Y54">
        <f t="shared" si="25"/>
        <v>8.6946762412939028E-4</v>
      </c>
      <c r="Z54">
        <f t="shared" si="25"/>
        <v>3.0160904481457934E-4</v>
      </c>
      <c r="AA54">
        <f t="shared" si="25"/>
        <v>7.8106394108232624E-4</v>
      </c>
      <c r="AB54">
        <f t="shared" si="25"/>
        <v>8.2845980656714806E-4</v>
      </c>
      <c r="AC54">
        <f t="shared" si="25"/>
        <v>5.4514344275183931E-4</v>
      </c>
      <c r="AD54">
        <f t="shared" si="25"/>
        <v>8.3525555900778356E-4</v>
      </c>
      <c r="AE54">
        <f t="shared" si="25"/>
        <v>1.8708165247918022E-4</v>
      </c>
      <c r="AF54">
        <f t="shared" si="25"/>
        <v>2.2138727344392511E-4</v>
      </c>
      <c r="AG54">
        <f t="shared" si="25"/>
        <v>3.4478173040040824E-4</v>
      </c>
      <c r="AH54">
        <f t="shared" si="25"/>
        <v>1.5888557490009795E-4</v>
      </c>
      <c r="AI54">
        <f t="shared" si="25"/>
        <v>2.1012907175354126E-3</v>
      </c>
      <c r="AJ54">
        <f t="shared" si="25"/>
        <v>1.8592063258132214E-3</v>
      </c>
      <c r="AK54">
        <f t="shared" si="25"/>
        <v>1.3711733256543084E-4</v>
      </c>
      <c r="AL54">
        <f t="shared" si="25"/>
        <v>4.9145142911320423E-4</v>
      </c>
      <c r="AM54">
        <f t="shared" ref="AM54:AS54" si="28">AM4*AM$47</f>
        <v>5.8948066985827427E-3</v>
      </c>
      <c r="AN54">
        <f t="shared" si="28"/>
        <v>1.3592099090627731E-3</v>
      </c>
      <c r="AO54">
        <f t="shared" si="28"/>
        <v>1.3277233248592481E-3</v>
      </c>
      <c r="AP54">
        <f t="shared" si="28"/>
        <v>4.5767898218392732E-3</v>
      </c>
      <c r="AQ54">
        <f t="shared" si="28"/>
        <v>1.4876948124645828E-4</v>
      </c>
      <c r="AR54">
        <f t="shared" si="28"/>
        <v>1.1809833787272794E-3</v>
      </c>
      <c r="AS54">
        <f t="shared" si="28"/>
        <v>1.1342409207514378E-4</v>
      </c>
    </row>
    <row r="55" spans="1:45" x14ac:dyDescent="0.25">
      <c r="A55">
        <v>0.61</v>
      </c>
      <c r="B55">
        <f t="shared" si="23"/>
        <v>1.2368816061766193E-3</v>
      </c>
      <c r="C55">
        <f t="shared" si="23"/>
        <v>8.3661542966966494E-4</v>
      </c>
      <c r="D55">
        <f t="shared" si="23"/>
        <v>4.2037630292578052E-4</v>
      </c>
      <c r="E55">
        <f t="shared" si="23"/>
        <v>4.6551767296959339E-4</v>
      </c>
      <c r="F55">
        <f t="shared" si="23"/>
        <v>2.316796728603731E-3</v>
      </c>
      <c r="G55">
        <f t="shared" si="23"/>
        <v>1.0376681209659027E-3</v>
      </c>
      <c r="H55">
        <f t="shared" si="23"/>
        <v>4.9660633796266721E-4</v>
      </c>
      <c r="I55">
        <f t="shared" si="23"/>
        <v>2.0408207745533055E-4</v>
      </c>
      <c r="J55">
        <f t="shared" si="23"/>
        <v>4.2607429785287032E-4</v>
      </c>
      <c r="K55">
        <f t="shared" si="23"/>
        <v>4.4405840254865226E-3</v>
      </c>
      <c r="L55">
        <f t="shared" si="23"/>
        <v>1.3630543954900292E-3</v>
      </c>
      <c r="M55">
        <f t="shared" si="23"/>
        <v>5.899971087190897E-4</v>
      </c>
      <c r="N55">
        <f t="shared" si="23"/>
        <v>1.852582547507345E-3</v>
      </c>
      <c r="O55">
        <f t="shared" si="23"/>
        <v>7.9226356144811605E-4</v>
      </c>
      <c r="P55">
        <f t="shared" si="23"/>
        <v>8.2520453776005291E-4</v>
      </c>
      <c r="Q55">
        <f t="shared" si="23"/>
        <v>1.9375819576089078E-3</v>
      </c>
      <c r="R55">
        <f t="shared" ref="R55:T55" si="29">R5*R$47</f>
        <v>3.0824803210181767E-3</v>
      </c>
      <c r="S55">
        <f t="shared" si="29"/>
        <v>1.234529148598967E-3</v>
      </c>
      <c r="T55">
        <f t="shared" si="29"/>
        <v>0</v>
      </c>
      <c r="V55">
        <v>0.61</v>
      </c>
      <c r="W55">
        <f t="shared" si="25"/>
        <v>1.6114803839977722E-3</v>
      </c>
      <c r="X55">
        <f t="shared" si="25"/>
        <v>9.4921877309273191E-4</v>
      </c>
      <c r="Y55">
        <f t="shared" si="25"/>
        <v>9.3634901469657084E-4</v>
      </c>
      <c r="Z55">
        <f t="shared" si="25"/>
        <v>3.2902794679035019E-4</v>
      </c>
      <c r="AA55">
        <f t="shared" si="25"/>
        <v>8.8520525655068404E-4</v>
      </c>
      <c r="AB55">
        <f t="shared" si="25"/>
        <v>9.9415313053217253E-4</v>
      </c>
      <c r="AC55">
        <f t="shared" si="25"/>
        <v>6.4735826262812227E-4</v>
      </c>
      <c r="AD55">
        <f t="shared" si="25"/>
        <v>9.67137860395797E-4</v>
      </c>
      <c r="AE55">
        <f t="shared" si="25"/>
        <v>2.2865451749300056E-4</v>
      </c>
      <c r="AF55">
        <f t="shared" si="25"/>
        <v>2.3614625509973716E-4</v>
      </c>
      <c r="AG55">
        <f t="shared" si="25"/>
        <v>3.8534405954101603E-4</v>
      </c>
      <c r="AH55">
        <f t="shared" si="25"/>
        <v>2.0428058975487998E-4</v>
      </c>
      <c r="AI55">
        <f t="shared" si="25"/>
        <v>2.5215500007827762E-3</v>
      </c>
      <c r="AJ55">
        <f t="shared" si="25"/>
        <v>2.3240072291210597E-3</v>
      </c>
      <c r="AK55">
        <f t="shared" si="25"/>
        <v>1.6454038942759479E-4</v>
      </c>
      <c r="AL55">
        <f t="shared" si="25"/>
        <v>6.3888492674127621E-4</v>
      </c>
      <c r="AM55">
        <f t="shared" ref="AM55:AS55" si="30">AM5*AM$47</f>
        <v>7.0737697183201245E-3</v>
      </c>
      <c r="AN55">
        <f t="shared" si="30"/>
        <v>1.729901719393027E-3</v>
      </c>
      <c r="AO55">
        <f t="shared" si="30"/>
        <v>1.5009038325722571E-3</v>
      </c>
      <c r="AP55">
        <f t="shared" si="30"/>
        <v>5.1973755007414515E-3</v>
      </c>
      <c r="AQ55">
        <f t="shared" si="30"/>
        <v>1.7710644887450566E-4</v>
      </c>
      <c r="AR55">
        <f t="shared" si="30"/>
        <v>1.2431401750913158E-3</v>
      </c>
      <c r="AS55">
        <f t="shared" si="30"/>
        <v>1.2476642866288847E-4</v>
      </c>
    </row>
    <row r="56" spans="1:45" x14ac:dyDescent="0.25">
      <c r="A56">
        <v>0.72</v>
      </c>
      <c r="B56">
        <f t="shared" si="23"/>
        <v>1.4242898402699771E-3</v>
      </c>
      <c r="C56">
        <f t="shared" si="23"/>
        <v>1.0980575840203075E-3</v>
      </c>
      <c r="D56">
        <f t="shared" si="23"/>
        <v>4.991969568707038E-4</v>
      </c>
      <c r="E56">
        <f t="shared" si="23"/>
        <v>5.9852410383910736E-4</v>
      </c>
      <c r="F56">
        <f t="shared" si="23"/>
        <v>2.5861946557558589E-3</v>
      </c>
      <c r="G56">
        <f t="shared" si="23"/>
        <v>1.1597483542609742E-3</v>
      </c>
      <c r="H56">
        <f t="shared" si="23"/>
        <v>5.4390167455403021E-4</v>
      </c>
      <c r="I56">
        <f t="shared" si="23"/>
        <v>2.2019417232144574E-4</v>
      </c>
      <c r="J56">
        <f t="shared" si="23"/>
        <v>4.8694173895947891E-4</v>
      </c>
      <c r="K56">
        <f t="shared" si="23"/>
        <v>5.0573331134869661E-3</v>
      </c>
      <c r="L56">
        <f t="shared" si="23"/>
        <v>1.6280906724899932E-3</v>
      </c>
      <c r="M56">
        <f t="shared" si="23"/>
        <v>7.4295928151932658E-4</v>
      </c>
      <c r="N56">
        <f t="shared" si="23"/>
        <v>2.5351124979867672E-3</v>
      </c>
      <c r="O56">
        <f t="shared" si="23"/>
        <v>1.1883933202044702E-3</v>
      </c>
      <c r="P56">
        <f t="shared" si="23"/>
        <v>1.1002714744918493E-3</v>
      </c>
      <c r="Q56">
        <f t="shared" si="23"/>
        <v>2.5834453464428811E-3</v>
      </c>
      <c r="R56">
        <f t="shared" ref="R56:T56" si="31">R6*R$47</f>
        <v>3.6656496416710869E-3</v>
      </c>
      <c r="S56">
        <f t="shared" si="31"/>
        <v>1.60488820748976E-3</v>
      </c>
      <c r="T56">
        <f t="shared" si="31"/>
        <v>0</v>
      </c>
      <c r="V56">
        <v>0.72</v>
      </c>
      <c r="W56">
        <f t="shared" si="25"/>
        <v>1.8659252810883222E-3</v>
      </c>
      <c r="X56">
        <f t="shared" si="25"/>
        <v>1.0631262512683908E-3</v>
      </c>
      <c r="Y56">
        <f t="shared" si="25"/>
        <v>1.0701149780829458E-3</v>
      </c>
      <c r="Z56">
        <f t="shared" si="25"/>
        <v>3.8386575074189188E-4</v>
      </c>
      <c r="AA56">
        <f t="shared" si="25"/>
        <v>1.041417811906027E-3</v>
      </c>
      <c r="AB56">
        <f t="shared" si="25"/>
        <v>1.1046130754228641E-3</v>
      </c>
      <c r="AC56">
        <f t="shared" si="25"/>
        <v>7.4957223378377901E-4</v>
      </c>
      <c r="AD56">
        <f t="shared" si="25"/>
        <v>1.1429819124635135E-3</v>
      </c>
      <c r="AE56">
        <f t="shared" si="25"/>
        <v>2.9101542640672622E-4</v>
      </c>
      <c r="AF56">
        <f t="shared" si="25"/>
        <v>2.656642184113613E-4</v>
      </c>
      <c r="AG56">
        <f t="shared" si="25"/>
        <v>4.4618819748700839E-4</v>
      </c>
      <c r="AH56">
        <f t="shared" si="25"/>
        <v>2.9507364237280488E-4</v>
      </c>
      <c r="AI56">
        <f t="shared" si="25"/>
        <v>3.1519375009784697E-3</v>
      </c>
      <c r="AJ56">
        <f t="shared" si="25"/>
        <v>2.8817696693813999E-3</v>
      </c>
      <c r="AK56">
        <f t="shared" si="25"/>
        <v>2.0567548678449349E-4</v>
      </c>
      <c r="AL56">
        <f t="shared" si="25"/>
        <v>9.3375621334384064E-4</v>
      </c>
      <c r="AM56">
        <f t="shared" ref="AM56:AS56" si="32">AM6*AM$47</f>
        <v>8.6457232113380227E-3</v>
      </c>
      <c r="AN56">
        <f t="shared" si="32"/>
        <v>2.2241587874037342E-3</v>
      </c>
      <c r="AO56">
        <f t="shared" si="32"/>
        <v>1.7318119385720415E-3</v>
      </c>
      <c r="AP56">
        <f t="shared" si="32"/>
        <v>5.817954423057505E-3</v>
      </c>
      <c r="AQ56">
        <f t="shared" si="32"/>
        <v>2.1252770298725487E-4</v>
      </c>
      <c r="AR56">
        <f t="shared" si="32"/>
        <v>1.4296119801202874E-3</v>
      </c>
      <c r="AS56">
        <f t="shared" si="32"/>
        <v>1.4745124707791723E-4</v>
      </c>
    </row>
    <row r="57" spans="1:45" x14ac:dyDescent="0.25">
      <c r="A57">
        <v>0.85</v>
      </c>
      <c r="B57">
        <f t="shared" si="23"/>
        <v>1.6116940934759781E-3</v>
      </c>
      <c r="C57">
        <f t="shared" si="23"/>
        <v>1.4117887049886874E-3</v>
      </c>
      <c r="D57">
        <f t="shared" si="23"/>
        <v>6.0429064401679134E-4</v>
      </c>
      <c r="E57">
        <f t="shared" si="23"/>
        <v>6.982781211456252E-4</v>
      </c>
      <c r="F57">
        <f t="shared" si="23"/>
        <v>2.9094679275209843E-3</v>
      </c>
      <c r="G57">
        <f t="shared" si="23"/>
        <v>1.3428659317951406E-3</v>
      </c>
      <c r="H57">
        <f t="shared" si="23"/>
        <v>6.3849411565454158E-4</v>
      </c>
      <c r="I57">
        <f t="shared" si="23"/>
        <v>2.470468533076143E-4</v>
      </c>
      <c r="J57">
        <f t="shared" si="23"/>
        <v>5.7824345314604433E-4</v>
      </c>
      <c r="K57">
        <f t="shared" si="23"/>
        <v>5.6740822014874079E-3</v>
      </c>
      <c r="L57">
        <f t="shared" si="23"/>
        <v>1.9309934559426445E-3</v>
      </c>
      <c r="M57">
        <f t="shared" si="23"/>
        <v>8.9592145431956335E-4</v>
      </c>
      <c r="N57">
        <f t="shared" si="23"/>
        <v>3.3151461004316514E-3</v>
      </c>
      <c r="O57">
        <f t="shared" si="23"/>
        <v>1.697706765116947E-3</v>
      </c>
      <c r="P57">
        <f t="shared" si="23"/>
        <v>1.4146356404334882E-3</v>
      </c>
      <c r="Q57">
        <f t="shared" si="23"/>
        <v>3.3907694519272153E-3</v>
      </c>
      <c r="R57">
        <f t="shared" ref="R57:T57" si="33">R7*R$47</f>
        <v>4.3321329569958236E-3</v>
      </c>
      <c r="S57">
        <f t="shared" si="33"/>
        <v>2.0369716807883318E-3</v>
      </c>
      <c r="T57">
        <f t="shared" si="33"/>
        <v>0</v>
      </c>
      <c r="V57">
        <v>0.85</v>
      </c>
      <c r="W57">
        <f t="shared" si="25"/>
        <v>2.0779607132092579E-3</v>
      </c>
      <c r="X57">
        <f t="shared" si="25"/>
        <v>1.2150008464950509E-3</v>
      </c>
      <c r="Y57">
        <f t="shared" si="25"/>
        <v>1.2707591497844882E-3</v>
      </c>
      <c r="Z57">
        <f t="shared" si="25"/>
        <v>4.3870355469343358E-4</v>
      </c>
      <c r="AA57">
        <f t="shared" si="25"/>
        <v>1.1976315315669818E-3</v>
      </c>
      <c r="AB57">
        <f t="shared" si="25"/>
        <v>1.2703063993878883E-3</v>
      </c>
      <c r="AC57">
        <f t="shared" si="25"/>
        <v>8.8585894319236503E-4</v>
      </c>
      <c r="AD57">
        <f t="shared" si="25"/>
        <v>1.3627847645598372E-3</v>
      </c>
      <c r="AE57">
        <f t="shared" si="25"/>
        <v>3.7416223069636369E-4</v>
      </c>
      <c r="AF57">
        <f t="shared" si="25"/>
        <v>3.0994201291437888E-4</v>
      </c>
      <c r="AG57">
        <f t="shared" si="25"/>
        <v>5.0703233543300064E-4</v>
      </c>
      <c r="AH57">
        <f t="shared" si="25"/>
        <v>4.0856269096394042E-4</v>
      </c>
      <c r="AI57">
        <f t="shared" si="25"/>
        <v>3.7823250011741641E-3</v>
      </c>
      <c r="AJ57">
        <f t="shared" si="25"/>
        <v>3.5324922903033078E-3</v>
      </c>
      <c r="AK57">
        <f t="shared" si="25"/>
        <v>2.4681058414139219E-4</v>
      </c>
      <c r="AL57">
        <f t="shared" si="25"/>
        <v>1.2286274999464054E-3</v>
      </c>
      <c r="AM57">
        <f t="shared" ref="AM57:AS57" si="34">AM7*AM$47</f>
        <v>1.0315915922571882E-2</v>
      </c>
      <c r="AN57">
        <f t="shared" si="34"/>
        <v>2.7801984842546674E-3</v>
      </c>
      <c r="AO57">
        <f t="shared" si="34"/>
        <v>2.0204476428586013E-3</v>
      </c>
      <c r="AP57">
        <f t="shared" si="34"/>
        <v>6.7488295631177109E-3</v>
      </c>
      <c r="AQ57">
        <f t="shared" si="34"/>
        <v>2.5503324358470584E-4</v>
      </c>
      <c r="AR57">
        <f t="shared" si="34"/>
        <v>1.6160823692123968E-3</v>
      </c>
      <c r="AS57">
        <f t="shared" si="34"/>
        <v>1.7580737902635771E-4</v>
      </c>
    </row>
    <row r="58" spans="1:45" x14ac:dyDescent="0.25">
      <c r="A58">
        <v>1.01</v>
      </c>
      <c r="B58">
        <f t="shared" si="23"/>
        <v>1.949026526311608E-3</v>
      </c>
      <c r="C58">
        <f t="shared" si="23"/>
        <v>1.882384047072235E-3</v>
      </c>
      <c r="D58">
        <f t="shared" si="23"/>
        <v>7.0938433116287888E-4</v>
      </c>
      <c r="E58">
        <f t="shared" si="23"/>
        <v>8.3128294032390406E-4</v>
      </c>
      <c r="F58">
        <f t="shared" si="23"/>
        <v>3.6637736419120855E-3</v>
      </c>
      <c r="G58">
        <f t="shared" si="23"/>
        <v>1.6480637426243784E-3</v>
      </c>
      <c r="H58">
        <f t="shared" si="23"/>
        <v>7.8038189334641574E-4</v>
      </c>
      <c r="I58">
        <f t="shared" si="23"/>
        <v>3.1149401708604004E-4</v>
      </c>
      <c r="J58">
        <f t="shared" si="23"/>
        <v>7.3041260843921833E-4</v>
      </c>
      <c r="K58">
        <f t="shared" si="23"/>
        <v>6.7842242878104284E-3</v>
      </c>
      <c r="L58">
        <f t="shared" si="23"/>
        <v>2.3096194962443882E-3</v>
      </c>
      <c r="M58">
        <f t="shared" si="23"/>
        <v>1.0488825316925651E-3</v>
      </c>
      <c r="N58">
        <f t="shared" si="23"/>
        <v>3.8026687469801508E-3</v>
      </c>
      <c r="O58">
        <f t="shared" si="23"/>
        <v>2.3201978302824348E-3</v>
      </c>
      <c r="P58">
        <f t="shared" si="23"/>
        <v>1.7289985638535724E-3</v>
      </c>
      <c r="Q58">
        <f t="shared" si="23"/>
        <v>4.1980976618580558E-3</v>
      </c>
      <c r="R58">
        <f t="shared" ref="R58:T58" si="35">R8*R$47</f>
        <v>5.1652328048442621E-3</v>
      </c>
      <c r="S58">
        <f t="shared" si="35"/>
        <v>2.4690582971979339E-3</v>
      </c>
      <c r="T58">
        <f t="shared" si="35"/>
        <v>0</v>
      </c>
      <c r="V58">
        <v>1.01</v>
      </c>
      <c r="W58">
        <f t="shared" si="25"/>
        <v>2.5020355416935083E-3</v>
      </c>
      <c r="X58">
        <f t="shared" si="25"/>
        <v>1.5187520792892559E-3</v>
      </c>
      <c r="Y58">
        <f t="shared" si="25"/>
        <v>1.5382878943052244E-3</v>
      </c>
      <c r="Z58">
        <f t="shared" si="25"/>
        <v>5.4837916259651697E-4</v>
      </c>
      <c r="AA58">
        <f t="shared" si="25"/>
        <v>1.4579854023906826E-3</v>
      </c>
      <c r="AB58">
        <f t="shared" si="25"/>
        <v>1.4912279924837652E-3</v>
      </c>
      <c r="AC58">
        <f t="shared" si="25"/>
        <v>1.0221448038803247E-3</v>
      </c>
      <c r="AD58">
        <f t="shared" si="25"/>
        <v>1.7144728686952705E-3</v>
      </c>
      <c r="AE58">
        <f t="shared" si="25"/>
        <v>4.7809600462390967E-4</v>
      </c>
      <c r="AF58">
        <f t="shared" si="25"/>
        <v>3.9849675238483263E-4</v>
      </c>
      <c r="AG58">
        <f t="shared" si="25"/>
        <v>6.4900113166020863E-4</v>
      </c>
      <c r="AH58">
        <f t="shared" si="25"/>
        <v>4.9935423212768494E-4</v>
      </c>
      <c r="AI58">
        <f t="shared" si="25"/>
        <v>4.6228407183181884E-3</v>
      </c>
      <c r="AJ58">
        <f t="shared" si="25"/>
        <v>4.0902533742727138E-3</v>
      </c>
      <c r="AK58">
        <f t="shared" si="25"/>
        <v>2.7423364100355614E-4</v>
      </c>
      <c r="AL58">
        <f t="shared" si="25"/>
        <v>1.5234966408757594E-3</v>
      </c>
      <c r="AM58">
        <f t="shared" ref="AM58:AS58" si="36">AM8*AM$47</f>
        <v>1.2575594343726517E-2</v>
      </c>
      <c r="AN58">
        <f t="shared" si="36"/>
        <v>3.3362381811056011E-3</v>
      </c>
      <c r="AO58">
        <f t="shared" si="36"/>
        <v>2.4822638548581697E-3</v>
      </c>
      <c r="AP58">
        <f t="shared" si="36"/>
        <v>8.2227112602044645E-3</v>
      </c>
      <c r="AQ58">
        <f t="shared" si="36"/>
        <v>3.1879164363626214E-4</v>
      </c>
      <c r="AR58">
        <f t="shared" si="36"/>
        <v>2.0511813596975144E-3</v>
      </c>
      <c r="AS58">
        <f t="shared" si="36"/>
        <v>2.2117701585641522E-4</v>
      </c>
    </row>
    <row r="59" spans="1:45" x14ac:dyDescent="0.25">
      <c r="A59">
        <v>1.19</v>
      </c>
      <c r="B59">
        <f t="shared" si="23"/>
        <v>2.8110956451888685E-3</v>
      </c>
      <c r="C59">
        <f t="shared" si="23"/>
        <v>2.9281553432128492E-3</v>
      </c>
      <c r="D59">
        <f t="shared" si="23"/>
        <v>9.721208805402433E-4</v>
      </c>
      <c r="E59">
        <f t="shared" si="23"/>
        <v>1.1970465959869796E-3</v>
      </c>
      <c r="F59">
        <f t="shared" si="23"/>
        <v>5.4956583424594146E-3</v>
      </c>
      <c r="G59">
        <f t="shared" si="23"/>
        <v>2.258456591874413E-3</v>
      </c>
      <c r="H59">
        <f t="shared" si="23"/>
        <v>1.1351004536172087E-3</v>
      </c>
      <c r="I59">
        <f t="shared" si="23"/>
        <v>4.6187073256903334E-4</v>
      </c>
      <c r="J59">
        <f t="shared" si="23"/>
        <v>1.0347509190255664E-3</v>
      </c>
      <c r="K59">
        <f t="shared" si="23"/>
        <v>9.3745688893928439E-3</v>
      </c>
      <c r="L59">
        <f t="shared" si="23"/>
        <v>2.9532818135460958E-3</v>
      </c>
      <c r="M59">
        <f t="shared" si="23"/>
        <v>1.3548068772930388E-3</v>
      </c>
      <c r="N59">
        <f t="shared" si="23"/>
        <v>4.5827067361462279E-3</v>
      </c>
      <c r="O59">
        <f t="shared" si="23"/>
        <v>3.2822318660454754E-3</v>
      </c>
      <c r="P59">
        <f t="shared" si="23"/>
        <v>2.279134922360274E-3</v>
      </c>
      <c r="Q59">
        <f t="shared" si="23"/>
        <v>5.1668865884392564E-3</v>
      </c>
      <c r="R59">
        <f t="shared" ref="R59:T59" si="37">R9*R$47</f>
        <v>6.9147464952129672E-3</v>
      </c>
      <c r="S59">
        <f t="shared" si="37"/>
        <v>3.2097764149795201E-3</v>
      </c>
      <c r="T59">
        <f t="shared" si="37"/>
        <v>0</v>
      </c>
      <c r="V59">
        <v>1.19</v>
      </c>
      <c r="W59">
        <f t="shared" si="25"/>
        <v>3.4774056650860941E-3</v>
      </c>
      <c r="X59">
        <f t="shared" si="25"/>
        <v>2.2021887789796689E-3</v>
      </c>
      <c r="Y59">
        <f t="shared" si="25"/>
        <v>2.1402267739138781E-3</v>
      </c>
      <c r="Z59">
        <f t="shared" si="25"/>
        <v>7.9515040345955461E-4</v>
      </c>
      <c r="AA59">
        <f t="shared" si="25"/>
        <v>2.082836788117666E-3</v>
      </c>
      <c r="AB59">
        <f t="shared" si="25"/>
        <v>2.0987662059550366E-3</v>
      </c>
      <c r="AC59">
        <f t="shared" si="25"/>
        <v>1.3969304964119012E-3</v>
      </c>
      <c r="AD59">
        <f t="shared" si="25"/>
        <v>2.3299255756067303E-3</v>
      </c>
      <c r="AE59">
        <f t="shared" si="25"/>
        <v>6.8596462674099846E-4</v>
      </c>
      <c r="AF59">
        <f t="shared" si="25"/>
        <v>5.6084724966992813E-4</v>
      </c>
      <c r="AG59">
        <f t="shared" si="25"/>
        <v>9.5322053292000908E-4</v>
      </c>
      <c r="AH59">
        <f t="shared" si="25"/>
        <v>6.5823980702778284E-4</v>
      </c>
      <c r="AI59">
        <f t="shared" si="25"/>
        <v>6.408939110431105E-3</v>
      </c>
      <c r="AJ59">
        <f t="shared" si="25"/>
        <v>5.4846587967780974E-3</v>
      </c>
      <c r="AK59">
        <f t="shared" si="25"/>
        <v>3.5650485984465912E-4</v>
      </c>
      <c r="AL59">
        <f t="shared" si="25"/>
        <v>1.9658014251063959E-3</v>
      </c>
      <c r="AM59">
        <f t="shared" ref="AM59:AS59" si="38">AM9*AM$47</f>
        <v>1.7389685640892008E-2</v>
      </c>
      <c r="AN59">
        <f t="shared" si="38"/>
        <v>4.2629736509978934E-3</v>
      </c>
      <c r="AO59">
        <f t="shared" si="38"/>
        <v>3.5213514754308586E-3</v>
      </c>
      <c r="AP59">
        <f t="shared" si="38"/>
        <v>1.1713481211404518E-2</v>
      </c>
      <c r="AQ59">
        <f t="shared" si="38"/>
        <v>4.6047666008725891E-4</v>
      </c>
      <c r="AR59">
        <f t="shared" si="38"/>
        <v>2.9213793406677488E-3</v>
      </c>
      <c r="AS59">
        <f t="shared" si="38"/>
        <v>3.2892979439814725E-4</v>
      </c>
    </row>
    <row r="60" spans="1:45" x14ac:dyDescent="0.25">
      <c r="A60">
        <v>1.4</v>
      </c>
      <c r="B60">
        <f t="shared" si="23"/>
        <v>4.3103495752736601E-3</v>
      </c>
      <c r="C60">
        <f t="shared" si="23"/>
        <v>5.2811347323686326E-3</v>
      </c>
      <c r="D60">
        <f t="shared" si="23"/>
        <v>1.4975908706121115E-3</v>
      </c>
      <c r="E60">
        <f t="shared" si="23"/>
        <v>1.9285755190043656E-3</v>
      </c>
      <c r="F60">
        <f t="shared" si="23"/>
        <v>8.8361587126063752E-3</v>
      </c>
      <c r="G60">
        <f t="shared" si="23"/>
        <v>3.4182049461353868E-3</v>
      </c>
      <c r="H60">
        <f t="shared" si="23"/>
        <v>1.773592801353965E-3</v>
      </c>
      <c r="I60">
        <f t="shared" si="23"/>
        <v>7.196587798397186E-4</v>
      </c>
      <c r="J60">
        <f t="shared" si="23"/>
        <v>1.5521269310650022E-3</v>
      </c>
      <c r="K60">
        <f t="shared" si="23"/>
        <v>1.41851976636213E-2</v>
      </c>
      <c r="L60">
        <f t="shared" si="23"/>
        <v>4.1270231888852534E-3</v>
      </c>
      <c r="M60">
        <f t="shared" si="23"/>
        <v>2.0103587334577007E-3</v>
      </c>
      <c r="N60">
        <f t="shared" si="23"/>
        <v>6.1427739410359955E-3</v>
      </c>
      <c r="O60">
        <f t="shared" si="23"/>
        <v>5.036527441288928E-3</v>
      </c>
      <c r="P60">
        <f t="shared" si="23"/>
        <v>3.3401116526853903E-3</v>
      </c>
      <c r="Q60">
        <f t="shared" si="23"/>
        <v>7.1044726504946708E-3</v>
      </c>
      <c r="R60">
        <f t="shared" ref="R60:T60" si="39">R10*R$47</f>
        <v>1.0330465609688524E-2</v>
      </c>
      <c r="S60">
        <f t="shared" si="39"/>
        <v>4.6294850930238829E-3</v>
      </c>
      <c r="T60">
        <f t="shared" si="39"/>
        <v>0</v>
      </c>
      <c r="V60">
        <v>1.4</v>
      </c>
      <c r="W60">
        <f t="shared" si="25"/>
        <v>5.2161065155079513E-3</v>
      </c>
      <c r="X60">
        <f t="shared" si="25"/>
        <v>3.4171896254747199E-3</v>
      </c>
      <c r="Y60">
        <f t="shared" si="25"/>
        <v>3.4109891059503797E-3</v>
      </c>
      <c r="Z60">
        <f t="shared" si="25"/>
        <v>1.233853958152988E-3</v>
      </c>
      <c r="AA60">
        <f t="shared" si="25"/>
        <v>3.3325383952660203E-3</v>
      </c>
      <c r="AB60">
        <f t="shared" si="25"/>
        <v>3.369072605342925E-3</v>
      </c>
      <c r="AC60">
        <f t="shared" si="25"/>
        <v>2.2146465092602865E-3</v>
      </c>
      <c r="AD60">
        <f t="shared" si="25"/>
        <v>3.5168662880988516E-3</v>
      </c>
      <c r="AE60">
        <f t="shared" si="25"/>
        <v>1.060126857437362E-3</v>
      </c>
      <c r="AF60">
        <f t="shared" si="25"/>
        <v>8.1175248642547737E-4</v>
      </c>
      <c r="AG60">
        <f t="shared" si="25"/>
        <v>1.5008151974936176E-3</v>
      </c>
      <c r="AH60">
        <f t="shared" si="25"/>
        <v>1.0214059716827609E-3</v>
      </c>
      <c r="AI60">
        <f t="shared" si="25"/>
        <v>9.9811330453062359E-3</v>
      </c>
      <c r="AJ60">
        <f t="shared" si="25"/>
        <v>8.3664284661594968E-3</v>
      </c>
      <c r="AK60">
        <f t="shared" si="25"/>
        <v>5.3475626563968305E-4</v>
      </c>
      <c r="AL60">
        <f t="shared" si="25"/>
        <v>2.8995576384502368E-3</v>
      </c>
      <c r="AM60">
        <f t="shared" ref="AM60:AS60" si="40">AM10*AM$47</f>
        <v>2.6723142180470932E-2</v>
      </c>
      <c r="AN60">
        <f t="shared" si="40"/>
        <v>6.0546579992311464E-3</v>
      </c>
      <c r="AO60">
        <f t="shared" si="40"/>
        <v>5.3108932994369923E-3</v>
      </c>
      <c r="AP60">
        <f t="shared" si="40"/>
        <v>1.7996876582785187E-2</v>
      </c>
      <c r="AQ60">
        <f t="shared" si="40"/>
        <v>7.1551008198272436E-4</v>
      </c>
      <c r="AR60">
        <f t="shared" si="40"/>
        <v>4.4753049135161094E-3</v>
      </c>
      <c r="AS60">
        <f t="shared" si="40"/>
        <v>5.2175082354566143E-4</v>
      </c>
    </row>
    <row r="61" spans="1:45" x14ac:dyDescent="0.25">
      <c r="A61">
        <v>1.65</v>
      </c>
      <c r="B61">
        <f t="shared" si="23"/>
        <v>5.5472311814502798E-3</v>
      </c>
      <c r="C61">
        <f t="shared" si="23"/>
        <v>7.8432699879953643E-3</v>
      </c>
      <c r="D61">
        <f t="shared" si="23"/>
        <v>1.917967173537892E-3</v>
      </c>
      <c r="E61">
        <f t="shared" si="23"/>
        <v>2.660104442021752E-3</v>
      </c>
      <c r="F61">
        <f t="shared" si="23"/>
        <v>1.1853385810988212E-2</v>
      </c>
      <c r="G61">
        <f t="shared" si="23"/>
        <v>4.4558730671012898E-3</v>
      </c>
      <c r="H61">
        <f t="shared" si="23"/>
        <v>2.3411439121214621E-3</v>
      </c>
      <c r="I61">
        <f t="shared" si="23"/>
        <v>9.5327898873274E-4</v>
      </c>
      <c r="J61">
        <f t="shared" si="23"/>
        <v>1.9782001238645673E-3</v>
      </c>
      <c r="K61">
        <f t="shared" si="23"/>
        <v>1.8749129938688464E-2</v>
      </c>
      <c r="L61">
        <f t="shared" si="23"/>
        <v>5.035725035205686E-3</v>
      </c>
      <c r="M61">
        <f t="shared" si="23"/>
        <v>2.6003558421767905E-3</v>
      </c>
      <c r="N61">
        <f t="shared" si="23"/>
        <v>7.2153228860984573E-3</v>
      </c>
      <c r="O61">
        <f t="shared" si="23"/>
        <v>6.5644637320909508E-3</v>
      </c>
      <c r="P61">
        <f t="shared" si="23"/>
        <v>4.0867254595904224E-3</v>
      </c>
      <c r="Q61">
        <f t="shared" si="23"/>
        <v>9.2035194292004446E-3</v>
      </c>
      <c r="R61">
        <f t="shared" ref="R61:T61" si="41">R11*R$47</f>
        <v>1.3412945930706703E-2</v>
      </c>
      <c r="S61">
        <f t="shared" si="41"/>
        <v>5.987466213549438E-3</v>
      </c>
      <c r="T61">
        <f t="shared" si="41"/>
        <v>0</v>
      </c>
      <c r="V61">
        <v>1.65</v>
      </c>
      <c r="W61">
        <f t="shared" si="25"/>
        <v>6.7003664330816384E-3</v>
      </c>
      <c r="X61">
        <f t="shared" si="25"/>
        <v>4.5562541955268829E-3</v>
      </c>
      <c r="Y61">
        <f t="shared" si="25"/>
        <v>4.5479854746005065E-3</v>
      </c>
      <c r="Z61">
        <f t="shared" si="25"/>
        <v>1.6451386108706509E-3</v>
      </c>
      <c r="AA61">
        <f t="shared" si="25"/>
        <v>4.686382482188345E-3</v>
      </c>
      <c r="AB61">
        <f t="shared" si="25"/>
        <v>4.6946089771761597E-3</v>
      </c>
      <c r="AC61">
        <f t="shared" si="25"/>
        <v>2.9982906325763683E-3</v>
      </c>
      <c r="AD61">
        <f t="shared" si="25"/>
        <v>4.4400453484660408E-3</v>
      </c>
      <c r="AE61">
        <f t="shared" si="25"/>
        <v>1.4135021184958172E-3</v>
      </c>
      <c r="AF61">
        <f t="shared" si="25"/>
        <v>1.0183799286780091E-3</v>
      </c>
      <c r="AG61">
        <f t="shared" si="25"/>
        <v>2.0484098620672259E-3</v>
      </c>
      <c r="AH61">
        <f t="shared" si="25"/>
        <v>1.2710830877466033E-3</v>
      </c>
      <c r="AI61">
        <f t="shared" si="25"/>
        <v>1.3238134654758871E-2</v>
      </c>
      <c r="AJ61">
        <f t="shared" si="25"/>
        <v>1.0597475514618988E-2</v>
      </c>
      <c r="AK61">
        <f t="shared" si="25"/>
        <v>6.7187359820511383E-4</v>
      </c>
      <c r="AL61">
        <f t="shared" si="25"/>
        <v>3.7350248533753625E-3</v>
      </c>
      <c r="AM61">
        <f t="shared" ref="AM61:AS61" si="42">AM11*AM$47</f>
        <v>3.5172370155168692E-2</v>
      </c>
      <c r="AN61">
        <f t="shared" si="42"/>
        <v>7.3520813167425886E-3</v>
      </c>
      <c r="AO61">
        <f t="shared" si="42"/>
        <v>6.6386143371489235E-3</v>
      </c>
      <c r="AP61">
        <f t="shared" si="42"/>
        <v>2.3349396814105652E-2</v>
      </c>
      <c r="AQ61">
        <f t="shared" si="42"/>
        <v>9.4220617962862319E-4</v>
      </c>
      <c r="AR61">
        <f t="shared" si="42"/>
        <v>5.656288292243389E-3</v>
      </c>
      <c r="AS61">
        <f t="shared" si="42"/>
        <v>6.7487323891745102E-4</v>
      </c>
    </row>
    <row r="62" spans="1:45" x14ac:dyDescent="0.25">
      <c r="A62">
        <v>1.95</v>
      </c>
      <c r="B62">
        <f t="shared" si="23"/>
        <v>6.9715210217202563E-3</v>
      </c>
      <c r="C62">
        <f t="shared" si="23"/>
        <v>1.0823711619087906E-2</v>
      </c>
      <c r="D62">
        <f t="shared" si="23"/>
        <v>2.3908895428660011E-3</v>
      </c>
      <c r="E62">
        <f t="shared" si="23"/>
        <v>3.6243938132151697E-3</v>
      </c>
      <c r="F62">
        <f t="shared" si="23"/>
        <v>1.5301641111178594E-2</v>
      </c>
      <c r="G62">
        <f t="shared" si="23"/>
        <v>5.4325038438280985E-3</v>
      </c>
      <c r="H62">
        <f t="shared" si="23"/>
        <v>3.0032839281538995E-3</v>
      </c>
      <c r="I62">
        <f t="shared" si="23"/>
        <v>1.2110670360034252E-3</v>
      </c>
      <c r="J62">
        <f t="shared" si="23"/>
        <v>2.3738412536907861E-3</v>
      </c>
      <c r="K62">
        <f t="shared" si="23"/>
        <v>2.4299863890595231E-2</v>
      </c>
      <c r="L62">
        <f t="shared" si="23"/>
        <v>5.9065668791109527E-3</v>
      </c>
      <c r="M62">
        <f t="shared" si="23"/>
        <v>3.255907698341453E-3</v>
      </c>
      <c r="N62">
        <f t="shared" si="23"/>
        <v>7.9953564885433415E-3</v>
      </c>
      <c r="O62">
        <f t="shared" si="23"/>
        <v>8.262168475240193E-3</v>
      </c>
      <c r="P62">
        <f t="shared" si="23"/>
        <v>4.7547472931188783E-3</v>
      </c>
      <c r="Q62">
        <f t="shared" si="23"/>
        <v>1.1141101386809352E-2</v>
      </c>
      <c r="R62">
        <f t="shared" ref="R62:T62" si="43">R12*R$47</f>
        <v>1.6578728789576756E-2</v>
      </c>
      <c r="S62">
        <f t="shared" si="43"/>
        <v>7.4689024491126103E-3</v>
      </c>
      <c r="T62">
        <f t="shared" si="43"/>
        <v>0</v>
      </c>
      <c r="V62">
        <v>1.95</v>
      </c>
      <c r="W62">
        <f t="shared" si="25"/>
        <v>8.099811384958475E-3</v>
      </c>
      <c r="X62">
        <f t="shared" si="25"/>
        <v>5.7332858826300475E-3</v>
      </c>
      <c r="Y62">
        <f t="shared" si="25"/>
        <v>5.7518632338178135E-3</v>
      </c>
      <c r="Z62">
        <f t="shared" si="25"/>
        <v>2.0838421655640844E-3</v>
      </c>
      <c r="AA62">
        <f t="shared" si="25"/>
        <v>6.4567929952897138E-3</v>
      </c>
      <c r="AB62">
        <f t="shared" si="25"/>
        <v>6.4067602660702952E-3</v>
      </c>
      <c r="AC62">
        <f t="shared" si="25"/>
        <v>3.7819347558924504E-3</v>
      </c>
      <c r="AD62">
        <f t="shared" si="25"/>
        <v>5.3632214581821351E-3</v>
      </c>
      <c r="AE62">
        <f t="shared" si="25"/>
        <v>1.7668784538162692E-3</v>
      </c>
      <c r="AF62">
        <f t="shared" si="25"/>
        <v>1.2102483892747285E-3</v>
      </c>
      <c r="AG62">
        <f t="shared" si="25"/>
        <v>2.6568486645868268E-3</v>
      </c>
      <c r="AH62">
        <f t="shared" si="25"/>
        <v>1.5207602038104456E-3</v>
      </c>
      <c r="AI62">
        <f t="shared" si="25"/>
        <v>1.6810328589634001E-2</v>
      </c>
      <c r="AJ62">
        <f t="shared" si="25"/>
        <v>1.2921482743740048E-2</v>
      </c>
      <c r="AK62">
        <f t="shared" si="25"/>
        <v>8.2270194713797396E-4</v>
      </c>
      <c r="AL62">
        <f t="shared" si="25"/>
        <v>4.619634421836636E-3</v>
      </c>
      <c r="AM62">
        <f t="shared" ref="AM62:AS62" si="44">AM12*AM$47</f>
        <v>4.3621589729762295E-2</v>
      </c>
      <c r="AN62">
        <f t="shared" si="44"/>
        <v>8.6495085969651355E-3</v>
      </c>
      <c r="AO62">
        <f t="shared" si="44"/>
        <v>7.9663376620081709E-3</v>
      </c>
      <c r="AP62">
        <f t="shared" si="44"/>
        <v>2.8701917045426115E-2</v>
      </c>
      <c r="AQ62">
        <f t="shared" si="44"/>
        <v>1.1618181691005799E-3</v>
      </c>
      <c r="AR62">
        <f t="shared" si="44"/>
        <v>6.8994284673347039E-3</v>
      </c>
      <c r="AS62">
        <f t="shared" si="44"/>
        <v>8.0531098111375117E-4</v>
      </c>
    </row>
    <row r="63" spans="1:45" x14ac:dyDescent="0.25">
      <c r="A63">
        <v>2.2999999999999998</v>
      </c>
      <c r="B63">
        <f t="shared" si="23"/>
        <v>8.8081034037533219E-3</v>
      </c>
      <c r="C63">
        <f t="shared" si="23"/>
        <v>1.5006788767436233E-2</v>
      </c>
      <c r="D63">
        <f t="shared" si="23"/>
        <v>3.1002754283703101E-3</v>
      </c>
      <c r="E63">
        <f t="shared" si="23"/>
        <v>5.1872056765564604E-3</v>
      </c>
      <c r="F63">
        <f t="shared" si="23"/>
        <v>2.0096873324677331E-2</v>
      </c>
      <c r="G63">
        <f t="shared" si="23"/>
        <v>7.1416077031000126E-3</v>
      </c>
      <c r="H63">
        <f t="shared" si="23"/>
        <v>4.1383843817711088E-3</v>
      </c>
      <c r="I63">
        <f t="shared" si="23"/>
        <v>1.6165463483055818E-3</v>
      </c>
      <c r="J63">
        <f t="shared" si="23"/>
        <v>3.256423017423178E-3</v>
      </c>
      <c r="K63">
        <f t="shared" si="23"/>
        <v>3.1824185515986744E-2</v>
      </c>
      <c r="L63">
        <f t="shared" si="23"/>
        <v>7.156031511299202E-3</v>
      </c>
      <c r="M63">
        <f t="shared" si="23"/>
        <v>4.2829386475521604E-3</v>
      </c>
      <c r="N63">
        <f t="shared" si="23"/>
        <v>1.0042950726702802E-2</v>
      </c>
      <c r="O63">
        <f t="shared" si="23"/>
        <v>1.0978498086246687E-2</v>
      </c>
      <c r="P63">
        <f t="shared" si="23"/>
        <v>5.9729054851540356E-3</v>
      </c>
      <c r="Q63">
        <f t="shared" si="23"/>
        <v>1.5339199048667408E-2</v>
      </c>
      <c r="R63">
        <f t="shared" ref="R63:T63" si="45">R13*R$47</f>
        <v>2.1327414534701786E-2</v>
      </c>
      <c r="S63">
        <f t="shared" si="45"/>
        <v>1.012313713264491E-2</v>
      </c>
      <c r="T63">
        <f t="shared" si="45"/>
        <v>3.2113718816698632E-4</v>
      </c>
      <c r="V63">
        <v>2.2999999999999998</v>
      </c>
      <c r="W63">
        <f t="shared" si="25"/>
        <v>1.0177772098167734E-2</v>
      </c>
      <c r="X63">
        <f t="shared" si="25"/>
        <v>7.4418817165378499E-3</v>
      </c>
      <c r="Y63">
        <f t="shared" si="25"/>
        <v>7.7583272265973309E-3</v>
      </c>
      <c r="Z63">
        <f t="shared" si="25"/>
        <v>2.9612492749509518E-3</v>
      </c>
      <c r="AA63">
        <f t="shared" si="25"/>
        <v>9.0082674494734068E-3</v>
      </c>
      <c r="AB63">
        <f t="shared" si="25"/>
        <v>8.6159881202305163E-3</v>
      </c>
      <c r="AC63">
        <f t="shared" si="25"/>
        <v>4.8722216413961293E-3</v>
      </c>
      <c r="AD63">
        <f t="shared" si="25"/>
        <v>6.8578885241299854E-3</v>
      </c>
      <c r="AE63">
        <f t="shared" si="25"/>
        <v>2.4944159455710878E-3</v>
      </c>
      <c r="AF63">
        <f t="shared" si="25"/>
        <v>1.6087451416595612E-3</v>
      </c>
      <c r="AG63">
        <f t="shared" si="25"/>
        <v>3.7114756645934364E-3</v>
      </c>
      <c r="AH63">
        <f t="shared" si="25"/>
        <v>1.9974169285107398E-3</v>
      </c>
      <c r="AI63">
        <f t="shared" si="25"/>
        <v>2.143316930795219E-2</v>
      </c>
      <c r="AJ63">
        <f t="shared" si="25"/>
        <v>1.5524371871136746E-2</v>
      </c>
      <c r="AK63">
        <f t="shared" si="25"/>
        <v>9.8724233656556875E-4</v>
      </c>
      <c r="AL63">
        <f t="shared" si="25"/>
        <v>6.4380023493149606E-3</v>
      </c>
      <c r="AM63">
        <f t="shared" ref="AM63:AS63" si="46">AM13*AM$47</f>
        <v>5.3839266434118217E-2</v>
      </c>
      <c r="AN63">
        <f t="shared" si="46"/>
        <v>1.0997232642049323E-2</v>
      </c>
      <c r="AO63">
        <f t="shared" si="46"/>
        <v>9.6404242894407542E-3</v>
      </c>
      <c r="AP63">
        <f t="shared" si="46"/>
        <v>3.5605891339122842E-2</v>
      </c>
      <c r="AQ63">
        <f t="shared" si="46"/>
        <v>1.4593569532827366E-3</v>
      </c>
      <c r="AR63">
        <f t="shared" si="46"/>
        <v>8.6398258452120361E-3</v>
      </c>
      <c r="AS63">
        <f t="shared" si="46"/>
        <v>9.867895284339811E-4</v>
      </c>
    </row>
    <row r="64" spans="1:45" x14ac:dyDescent="0.25">
      <c r="A64">
        <v>2.72</v>
      </c>
      <c r="B64">
        <f t="shared" si="23"/>
        <v>1.0494761587044115E-2</v>
      </c>
      <c r="C64">
        <f t="shared" si="23"/>
        <v>1.8510117385968104E-2</v>
      </c>
      <c r="D64">
        <f t="shared" si="23"/>
        <v>3.6782930391859375E-3</v>
      </c>
      <c r="E64">
        <f t="shared" si="23"/>
        <v>6.5837603071564766E-3</v>
      </c>
      <c r="F64">
        <f t="shared" si="23"/>
        <v>2.3868406137450268E-2</v>
      </c>
      <c r="G64">
        <f t="shared" si="23"/>
        <v>7.9351181298842124E-3</v>
      </c>
      <c r="H64">
        <f t="shared" si="23"/>
        <v>4.8478215023126945E-3</v>
      </c>
      <c r="I64">
        <f t="shared" si="23"/>
        <v>1.8582229085531694E-3</v>
      </c>
      <c r="J64">
        <f t="shared" si="23"/>
        <v>3.4390253407430042E-3</v>
      </c>
      <c r="K64">
        <f t="shared" si="23"/>
        <v>3.8855106302958457E-2</v>
      </c>
      <c r="L64">
        <f t="shared" si="23"/>
        <v>8.1404598664874869E-3</v>
      </c>
      <c r="M64">
        <f t="shared" si="23"/>
        <v>5.3099706921901028E-3</v>
      </c>
      <c r="N64">
        <f t="shared" si="23"/>
        <v>1.0920487981113147E-2</v>
      </c>
      <c r="O64">
        <f t="shared" si="23"/>
        <v>1.2676204851363634E-2</v>
      </c>
      <c r="P64">
        <f t="shared" si="23"/>
        <v>6.5230418436607387E-3</v>
      </c>
      <c r="Q64">
        <f t="shared" si="23"/>
        <v>1.6953851364082582E-2</v>
      </c>
      <c r="R64">
        <f t="shared" ref="R64:T64" si="47">R14*R$47</f>
        <v>2.4743133649177344E-2</v>
      </c>
      <c r="S64">
        <f t="shared" si="47"/>
        <v>1.1974932427098876E-2</v>
      </c>
      <c r="T64">
        <f t="shared" si="47"/>
        <v>5.9410539159583794E-3</v>
      </c>
      <c r="V64">
        <v>2.72</v>
      </c>
      <c r="W64">
        <f t="shared" si="25"/>
        <v>1.1577217050044568E-2</v>
      </c>
      <c r="X64">
        <f t="shared" si="25"/>
        <v>8.3911004896305812E-3</v>
      </c>
      <c r="Y64">
        <f t="shared" si="25"/>
        <v>8.6946762412939017E-3</v>
      </c>
      <c r="Z64">
        <f t="shared" si="25"/>
        <v>3.3725339276686143E-3</v>
      </c>
      <c r="AA64">
        <f t="shared" si="25"/>
        <v>1.140352934830176E-2</v>
      </c>
      <c r="AB64">
        <f t="shared" si="25"/>
        <v>1.0935675919281429E-2</v>
      </c>
      <c r="AC64">
        <f t="shared" si="25"/>
        <v>5.7580805845884936E-3</v>
      </c>
      <c r="AD64">
        <f t="shared" si="25"/>
        <v>7.6052235324294585E-3</v>
      </c>
      <c r="AE64">
        <f t="shared" si="25"/>
        <v>2.6814975980502683E-3</v>
      </c>
      <c r="AF64">
        <f t="shared" si="25"/>
        <v>1.7268186939772205E-3</v>
      </c>
      <c r="AG64">
        <f t="shared" si="25"/>
        <v>4.3401949874482598E-3</v>
      </c>
      <c r="AH64">
        <f t="shared" si="25"/>
        <v>2.2697915520019729E-3</v>
      </c>
      <c r="AI64">
        <f t="shared" si="25"/>
        <v>2.5635750743023013E-2</v>
      </c>
      <c r="AJ64">
        <f t="shared" si="25"/>
        <v>1.7941340637210305E-2</v>
      </c>
      <c r="AK64">
        <f t="shared" si="25"/>
        <v>1.0969366122688356E-3</v>
      </c>
      <c r="AL64">
        <f t="shared" si="25"/>
        <v>7.7649188476800798E-3</v>
      </c>
      <c r="AM64">
        <f t="shared" ref="AM64:AS64" si="48">AM14*AM$47</f>
        <v>6.366394426508945E-2</v>
      </c>
      <c r="AN64">
        <f t="shared" si="48"/>
        <v>1.2788916990282576E-2</v>
      </c>
      <c r="AO64">
        <f t="shared" si="48"/>
        <v>1.0852692417726451E-2</v>
      </c>
      <c r="AP64">
        <f t="shared" si="48"/>
        <v>4.1501418127469859E-2</v>
      </c>
      <c r="AQ64">
        <f t="shared" si="48"/>
        <v>1.6718848345807511E-3</v>
      </c>
      <c r="AR64">
        <f t="shared" si="48"/>
        <v>9.6964942152743799E-3</v>
      </c>
      <c r="AS64">
        <f t="shared" si="48"/>
        <v>1.1172272706302814E-3</v>
      </c>
    </row>
    <row r="65" spans="1:45" x14ac:dyDescent="0.25">
      <c r="A65">
        <v>3.2</v>
      </c>
      <c r="B65">
        <f t="shared" si="23"/>
        <v>1.2406304078004636E-2</v>
      </c>
      <c r="C65">
        <f t="shared" si="23"/>
        <v>2.2431752379965784E-2</v>
      </c>
      <c r="D65">
        <f t="shared" si="23"/>
        <v>4.4664980242937391E-3</v>
      </c>
      <c r="E65">
        <f t="shared" si="23"/>
        <v>8.4125834205455597E-3</v>
      </c>
      <c r="F65">
        <f t="shared" si="23"/>
        <v>2.9094670793574983E-2</v>
      </c>
      <c r="G65">
        <f t="shared" si="23"/>
        <v>9.8273395666902946E-3</v>
      </c>
      <c r="H65">
        <f t="shared" si="23"/>
        <v>6.2194004068045032E-3</v>
      </c>
      <c r="I65">
        <f t="shared" si="23"/>
        <v>2.3147227402191585E-3</v>
      </c>
      <c r="J65">
        <f t="shared" si="23"/>
        <v>4.4129088186619621E-3</v>
      </c>
      <c r="K65">
        <f t="shared" si="23"/>
        <v>4.7489577854770218E-2</v>
      </c>
      <c r="L65">
        <f t="shared" si="23"/>
        <v>9.5792375188266093E-3</v>
      </c>
      <c r="M65">
        <f t="shared" si="23"/>
        <v>6.7084807344468568E-3</v>
      </c>
      <c r="N65">
        <f t="shared" si="23"/>
        <v>1.3455600479099914E-2</v>
      </c>
      <c r="O65">
        <f t="shared" si="23"/>
        <v>1.550571410459084E-2</v>
      </c>
      <c r="P65">
        <f t="shared" si="23"/>
        <v>7.7804960223841844E-3</v>
      </c>
      <c r="Q65">
        <f t="shared" si="23"/>
        <v>2.2282202773618705E-2</v>
      </c>
      <c r="R65">
        <f t="shared" ref="R65:T65" si="49">R15*R$47</f>
        <v>2.9908366454021607E-2</v>
      </c>
      <c r="S65">
        <f t="shared" si="49"/>
        <v>1.5246433256486176E-2</v>
      </c>
      <c r="T65">
        <f t="shared" si="49"/>
        <v>2.6065702976959287E-2</v>
      </c>
      <c r="V65">
        <v>3.2</v>
      </c>
      <c r="W65">
        <f t="shared" si="25"/>
        <v>1.3909622660344376E-2</v>
      </c>
      <c r="X65">
        <f t="shared" si="25"/>
        <v>1.0061727164146498E-2</v>
      </c>
      <c r="Y65">
        <f t="shared" si="25"/>
        <v>1.0968668978594154E-2</v>
      </c>
      <c r="Z65">
        <f t="shared" si="25"/>
        <v>4.414454448910107E-3</v>
      </c>
      <c r="AA65">
        <f t="shared" si="25"/>
        <v>1.4423642632857095E-2</v>
      </c>
      <c r="AB65">
        <f t="shared" si="25"/>
        <v>1.3365827069852024E-2</v>
      </c>
      <c r="AC65">
        <f t="shared" si="25"/>
        <v>7.0187252203124358E-3</v>
      </c>
      <c r="AD65">
        <f t="shared" si="25"/>
        <v>9.3196964011247295E-3</v>
      </c>
      <c r="AE65">
        <f t="shared" si="25"/>
        <v>3.5129699379946298E-3</v>
      </c>
      <c r="AF65">
        <f t="shared" si="25"/>
        <v>2.1991103546411136E-3</v>
      </c>
      <c r="AG65">
        <f t="shared" si="25"/>
        <v>5.5773544012928467E-3</v>
      </c>
      <c r="AH65">
        <f t="shared" si="25"/>
        <v>2.7918432915570489E-3</v>
      </c>
      <c r="AI65">
        <f t="shared" si="25"/>
        <v>3.0888978961536896E-2</v>
      </c>
      <c r="AJ65">
        <f t="shared" si="25"/>
        <v>2.0451268227654501E-2</v>
      </c>
      <c r="AK65">
        <f t="shared" si="25"/>
        <v>1.2477649612016957E-3</v>
      </c>
      <c r="AL65">
        <f t="shared" si="25"/>
        <v>1.0664476486130316E-2</v>
      </c>
      <c r="AM65">
        <f t="shared" ref="AM65:AS65" si="50">AM15*AM$47</f>
        <v>7.3390382877844731E-2</v>
      </c>
      <c r="AN65">
        <f t="shared" si="50"/>
        <v>1.5816245989898149E-2</v>
      </c>
      <c r="AO65">
        <f t="shared" si="50"/>
        <v>1.2469051446872258E-2</v>
      </c>
      <c r="AP65">
        <f t="shared" si="50"/>
        <v>4.8095102960008559E-2</v>
      </c>
      <c r="AQ65">
        <f t="shared" si="50"/>
        <v>1.9410864728241009E-3</v>
      </c>
      <c r="AR65">
        <f t="shared" si="50"/>
        <v>1.1499048389515747E-2</v>
      </c>
      <c r="AS65">
        <f t="shared" si="50"/>
        <v>1.2873633361232273E-3</v>
      </c>
    </row>
    <row r="66" spans="1:45" x14ac:dyDescent="0.25">
      <c r="A66">
        <v>3.78</v>
      </c>
      <c r="B66">
        <f t="shared" si="23"/>
        <v>1.443029469413106E-2</v>
      </c>
      <c r="C66">
        <f t="shared" si="23"/>
        <v>2.5987367286377353E-2</v>
      </c>
      <c r="D66">
        <f t="shared" si="23"/>
        <v>5.1233362890542892E-3</v>
      </c>
      <c r="E66">
        <f t="shared" si="23"/>
        <v>9.908892068452092E-3</v>
      </c>
      <c r="F66">
        <f t="shared" si="23"/>
        <v>3.4213176278838846E-2</v>
      </c>
      <c r="G66">
        <f t="shared" si="23"/>
        <v>1.123124561513297E-2</v>
      </c>
      <c r="H66">
        <f t="shared" si="23"/>
        <v>7.2362607510255191E-3</v>
      </c>
      <c r="I66">
        <f t="shared" si="23"/>
        <v>2.7040905654982174E-3</v>
      </c>
      <c r="J66">
        <f t="shared" si="23"/>
        <v>4.9302848307013975E-3</v>
      </c>
      <c r="K66">
        <f t="shared" si="23"/>
        <v>5.6987487153646488E-2</v>
      </c>
      <c r="L66">
        <f t="shared" si="23"/>
        <v>1.0980155168750566E-2</v>
      </c>
      <c r="M66">
        <f t="shared" si="23"/>
        <v>8.3692130527676031E-3</v>
      </c>
      <c r="N66">
        <f t="shared" si="23"/>
        <v>1.5503194717259375E-2</v>
      </c>
      <c r="O66">
        <f t="shared" si="23"/>
        <v>1.7542959796369932E-2</v>
      </c>
      <c r="P66">
        <f t="shared" si="23"/>
        <v>8.8021767660210123E-3</v>
      </c>
      <c r="Q66">
        <f t="shared" si="23"/>
        <v>2.5834437046642789E-2</v>
      </c>
      <c r="R66">
        <f t="shared" ref="R66:T66" si="51">R16*R$47</f>
        <v>3.4657046470736662E-2</v>
      </c>
      <c r="S66">
        <f t="shared" si="51"/>
        <v>1.7900671083129507E-2</v>
      </c>
      <c r="T66">
        <f t="shared" si="51"/>
        <v>4.5815693165459394E-2</v>
      </c>
      <c r="V66">
        <v>3.78</v>
      </c>
      <c r="W66">
        <f t="shared" si="25"/>
        <v>1.6538878668461973E-2</v>
      </c>
      <c r="X66">
        <f t="shared" si="25"/>
        <v>1.1428604648209094E-2</v>
      </c>
      <c r="Y66">
        <f t="shared" si="25"/>
        <v>1.2573841445718574E-2</v>
      </c>
      <c r="Z66">
        <f t="shared" si="25"/>
        <v>5.2096048523696606E-3</v>
      </c>
      <c r="AA66">
        <f t="shared" si="25"/>
        <v>1.7652039712654756E-2</v>
      </c>
      <c r="AB66">
        <f t="shared" si="25"/>
        <v>1.6293053082374206E-2</v>
      </c>
      <c r="AC66">
        <f t="shared" si="25"/>
        <v>8.5178705366006201E-3</v>
      </c>
      <c r="AD66">
        <f t="shared" si="25"/>
        <v>1.0550598864296552E-2</v>
      </c>
      <c r="AE66">
        <f t="shared" si="25"/>
        <v>3.866345199053085E-3</v>
      </c>
      <c r="AF66">
        <f t="shared" si="25"/>
        <v>2.4795344042438682E-3</v>
      </c>
      <c r="AG66">
        <f t="shared" si="25"/>
        <v>6.4088866583208708E-3</v>
      </c>
      <c r="AH66">
        <f t="shared" si="25"/>
        <v>3.0642179150482821E-3</v>
      </c>
      <c r="AI66">
        <f t="shared" si="25"/>
        <v>3.6667530571772314E-2</v>
      </c>
      <c r="AJ66">
        <f t="shared" si="25"/>
        <v>2.4076720698619377E-2</v>
      </c>
      <c r="AK66">
        <f t="shared" si="25"/>
        <v>1.4260173911240252E-3</v>
      </c>
      <c r="AL66">
        <f t="shared" si="25"/>
        <v>1.3416600626952482E-2</v>
      </c>
      <c r="AM66">
        <f t="shared" ref="AM66:AS66" si="52">AM16*AM$47</f>
        <v>8.5278252293434512E-2</v>
      </c>
      <c r="AN66">
        <f t="shared" si="52"/>
        <v>1.8843574989513723E-2</v>
      </c>
      <c r="AO66">
        <f t="shared" si="52"/>
        <v>1.4200863385444301E-2</v>
      </c>
      <c r="AP66">
        <f t="shared" si="52"/>
        <v>5.5774800906600343E-2</v>
      </c>
      <c r="AQ66">
        <f t="shared" si="52"/>
        <v>2.217372575862912E-3</v>
      </c>
      <c r="AR66">
        <f t="shared" si="52"/>
        <v>1.3052973962364109E-2</v>
      </c>
      <c r="AS66">
        <f t="shared" si="52"/>
        <v>1.4574995468557127E-3</v>
      </c>
    </row>
    <row r="67" spans="1:45" x14ac:dyDescent="0.25">
      <c r="A67">
        <v>4.46</v>
      </c>
      <c r="B67">
        <f t="shared" si="23"/>
        <v>1.7166430230392472E-2</v>
      </c>
      <c r="C67">
        <f t="shared" si="23"/>
        <v>3.0536464522311794E-2</v>
      </c>
      <c r="D67">
        <f t="shared" si="23"/>
        <v>6.1480032359968609E-3</v>
      </c>
      <c r="E67">
        <f t="shared" ref="E67:T67" si="53">E17*E$47</f>
        <v>1.1804216785584697E-2</v>
      </c>
      <c r="F67">
        <f t="shared" si="53"/>
        <v>4.1540723562663015E-2</v>
      </c>
      <c r="G67">
        <f t="shared" si="53"/>
        <v>1.3611779667894012E-2</v>
      </c>
      <c r="H67">
        <f t="shared" si="53"/>
        <v>8.8443181063919286E-3</v>
      </c>
      <c r="I67">
        <f t="shared" si="53"/>
        <v>3.3539312806564656E-3</v>
      </c>
      <c r="J67">
        <f t="shared" si="53"/>
        <v>5.9954700228069206E-3</v>
      </c>
      <c r="K67">
        <f t="shared" si="53"/>
        <v>6.9322445393363671E-2</v>
      </c>
      <c r="L67">
        <f t="shared" si="53"/>
        <v>1.3062598390410154E-2</v>
      </c>
      <c r="M67">
        <f t="shared" si="53"/>
        <v>1.0598088706471113E-2</v>
      </c>
      <c r="N67">
        <f t="shared" si="53"/>
        <v>1.8915844469656488E-2</v>
      </c>
      <c r="O67">
        <f t="shared" si="53"/>
        <v>2.048565071378556E-2</v>
      </c>
      <c r="P67">
        <f t="shared" si="53"/>
        <v>1.041328985485283E-2</v>
      </c>
      <c r="Q67">
        <f t="shared" si="53"/>
        <v>3.1647187023916015E-2</v>
      </c>
      <c r="R67">
        <f t="shared" si="53"/>
        <v>4.1238554172492246E-2</v>
      </c>
      <c r="S67">
        <f t="shared" si="53"/>
        <v>2.1851165615890612E-2</v>
      </c>
      <c r="T67">
        <f t="shared" si="53"/>
        <v>3.3612448145375638E-2</v>
      </c>
      <c r="V67">
        <v>4.46</v>
      </c>
      <c r="W67">
        <f t="shared" si="25"/>
        <v>2.0779619024819715E-2</v>
      </c>
      <c r="X67">
        <f t="shared" si="25"/>
        <v>1.3820637181807309E-2</v>
      </c>
      <c r="Y67">
        <f t="shared" si="25"/>
        <v>1.5516654453194662E-2</v>
      </c>
      <c r="Z67">
        <f t="shared" ref="Z67:AS67" si="54">Z17*Z$47</f>
        <v>6.5805533204015033E-3</v>
      </c>
      <c r="AA67">
        <f t="shared" si="54"/>
        <v>2.1869783364471464E-2</v>
      </c>
      <c r="AB67">
        <f t="shared" si="54"/>
        <v>1.9772587335922315E-2</v>
      </c>
      <c r="AC67">
        <f t="shared" si="54"/>
        <v>1.0698445156328602E-2</v>
      </c>
      <c r="AD67">
        <f t="shared" si="54"/>
        <v>1.2660718637155862E-2</v>
      </c>
      <c r="AE67">
        <f t="shared" si="54"/>
        <v>4.6562435997216291E-3</v>
      </c>
      <c r="AF67">
        <f t="shared" si="54"/>
        <v>3.0551397860340266E-3</v>
      </c>
      <c r="AG67">
        <f t="shared" si="54"/>
        <v>7.788013579922504E-3</v>
      </c>
      <c r="AH67">
        <f t="shared" si="54"/>
        <v>3.6089686734849299E-3</v>
      </c>
      <c r="AI67">
        <f t="shared" si="54"/>
        <v>4.4652434158666598E-2</v>
      </c>
      <c r="AJ67">
        <f t="shared" si="54"/>
        <v>2.9003617055137133E-2</v>
      </c>
      <c r="AK67">
        <f t="shared" si="54"/>
        <v>1.7139630726223161E-3</v>
      </c>
      <c r="AL67">
        <f t="shared" si="54"/>
        <v>1.7888801551161043E-2</v>
      </c>
      <c r="AM67">
        <f t="shared" si="54"/>
        <v>0.10050650713149201</v>
      </c>
      <c r="AN67">
        <f t="shared" si="54"/>
        <v>2.2982983382831165E-2</v>
      </c>
      <c r="AO67">
        <f t="shared" si="54"/>
        <v>1.6914037633449574E-2</v>
      </c>
      <c r="AP67">
        <f t="shared" si="54"/>
        <v>6.6324696638662264E-2</v>
      </c>
      <c r="AQ67">
        <f t="shared" si="54"/>
        <v>2.6140910142093739E-3</v>
      </c>
      <c r="AR67">
        <f t="shared" si="54"/>
        <v>1.5539254312546741E-2</v>
      </c>
      <c r="AS67">
        <f t="shared" si="54"/>
        <v>1.7183748860087737E-3</v>
      </c>
    </row>
    <row r="68" spans="1:45" x14ac:dyDescent="0.25">
      <c r="A68">
        <v>5.27</v>
      </c>
      <c r="B68">
        <f t="shared" si="23"/>
        <v>2.0314858308416971E-2</v>
      </c>
      <c r="C68">
        <f t="shared" ref="C68:T68" si="55">C18*C$47</f>
        <v>3.5033270112890452E-2</v>
      </c>
      <c r="D68">
        <f t="shared" si="55"/>
        <v>7.3303114908292799E-3</v>
      </c>
      <c r="E68">
        <f t="shared" si="55"/>
        <v>1.3433531864360745E-2</v>
      </c>
      <c r="F68">
        <f t="shared" si="55"/>
        <v>4.9568696975447864E-2</v>
      </c>
      <c r="G68">
        <f t="shared" si="55"/>
        <v>1.6175434070597666E-2</v>
      </c>
      <c r="H68">
        <f t="shared" si="55"/>
        <v>1.0570615571154532E-2</v>
      </c>
      <c r="I68">
        <f t="shared" si="55"/>
        <v>4.1326663233715658E-3</v>
      </c>
      <c r="J68">
        <f t="shared" si="55"/>
        <v>7.3041249793388777E-3</v>
      </c>
      <c r="K68">
        <f t="shared" si="55"/>
        <v>8.1164002794661072E-2</v>
      </c>
      <c r="L68">
        <f t="shared" si="55"/>
        <v>1.5523667652371488E-2</v>
      </c>
      <c r="M68">
        <f t="shared" si="55"/>
        <v>1.2979927628402095E-2</v>
      </c>
      <c r="N68">
        <f t="shared" si="55"/>
        <v>2.3303543901871792E-2</v>
      </c>
      <c r="O68">
        <f t="shared" si="55"/>
        <v>2.3032209850477128E-2</v>
      </c>
      <c r="P68">
        <f t="shared" si="55"/>
        <v>1.2181584405394691E-2</v>
      </c>
      <c r="Q68">
        <f t="shared" si="55"/>
        <v>3.7621401822286113E-2</v>
      </c>
      <c r="R68">
        <f t="shared" si="55"/>
        <v>4.8319922928638896E-2</v>
      </c>
      <c r="S68">
        <f t="shared" si="55"/>
        <v>2.56782050336141E-2</v>
      </c>
      <c r="T68">
        <f t="shared" si="55"/>
        <v>2.1944432362417214E-2</v>
      </c>
      <c r="V68">
        <v>5.27</v>
      </c>
      <c r="W68">
        <f t="shared" si="25"/>
        <v>2.6377394868084682E-2</v>
      </c>
      <c r="X68">
        <f t="shared" ref="X68:AS68" si="56">X18*X$47</f>
        <v>1.6554390107591615E-2</v>
      </c>
      <c r="Y68">
        <f t="shared" si="56"/>
        <v>1.886076216857786E-2</v>
      </c>
      <c r="Z68">
        <f t="shared" si="56"/>
        <v>8.0885962983121996E-3</v>
      </c>
      <c r="AA68">
        <f t="shared" si="56"/>
        <v>2.6087527016288168E-2</v>
      </c>
      <c r="AB68">
        <f t="shared" si="56"/>
        <v>2.3307351561915771E-2</v>
      </c>
      <c r="AC68">
        <f t="shared" si="56"/>
        <v>1.3185663386964809E-2</v>
      </c>
      <c r="AD68">
        <f t="shared" si="56"/>
        <v>1.5078564763470905E-2</v>
      </c>
      <c r="AE68">
        <f t="shared" si="56"/>
        <v>5.5500768485797171E-3</v>
      </c>
      <c r="AF68">
        <f t="shared" si="56"/>
        <v>3.7783375329890506E-3</v>
      </c>
      <c r="AG68">
        <f t="shared" si="56"/>
        <v>9.2077041191349056E-3</v>
      </c>
      <c r="AH68">
        <f t="shared" si="56"/>
        <v>4.2672084805127127E-3</v>
      </c>
      <c r="AI68">
        <f t="shared" si="56"/>
        <v>5.3372792203581439E-2</v>
      </c>
      <c r="AJ68">
        <f t="shared" si="56"/>
        <v>3.4488275851915232E-2</v>
      </c>
      <c r="AK68">
        <f t="shared" si="56"/>
        <v>2.1527381271807724E-3</v>
      </c>
      <c r="AL68">
        <f t="shared" si="56"/>
        <v>2.2606727117089609E-2</v>
      </c>
      <c r="AM68">
        <f t="shared" si="56"/>
        <v>0.11779795355416806</v>
      </c>
      <c r="AN68">
        <f t="shared" si="56"/>
        <v>2.7616648844159309E-2</v>
      </c>
      <c r="AO68">
        <f t="shared" si="56"/>
        <v>1.9915845298594088E-2</v>
      </c>
      <c r="AP68">
        <f t="shared" si="56"/>
        <v>7.8503618798389949E-2</v>
      </c>
      <c r="AQ68">
        <f t="shared" si="56"/>
        <v>3.1029048202354404E-3</v>
      </c>
      <c r="AR68">
        <f t="shared" si="56"/>
        <v>1.8522791865515389E-2</v>
      </c>
      <c r="AS68">
        <f t="shared" si="56"/>
        <v>2.0076062118707357E-3</v>
      </c>
    </row>
    <row r="69" spans="1:45" x14ac:dyDescent="0.25">
      <c r="A69">
        <v>6.21</v>
      </c>
      <c r="B69">
        <f t="shared" si="23"/>
        <v>2.3575730530720009E-2</v>
      </c>
      <c r="C69">
        <f t="shared" ref="C69:T69" si="57">C19*C$47</f>
        <v>3.8536598731422324E-2</v>
      </c>
      <c r="D69">
        <f t="shared" si="57"/>
        <v>8.5914403996066226E-3</v>
      </c>
      <c r="E69">
        <f t="shared" si="57"/>
        <v>1.4298065606556408E-2</v>
      </c>
      <c r="F69">
        <f t="shared" si="57"/>
        <v>5.7219517531037163E-2</v>
      </c>
      <c r="G69">
        <f t="shared" si="57"/>
        <v>1.8922206050835482E-2</v>
      </c>
      <c r="H69">
        <f t="shared" si="57"/>
        <v>1.2273265367621451E-2</v>
      </c>
      <c r="I69">
        <f t="shared" si="57"/>
        <v>4.9892751742796849E-3</v>
      </c>
      <c r="J69">
        <f t="shared" si="57"/>
        <v>8.7040827551107067E-3</v>
      </c>
      <c r="K69">
        <f t="shared" si="57"/>
        <v>8.9181725258472386E-2</v>
      </c>
      <c r="L69">
        <f t="shared" si="57"/>
        <v>1.8249773191332783E-2</v>
      </c>
      <c r="M69">
        <f t="shared" si="57"/>
        <v>1.4859176866968651E-2</v>
      </c>
      <c r="N69">
        <f t="shared" si="57"/>
        <v>2.8373768897845326E-2</v>
      </c>
      <c r="O69">
        <f t="shared" si="57"/>
        <v>2.4673325783499865E-2</v>
      </c>
      <c r="P69">
        <f t="shared" si="57"/>
        <v>1.383199223839324E-2</v>
      </c>
      <c r="Q69">
        <f t="shared" si="57"/>
        <v>4.2626823589628507E-2</v>
      </c>
      <c r="R69">
        <f t="shared" si="57"/>
        <v>5.4484877842265272E-2</v>
      </c>
      <c r="S69">
        <f t="shared" si="57"/>
        <v>2.8641074361629416E-2</v>
      </c>
      <c r="T69">
        <f t="shared" si="57"/>
        <v>2.6279795025917617E-2</v>
      </c>
      <c r="V69">
        <v>6.21</v>
      </c>
      <c r="W69">
        <f t="shared" si="25"/>
        <v>3.3247391232560014E-2</v>
      </c>
      <c r="X69">
        <f t="shared" ref="X69:AS69" si="58">X19*X$47</f>
        <v>1.9515953905045468E-2</v>
      </c>
      <c r="Y69">
        <f t="shared" si="58"/>
        <v>2.2673042800183337E-2</v>
      </c>
      <c r="Z69">
        <f t="shared" si="58"/>
        <v>9.5143836933766854E-3</v>
      </c>
      <c r="AA69">
        <f t="shared" si="58"/>
        <v>2.8899356505601173E-2</v>
      </c>
      <c r="AB69">
        <f t="shared" si="58"/>
        <v>2.6234577574437958E-2</v>
      </c>
      <c r="AC69">
        <f t="shared" si="58"/>
        <v>1.522995299472546E-2</v>
      </c>
      <c r="AD69">
        <f t="shared" si="58"/>
        <v>1.7628293191173958E-2</v>
      </c>
      <c r="AE69">
        <f t="shared" si="58"/>
        <v>6.443909023175807E-3</v>
      </c>
      <c r="AF69">
        <f t="shared" si="58"/>
        <v>4.5753310377587156E-3</v>
      </c>
      <c r="AG69">
        <f t="shared" si="58"/>
        <v>1.0546268711595929E-2</v>
      </c>
      <c r="AH69">
        <f t="shared" si="58"/>
        <v>5.0162398287042402E-3</v>
      </c>
      <c r="AI69">
        <f t="shared" si="58"/>
        <v>6.0832378097455606E-2</v>
      </c>
      <c r="AJ69">
        <f t="shared" si="58"/>
        <v>3.9972933292402396E-2</v>
      </c>
      <c r="AK69">
        <f t="shared" si="58"/>
        <v>2.8520347822480504E-3</v>
      </c>
      <c r="AL69">
        <f t="shared" si="58"/>
        <v>2.5850300541351765E-2</v>
      </c>
      <c r="AM69">
        <f t="shared" si="58"/>
        <v>0.13528588681338022</v>
      </c>
      <c r="AN69">
        <f t="shared" si="58"/>
        <v>3.1570709350956072E-2</v>
      </c>
      <c r="AO69">
        <f t="shared" si="58"/>
        <v>2.3033108160312152E-2</v>
      </c>
      <c r="AP69">
        <f t="shared" si="58"/>
        <v>9.1303119880433686E-2</v>
      </c>
      <c r="AQ69">
        <f t="shared" si="58"/>
        <v>3.6554768480023029E-3</v>
      </c>
      <c r="AR69">
        <f t="shared" si="58"/>
        <v>2.1879270196668254E-2</v>
      </c>
      <c r="AS69">
        <f t="shared" si="58"/>
        <v>2.2854953463844925E-3</v>
      </c>
    </row>
    <row r="70" spans="1:45" x14ac:dyDescent="0.25">
      <c r="A70">
        <v>7.33</v>
      </c>
      <c r="B70">
        <f t="shared" si="23"/>
        <v>2.7024007006229055E-2</v>
      </c>
      <c r="C70">
        <f t="shared" ref="C70:T70" si="59">C20*C$47</f>
        <v>4.1307887174781961E-2</v>
      </c>
      <c r="D70">
        <f t="shared" si="59"/>
        <v>9.9313899623288873E-3</v>
      </c>
      <c r="E70">
        <f t="shared" si="59"/>
        <v>1.4663829262219485E-2</v>
      </c>
      <c r="F70">
        <f t="shared" si="59"/>
        <v>6.4493185229430913E-2</v>
      </c>
      <c r="G70">
        <f t="shared" si="59"/>
        <v>2.1852095608607465E-2</v>
      </c>
      <c r="H70">
        <f t="shared" si="59"/>
        <v>1.3999562832384052E-2</v>
      </c>
      <c r="I70">
        <f t="shared" si="59"/>
        <v>5.9452396134639469E-3</v>
      </c>
      <c r="J70">
        <f t="shared" si="59"/>
        <v>1.0256209686175709E-2</v>
      </c>
      <c r="K70">
        <f t="shared" si="59"/>
        <v>9.3498953194281045E-2</v>
      </c>
      <c r="L70">
        <f t="shared" si="59"/>
        <v>2.1165195002463714E-2</v>
      </c>
      <c r="M70">
        <f t="shared" si="59"/>
        <v>1.6148428996816119E-2</v>
      </c>
      <c r="N70">
        <f t="shared" si="59"/>
        <v>3.3541501932505519E-2</v>
      </c>
      <c r="O70">
        <f t="shared" si="59"/>
        <v>2.6031489578019262E-2</v>
      </c>
      <c r="P70">
        <f t="shared" si="59"/>
        <v>1.5482400071391794E-2</v>
      </c>
      <c r="Q70">
        <f t="shared" si="59"/>
        <v>4.6663456430389695E-2</v>
      </c>
      <c r="R70">
        <f t="shared" si="59"/>
        <v>5.9566796652437706E-2</v>
      </c>
      <c r="S70">
        <f t="shared" si="59"/>
        <v>3.0863225571863145E-2</v>
      </c>
      <c r="T70">
        <f t="shared" si="59"/>
        <v>3.8750655549834527E-2</v>
      </c>
      <c r="V70">
        <v>7.33</v>
      </c>
      <c r="W70">
        <f t="shared" si="25"/>
        <v>4.1050348255458335E-2</v>
      </c>
      <c r="X70">
        <f t="shared" ref="X70:AS70" si="60">X20*X$47</f>
        <v>2.2667363499458755E-2</v>
      </c>
      <c r="Y70">
        <f t="shared" si="60"/>
        <v>2.7087265493649485E-2</v>
      </c>
      <c r="Z70">
        <f t="shared" si="60"/>
        <v>1.0940169965360068E-2</v>
      </c>
      <c r="AA70">
        <f t="shared" si="60"/>
        <v>3.0096988037168156E-2</v>
      </c>
      <c r="AB70">
        <f t="shared" si="60"/>
        <v>2.866472872500855E-2</v>
      </c>
      <c r="AC70">
        <f t="shared" si="60"/>
        <v>1.6354311769761442E-2</v>
      </c>
      <c r="AD70">
        <f t="shared" si="60"/>
        <v>2.039782742162443E-2</v>
      </c>
      <c r="AE70">
        <f t="shared" si="60"/>
        <v>7.3585281674098061E-3</v>
      </c>
      <c r="AF70">
        <f t="shared" si="60"/>
        <v>5.5346741902778948E-3</v>
      </c>
      <c r="AG70">
        <f t="shared" si="60"/>
        <v>1.190511511286234E-2</v>
      </c>
      <c r="AH70">
        <f t="shared" si="60"/>
        <v>5.7879686843231581E-3</v>
      </c>
      <c r="AI70">
        <f t="shared" si="60"/>
        <v>6.6085603466618778E-2</v>
      </c>
      <c r="AJ70">
        <f t="shared" si="60"/>
        <v>4.4992789829581721E-2</v>
      </c>
      <c r="AK70">
        <f t="shared" si="60"/>
        <v>3.9763944513790499E-3</v>
      </c>
      <c r="AL70">
        <f t="shared" si="60"/>
        <v>2.6882345753114323E-2</v>
      </c>
      <c r="AM70">
        <f t="shared" si="60"/>
        <v>0.15179135228949522</v>
      </c>
      <c r="AN70">
        <f t="shared" si="60"/>
        <v>3.4289129169081618E-2</v>
      </c>
      <c r="AO70">
        <f t="shared" si="60"/>
        <v>2.6323553816890544E-2</v>
      </c>
      <c r="AP70">
        <f t="shared" si="60"/>
        <v>0.10379233150131939</v>
      </c>
      <c r="AQ70">
        <f t="shared" si="60"/>
        <v>4.2293017352232707E-3</v>
      </c>
      <c r="AR70">
        <f t="shared" si="60"/>
        <v>2.542222033285009E-2</v>
      </c>
      <c r="AS70">
        <f t="shared" si="60"/>
        <v>2.5293570354163971E-3</v>
      </c>
    </row>
    <row r="71" spans="1:45" x14ac:dyDescent="0.25">
      <c r="A71">
        <v>8.65</v>
      </c>
      <c r="B71">
        <f t="shared" si="23"/>
        <v>3.1409316690430171E-2</v>
      </c>
      <c r="C71">
        <f t="shared" ref="C71:T71" si="61">C21*C$47</f>
        <v>4.5229522168779644E-2</v>
      </c>
      <c r="D71">
        <f t="shared" si="61"/>
        <v>1.1744263448720692E-2</v>
      </c>
      <c r="E71">
        <f t="shared" si="61"/>
        <v>1.5628118633412902E-2</v>
      </c>
      <c r="F71">
        <f t="shared" si="61"/>
        <v>7.4083649656428385E-2</v>
      </c>
      <c r="G71">
        <f t="shared" si="61"/>
        <v>2.5880696176401326E-2</v>
      </c>
      <c r="H71">
        <f t="shared" si="61"/>
        <v>1.6340706744505516E-2</v>
      </c>
      <c r="I71">
        <f t="shared" si="61"/>
        <v>7.2207538132457979E-3</v>
      </c>
      <c r="J71">
        <f t="shared" si="61"/>
        <v>1.2295277251146883E-2</v>
      </c>
      <c r="K71">
        <f t="shared" si="61"/>
        <v>0.10003648098293018</v>
      </c>
      <c r="L71">
        <f t="shared" si="61"/>
        <v>2.4648552622028502E-2</v>
      </c>
      <c r="M71">
        <f t="shared" si="61"/>
        <v>1.8093232982828247E-2</v>
      </c>
      <c r="N71">
        <f t="shared" si="61"/>
        <v>3.9879283177472434E-2</v>
      </c>
      <c r="O71">
        <f t="shared" si="61"/>
        <v>2.8464869072490115E-2</v>
      </c>
      <c r="P71">
        <f t="shared" si="61"/>
        <v>1.7486466814498714E-2</v>
      </c>
      <c r="Q71">
        <f t="shared" si="61"/>
        <v>5.2314737482119546E-2</v>
      </c>
      <c r="R71">
        <f t="shared" si="61"/>
        <v>6.6314926615126973E-2</v>
      </c>
      <c r="S71">
        <f t="shared" si="61"/>
        <v>3.4134729544361475E-2</v>
      </c>
      <c r="T71">
        <f t="shared" si="61"/>
        <v>3.7787242214792557E-2</v>
      </c>
      <c r="V71">
        <v>8.65</v>
      </c>
      <c r="W71">
        <f t="shared" si="25"/>
        <v>5.1228120353626061E-2</v>
      </c>
      <c r="X71">
        <f t="shared" ref="X71:AS71" si="62">X21*X$47</f>
        <v>2.6388304357727682E-2</v>
      </c>
      <c r="Y71">
        <f t="shared" si="62"/>
        <v>3.3240420253122398E-2</v>
      </c>
      <c r="Z71">
        <f t="shared" si="62"/>
        <v>1.3051431032899923E-2</v>
      </c>
      <c r="AA71">
        <f t="shared" si="62"/>
        <v>3.1502902199671855E-2</v>
      </c>
      <c r="AB71">
        <f t="shared" si="62"/>
        <v>3.214426127524217E-2</v>
      </c>
      <c r="AC71">
        <f t="shared" si="62"/>
        <v>1.7240169864233178E-2</v>
      </c>
      <c r="AD71">
        <f t="shared" si="62"/>
        <v>2.4266378863207622E-2</v>
      </c>
      <c r="AE71">
        <f t="shared" si="62"/>
        <v>8.501802903398803E-3</v>
      </c>
      <c r="AF71">
        <f t="shared" si="62"/>
        <v>6.7892003740556419E-3</v>
      </c>
      <c r="AG71">
        <f t="shared" si="62"/>
        <v>1.377099384956175E-2</v>
      </c>
      <c r="AH71">
        <f t="shared" si="62"/>
        <v>6.718583114842175E-3</v>
      </c>
      <c r="AI71">
        <f t="shared" si="62"/>
        <v>7.1759090968380027E-2</v>
      </c>
      <c r="AJ71">
        <f t="shared" si="62"/>
        <v>5.150001196992799E-2</v>
      </c>
      <c r="AK71">
        <f t="shared" si="62"/>
        <v>5.758916702347734E-3</v>
      </c>
      <c r="AL71">
        <f t="shared" si="62"/>
        <v>2.8258408896362008E-2</v>
      </c>
      <c r="AM71">
        <f t="shared" si="62"/>
        <v>0.17124422951500576</v>
      </c>
      <c r="AN71">
        <f t="shared" si="62"/>
        <v>3.7501802092506767E-2</v>
      </c>
      <c r="AO71">
        <f t="shared" si="62"/>
        <v>3.0595357208607531E-2</v>
      </c>
      <c r="AP71">
        <f t="shared" si="62"/>
        <v>0.1190741617857996</v>
      </c>
      <c r="AQ71">
        <f t="shared" si="62"/>
        <v>4.966064498349341E-3</v>
      </c>
      <c r="AR71">
        <f t="shared" si="62"/>
        <v>2.9897525246366199E-2</v>
      </c>
      <c r="AS71">
        <f t="shared" si="62"/>
        <v>2.835602156639055E-3</v>
      </c>
    </row>
    <row r="72" spans="1:45" x14ac:dyDescent="0.25">
      <c r="A72">
        <v>10.210000000000001</v>
      </c>
      <c r="B72">
        <f t="shared" si="23"/>
        <v>3.7218916214901268E-2</v>
      </c>
      <c r="C72">
        <f t="shared" ref="C72:T72" si="63">C22*C$47</f>
        <v>5.056294586776601E-2</v>
      </c>
      <c r="D72">
        <f t="shared" si="63"/>
        <v>1.4135152991586693E-2</v>
      </c>
      <c r="E72">
        <f t="shared" si="63"/>
        <v>1.7257432100497714E-2</v>
      </c>
      <c r="F72">
        <f t="shared" si="63"/>
        <v>8.6421943254655575E-2</v>
      </c>
      <c r="G72">
        <f t="shared" si="63"/>
        <v>3.0702807170979389E-2</v>
      </c>
      <c r="H72">
        <f t="shared" si="63"/>
        <v>1.9202102894967543E-2</v>
      </c>
      <c r="I72">
        <f t="shared" si="63"/>
        <v>8.8883212887582302E-3</v>
      </c>
      <c r="J72">
        <f t="shared" si="63"/>
        <v>1.466911850483767E-2</v>
      </c>
      <c r="K72">
        <f t="shared" si="63"/>
        <v>0.1085476042851613</v>
      </c>
      <c r="L72">
        <f t="shared" si="63"/>
        <v>2.8964888831064625E-2</v>
      </c>
      <c r="M72">
        <f t="shared" si="63"/>
        <v>2.0256553889086187E-2</v>
      </c>
      <c r="N72">
        <f t="shared" si="63"/>
        <v>4.7387121406188469E-2</v>
      </c>
      <c r="O72">
        <f t="shared" si="63"/>
        <v>3.1860280580756302E-2</v>
      </c>
      <c r="P72">
        <f t="shared" si="63"/>
        <v>1.9097579903330535E-2</v>
      </c>
      <c r="Q72">
        <f t="shared" si="63"/>
        <v>5.8934815669323619E-2</v>
      </c>
      <c r="R72">
        <f t="shared" si="63"/>
        <v>7.4895878534446791E-2</v>
      </c>
      <c r="S72">
        <f t="shared" si="63"/>
        <v>3.845557999290234E-2</v>
      </c>
      <c r="T72">
        <f t="shared" si="63"/>
        <v>3.7144966067917569E-2</v>
      </c>
      <c r="V72">
        <v>10.210000000000001</v>
      </c>
      <c r="W72">
        <f t="shared" si="25"/>
        <v>6.3780707527063218E-2</v>
      </c>
      <c r="X72">
        <f t="shared" ref="X72:AS72" si="64">X22*X$47</f>
        <v>3.0223152694172264E-2</v>
      </c>
      <c r="Y72">
        <f t="shared" si="64"/>
        <v>4.1065632052538915E-2</v>
      </c>
      <c r="Z72">
        <f t="shared" si="64"/>
        <v>1.5656233459084755E-2</v>
      </c>
      <c r="AA72">
        <f t="shared" si="64"/>
        <v>3.2596391251464865E-2</v>
      </c>
      <c r="AB72">
        <f t="shared" si="64"/>
        <v>3.5844718825200649E-2</v>
      </c>
      <c r="AC72">
        <f t="shared" si="64"/>
        <v>1.7751242266173341E-2</v>
      </c>
      <c r="AD72">
        <f t="shared" si="64"/>
        <v>2.9497718020001742E-2</v>
      </c>
      <c r="AE72">
        <f t="shared" si="64"/>
        <v>9.7282244436774374E-3</v>
      </c>
      <c r="AF72">
        <f t="shared" si="64"/>
        <v>8.3389087395563735E-3</v>
      </c>
      <c r="AG72">
        <f t="shared" si="64"/>
        <v>1.6062778974942783E-2</v>
      </c>
      <c r="AH72">
        <f t="shared" si="64"/>
        <v>7.9442696762798155E-3</v>
      </c>
      <c r="AI72">
        <f t="shared" si="64"/>
        <v>7.6907252229069037E-2</v>
      </c>
      <c r="AJ72">
        <f t="shared" si="64"/>
        <v>5.8007234110274267E-2</v>
      </c>
      <c r="AK72">
        <f t="shared" si="64"/>
        <v>8.652086581952682E-3</v>
      </c>
      <c r="AL72">
        <f t="shared" si="64"/>
        <v>3.0027630178957765E-2</v>
      </c>
      <c r="AM72">
        <f t="shared" si="64"/>
        <v>0.19089359357705241</v>
      </c>
      <c r="AN72">
        <f t="shared" si="64"/>
        <v>4.1023388160133047E-2</v>
      </c>
      <c r="AO72">
        <f t="shared" si="64"/>
        <v>3.6483521916617641E-2</v>
      </c>
      <c r="AP72">
        <f t="shared" si="64"/>
        <v>0.13769162404748697</v>
      </c>
      <c r="AQ72">
        <f t="shared" si="64"/>
        <v>5.9011863914932624E-3</v>
      </c>
      <c r="AR72">
        <f t="shared" si="64"/>
        <v>3.5429499945881522E-2</v>
      </c>
      <c r="AS72">
        <f t="shared" si="64"/>
        <v>3.2099015878672599E-3</v>
      </c>
    </row>
    <row r="73" spans="1:45" x14ac:dyDescent="0.25">
      <c r="A73">
        <v>12.05</v>
      </c>
      <c r="B73">
        <f t="shared" si="23"/>
        <v>4.479013801247797E-2</v>
      </c>
      <c r="C73">
        <f t="shared" ref="C73:T73" si="65">C23*C$47</f>
        <v>5.7412733526238498E-2</v>
      </c>
      <c r="D73">
        <f t="shared" si="65"/>
        <v>1.7235428419957E-2</v>
      </c>
      <c r="E73">
        <f t="shared" si="65"/>
        <v>1.9851034938775946E-2</v>
      </c>
      <c r="F73">
        <f t="shared" si="65"/>
        <v>0.10026885252248238</v>
      </c>
      <c r="G73">
        <f t="shared" si="65"/>
        <v>3.5463878048909922E-2</v>
      </c>
      <c r="H73">
        <f t="shared" si="65"/>
        <v>2.2158091486530078E-2</v>
      </c>
      <c r="I73">
        <f t="shared" si="65"/>
        <v>1.085395613694211E-2</v>
      </c>
      <c r="J73">
        <f t="shared" si="65"/>
        <v>1.6982091212368541E-2</v>
      </c>
      <c r="K73">
        <f t="shared" si="65"/>
        <v>0.11792216533445692</v>
      </c>
      <c r="L73">
        <f t="shared" si="65"/>
        <v>3.4000613866270311E-2</v>
      </c>
      <c r="M73">
        <f t="shared" si="65"/>
        <v>2.2048395702298079E-2</v>
      </c>
      <c r="N73">
        <f t="shared" si="65"/>
        <v>5.4992458900148776E-2</v>
      </c>
      <c r="O73">
        <f t="shared" si="65"/>
        <v>3.6104544460597118E-2</v>
      </c>
      <c r="P73">
        <f t="shared" si="65"/>
        <v>2.0040669916112343E-2</v>
      </c>
      <c r="Q73">
        <f t="shared" si="65"/>
        <v>6.4263167078859734E-2</v>
      </c>
      <c r="R73">
        <f t="shared" si="65"/>
        <v>8.3393516459094777E-2</v>
      </c>
      <c r="S73">
        <f t="shared" si="65"/>
        <v>4.3578876116743603E-2</v>
      </c>
      <c r="T73">
        <f t="shared" si="65"/>
        <v>4.3300112032834279E-2</v>
      </c>
      <c r="V73">
        <v>12.05</v>
      </c>
      <c r="W73">
        <f t="shared" si="25"/>
        <v>7.764792072243798E-2</v>
      </c>
      <c r="X73">
        <f t="shared" ref="X73:AS73" si="66">X23*X$47</f>
        <v>3.3336593129193667E-2</v>
      </c>
      <c r="Y73">
        <f t="shared" si="66"/>
        <v>5.0362247173441482E-2</v>
      </c>
      <c r="Z73">
        <f t="shared" si="66"/>
        <v>1.839813039514844E-2</v>
      </c>
      <c r="AA73">
        <f t="shared" si="66"/>
        <v>3.3065030081836505E-2</v>
      </c>
      <c r="AB73">
        <f t="shared" si="66"/>
        <v>3.8771944837722831E-2</v>
      </c>
      <c r="AC73">
        <f t="shared" si="66"/>
        <v>1.7751242266173341E-2</v>
      </c>
      <c r="AD73">
        <f t="shared" si="66"/>
        <v>3.6003921390647391E-2</v>
      </c>
      <c r="AE73">
        <f t="shared" si="66"/>
        <v>1.0892285075042345E-2</v>
      </c>
      <c r="AF73">
        <f t="shared" si="66"/>
        <v>1.0080486415189405E-2</v>
      </c>
      <c r="AG73">
        <f t="shared" si="66"/>
        <v>1.8516814705356412E-2</v>
      </c>
      <c r="AH73">
        <f t="shared" si="66"/>
        <v>9.6920094887267133E-3</v>
      </c>
      <c r="AI73">
        <f t="shared" si="66"/>
        <v>8.0479449013294888E-2</v>
      </c>
      <c r="AJ73">
        <f t="shared" si="66"/>
        <v>6.2376368026531681E-2</v>
      </c>
      <c r="AK73">
        <f t="shared" si="66"/>
        <v>1.2847868560610961E-2</v>
      </c>
      <c r="AL73">
        <f t="shared" si="66"/>
        <v>3.1747706962344163E-2</v>
      </c>
      <c r="AM73">
        <f t="shared" si="66"/>
        <v>0.2059253615785738</v>
      </c>
      <c r="AN73">
        <f t="shared" si="66"/>
        <v>4.44831915989191E-2</v>
      </c>
      <c r="AO73">
        <f t="shared" si="66"/>
        <v>4.3814860571765923E-2</v>
      </c>
      <c r="AP73">
        <f t="shared" si="66"/>
        <v>0.15708480996206939</v>
      </c>
      <c r="AQ73">
        <f t="shared" si="66"/>
        <v>6.8221398899785402E-3</v>
      </c>
      <c r="AR73">
        <f t="shared" si="66"/>
        <v>4.1210103246789843E-2</v>
      </c>
      <c r="AS73">
        <f t="shared" si="66"/>
        <v>3.6012146692166211E-3</v>
      </c>
    </row>
    <row r="74" spans="1:45" x14ac:dyDescent="0.25">
      <c r="A74">
        <v>14.22</v>
      </c>
      <c r="B74">
        <f t="shared" si="23"/>
        <v>5.7758662811875319E-2</v>
      </c>
      <c r="C74">
        <f t="shared" ref="C74:T74" si="67">C24*C$47</f>
        <v>7.0275696092251858E-2</v>
      </c>
      <c r="D74">
        <f t="shared" si="67"/>
        <v>2.2989329940570676E-2</v>
      </c>
      <c r="E74">
        <f t="shared" si="67"/>
        <v>2.5603512305608516E-2</v>
      </c>
      <c r="F74">
        <f t="shared" si="67"/>
        <v>0.12058123994806398</v>
      </c>
      <c r="G74">
        <f t="shared" si="67"/>
        <v>4.0957422009385548E-2</v>
      </c>
      <c r="H74">
        <f t="shared" si="67"/>
        <v>2.641471597769738E-2</v>
      </c>
      <c r="I74">
        <f t="shared" si="67"/>
        <v>1.3582213932974971E-2</v>
      </c>
      <c r="J74">
        <f t="shared" si="67"/>
        <v>2.0055910801418587E-2</v>
      </c>
      <c r="K74">
        <f t="shared" si="67"/>
        <v>0.13605455402524216</v>
      </c>
      <c r="L74">
        <f t="shared" si="67"/>
        <v>4.1459548161022167E-2</v>
      </c>
      <c r="M74">
        <f t="shared" si="67"/>
        <v>2.5129489645357432E-2</v>
      </c>
      <c r="N74">
        <f t="shared" si="67"/>
        <v>6.5425424234713425E-2</v>
      </c>
      <c r="O74">
        <f t="shared" si="67"/>
        <v>4.2159696769743293E-2</v>
      </c>
      <c r="P74">
        <f t="shared" si="67"/>
        <v>2.2084032645907553E-2</v>
      </c>
      <c r="Q74">
        <f t="shared" si="67"/>
        <v>7.1367639729354407E-2</v>
      </c>
      <c r="R74">
        <f t="shared" si="67"/>
        <v>9.6389909601672277E-2</v>
      </c>
      <c r="S74">
        <f t="shared" si="67"/>
        <v>5.2344032128862961E-2</v>
      </c>
      <c r="T74">
        <f t="shared" si="67"/>
        <v>4.3086019983875949E-2</v>
      </c>
      <c r="V74">
        <v>14.22</v>
      </c>
      <c r="W74">
        <f t="shared" si="25"/>
        <v>9.5883098704836953E-2</v>
      </c>
      <c r="X74">
        <f t="shared" ref="X74:AS74" si="68">X24*X$47</f>
        <v>3.7057533987462594E-2</v>
      </c>
      <c r="Y74">
        <f t="shared" si="68"/>
        <v>6.2735444447458516E-2</v>
      </c>
      <c r="Z74">
        <f t="shared" si="68"/>
        <v>2.2236786779486258E-2</v>
      </c>
      <c r="AA74">
        <f t="shared" si="68"/>
        <v>3.5199936945535547E-2</v>
      </c>
      <c r="AB74">
        <f t="shared" si="68"/>
        <v>4.241717071192147E-2</v>
      </c>
      <c r="AC74">
        <f t="shared" si="68"/>
        <v>1.8398600528801462E-2</v>
      </c>
      <c r="AD74">
        <f t="shared" si="68"/>
        <v>4.5631344145227848E-2</v>
      </c>
      <c r="AE74">
        <f t="shared" si="68"/>
        <v>1.2742310333148252E-2</v>
      </c>
      <c r="AF74">
        <f t="shared" si="68"/>
        <v>1.2737130298374181E-2</v>
      </c>
      <c r="AG74">
        <f t="shared" si="68"/>
        <v>2.2309415028231062E-2</v>
      </c>
      <c r="AH74">
        <f t="shared" si="68"/>
        <v>1.343716622968435E-2</v>
      </c>
      <c r="AI74">
        <f t="shared" si="68"/>
        <v>8.6993449382849447E-2</v>
      </c>
      <c r="AJ74">
        <f t="shared" si="68"/>
        <v>6.6094780678158133E-2</v>
      </c>
      <c r="AK74">
        <f t="shared" si="68"/>
        <v>1.8661631376683023E-2</v>
      </c>
      <c r="AL74">
        <f t="shared" si="68"/>
        <v>3.5384440671627604E-2</v>
      </c>
      <c r="AM74">
        <f t="shared" si="68"/>
        <v>0.2253782304039802</v>
      </c>
      <c r="AN74">
        <f t="shared" si="68"/>
        <v>5.0908541408480501E-2</v>
      </c>
      <c r="AO74">
        <f t="shared" si="68"/>
        <v>5.4725280587779146E-2</v>
      </c>
      <c r="AP74">
        <f t="shared" si="68"/>
        <v>0.18446799004098779</v>
      </c>
      <c r="AQ74">
        <f t="shared" si="68"/>
        <v>8.0193794915026286E-3</v>
      </c>
      <c r="AR74">
        <f t="shared" si="68"/>
        <v>4.9041886491458818E-2</v>
      </c>
      <c r="AS74">
        <f t="shared" si="68"/>
        <v>4.196691116301241E-3</v>
      </c>
    </row>
    <row r="75" spans="1:45" x14ac:dyDescent="0.25">
      <c r="A75">
        <v>16.78</v>
      </c>
      <c r="B75">
        <f t="shared" si="23"/>
        <v>7.7286412110342498E-2</v>
      </c>
      <c r="C75">
        <f t="shared" ref="C75:T75" si="69">C25*C$47</f>
        <v>9.0197602183208631E-2</v>
      </c>
      <c r="D75">
        <f t="shared" si="69"/>
        <v>3.2605437287119871E-2</v>
      </c>
      <c r="E75">
        <f t="shared" si="69"/>
        <v>3.5412650356754088E-2</v>
      </c>
      <c r="F75">
        <f t="shared" si="69"/>
        <v>0.14428800732922298</v>
      </c>
      <c r="G75">
        <f t="shared" si="69"/>
        <v>4.5657452770668544E-2</v>
      </c>
      <c r="H75">
        <f t="shared" si="69"/>
        <v>3.1924679263960296E-2</v>
      </c>
      <c r="I75">
        <f t="shared" si="69"/>
        <v>1.6707895905641462E-2</v>
      </c>
      <c r="J75">
        <f t="shared" si="69"/>
        <v>2.3981877881121074E-2</v>
      </c>
      <c r="K75">
        <f t="shared" si="69"/>
        <v>0.16097115916374061</v>
      </c>
      <c r="L75">
        <f t="shared" si="69"/>
        <v>5.1530998231433534E-2</v>
      </c>
      <c r="M75">
        <f t="shared" si="69"/>
        <v>2.8800580697135883E-2</v>
      </c>
      <c r="N75">
        <f t="shared" si="69"/>
        <v>7.7320957508923566E-2</v>
      </c>
      <c r="O75">
        <f t="shared" si="69"/>
        <v>4.8045076582606837E-2</v>
      </c>
      <c r="P75">
        <f t="shared" si="69"/>
        <v>2.4756122465064485E-2</v>
      </c>
      <c r="Q75">
        <f t="shared" si="69"/>
        <v>7.9279436485333407E-2</v>
      </c>
      <c r="R75">
        <f t="shared" si="69"/>
        <v>0.11071926937489925</v>
      </c>
      <c r="S75">
        <f t="shared" si="69"/>
        <v>6.4072060612108656E-2</v>
      </c>
      <c r="T75">
        <f t="shared" si="69"/>
        <v>4.715376714354319E-2</v>
      </c>
      <c r="V75">
        <v>16.78</v>
      </c>
      <c r="W75">
        <f t="shared" si="25"/>
        <v>0.1153904972084463</v>
      </c>
      <c r="X75">
        <f t="shared" ref="X75:AS75" si="70">X25*X$47</f>
        <v>4.0968318600350058E-2</v>
      </c>
      <c r="Y75">
        <f t="shared" si="70"/>
        <v>7.6513163652394384E-2</v>
      </c>
      <c r="Z75">
        <f t="shared" si="70"/>
        <v>2.6185118771727162E-2</v>
      </c>
      <c r="AA75">
        <f t="shared" si="70"/>
        <v>3.8272121469977861E-2</v>
      </c>
      <c r="AB75">
        <f t="shared" si="70"/>
        <v>4.5068243455587943E-2</v>
      </c>
      <c r="AC75">
        <f t="shared" si="70"/>
        <v>1.9625174123713729E-2</v>
      </c>
      <c r="AD75">
        <f t="shared" si="70"/>
        <v>5.7720574776803056E-2</v>
      </c>
      <c r="AE75">
        <f t="shared" si="70"/>
        <v>1.5610889583677699E-2</v>
      </c>
      <c r="AF75">
        <f t="shared" si="70"/>
        <v>1.6500708849707418E-2</v>
      </c>
      <c r="AG75">
        <f t="shared" si="70"/>
        <v>2.7602831837069491E-2</v>
      </c>
      <c r="AH75">
        <f t="shared" si="70"/>
        <v>2.1131758789900323E-2</v>
      </c>
      <c r="AI75">
        <f t="shared" si="70"/>
        <v>9.4453035276723607E-2</v>
      </c>
      <c r="AJ75">
        <f t="shared" si="70"/>
        <v>6.5722939955511858E-2</v>
      </c>
      <c r="AK75">
        <f t="shared" si="70"/>
        <v>2.4502818273744554E-2</v>
      </c>
      <c r="AL75">
        <f t="shared" si="70"/>
        <v>3.9316045667513601E-2</v>
      </c>
      <c r="AM75">
        <f t="shared" si="70"/>
        <v>0.24404513508303385</v>
      </c>
      <c r="AN75">
        <f t="shared" si="70"/>
        <v>5.9743397891966317E-2</v>
      </c>
      <c r="AO75">
        <f t="shared" si="70"/>
        <v>6.9099326768083766E-2</v>
      </c>
      <c r="AP75">
        <f t="shared" si="70"/>
        <v>0.21673824940290345</v>
      </c>
      <c r="AQ75">
        <f t="shared" si="70"/>
        <v>9.1811976606032079E-3</v>
      </c>
      <c r="AR75">
        <f t="shared" si="70"/>
        <v>5.7681712336670854E-2</v>
      </c>
      <c r="AS75">
        <f t="shared" si="70"/>
        <v>4.9282764738760336E-3</v>
      </c>
    </row>
    <row r="76" spans="1:45" x14ac:dyDescent="0.25">
      <c r="A76">
        <v>19.809999999999999</v>
      </c>
      <c r="B76">
        <f t="shared" si="23"/>
        <v>0.10341086596234318</v>
      </c>
      <c r="C76">
        <f t="shared" ref="C76:T76" si="71">C26*C$47</f>
        <v>0.1166032758450518</v>
      </c>
      <c r="D76">
        <f t="shared" si="71"/>
        <v>4.6293942496921051E-2</v>
      </c>
      <c r="E76">
        <f t="shared" si="71"/>
        <v>4.927844909221267E-2</v>
      </c>
      <c r="F76">
        <f t="shared" si="71"/>
        <v>0.17122751590966809</v>
      </c>
      <c r="G76">
        <f t="shared" si="71"/>
        <v>5.1028919270257551E-2</v>
      </c>
      <c r="H76">
        <f t="shared" si="71"/>
        <v>4.0035912581514961E-2</v>
      </c>
      <c r="I76">
        <f t="shared" si="71"/>
        <v>2.0314244940508586E-2</v>
      </c>
      <c r="J76">
        <f t="shared" si="71"/>
        <v>2.9581707879155081E-2</v>
      </c>
      <c r="K76">
        <f t="shared" si="71"/>
        <v>0.19230194384130755</v>
      </c>
      <c r="L76">
        <f t="shared" si="71"/>
        <v>6.4555733367409773E-2</v>
      </c>
      <c r="M76">
        <f t="shared" si="71"/>
        <v>3.3389443690288519E-2</v>
      </c>
      <c r="N76">
        <f t="shared" si="71"/>
        <v>9.0679054336058024E-2</v>
      </c>
      <c r="O76">
        <f t="shared" si="71"/>
        <v>5.3364554140431411E-2</v>
      </c>
      <c r="P76">
        <f t="shared" si="71"/>
        <v>2.8646369233735026E-2</v>
      </c>
      <c r="Q76">
        <f t="shared" si="71"/>
        <v>8.9451744841115066E-2</v>
      </c>
      <c r="R76">
        <f t="shared" si="71"/>
        <v>0.12613165379476021</v>
      </c>
      <c r="S76">
        <f t="shared" si="71"/>
        <v>7.8516048193294441E-2</v>
      </c>
      <c r="T76">
        <f t="shared" si="71"/>
        <v>5.5021649500126522E-2</v>
      </c>
      <c r="V76">
        <v>19.809999999999999</v>
      </c>
      <c r="W76">
        <f t="shared" si="25"/>
        <v>0.13667900206320474</v>
      </c>
      <c r="X76">
        <f t="shared" ref="X76:AS76" si="72">X26*X$47</f>
        <v>4.6815509918814883E-2</v>
      </c>
      <c r="Y76">
        <f t="shared" si="72"/>
        <v>9.3300580437625555E-2</v>
      </c>
      <c r="Z76">
        <f t="shared" si="72"/>
        <v>3.0818924436443434E-2</v>
      </c>
      <c r="AA76">
        <f t="shared" si="72"/>
        <v>4.3427141618232239E-2</v>
      </c>
      <c r="AB76">
        <f t="shared" si="72"/>
        <v>4.9100084246847482E-2</v>
      </c>
      <c r="AC76">
        <f t="shared" si="72"/>
        <v>2.2180535284693912E-2</v>
      </c>
      <c r="AD76">
        <f t="shared" si="72"/>
        <v>7.2315569134750513E-2</v>
      </c>
      <c r="AE76">
        <f t="shared" si="72"/>
        <v>2.0059265635544238E-2</v>
      </c>
      <c r="AF76">
        <f t="shared" si="72"/>
        <v>2.1873032542700219E-2</v>
      </c>
      <c r="AG76">
        <f t="shared" si="72"/>
        <v>3.5431407746132605E-2</v>
      </c>
      <c r="AH76">
        <f t="shared" si="72"/>
        <v>3.3978779246293236E-2</v>
      </c>
      <c r="AI76">
        <f t="shared" si="72"/>
        <v>0.10296326225533943</v>
      </c>
      <c r="AJ76">
        <f t="shared" si="72"/>
        <v>6.3863733629698632E-2</v>
      </c>
      <c r="AK76">
        <f t="shared" si="72"/>
        <v>2.9466456085816481E-2</v>
      </c>
      <c r="AL76">
        <f t="shared" si="72"/>
        <v>4.442713151846344E-2</v>
      </c>
      <c r="AM76">
        <f t="shared" si="72"/>
        <v>0.26703489296765237</v>
      </c>
      <c r="AN76">
        <f t="shared" si="72"/>
        <v>7.209984044307842E-2</v>
      </c>
      <c r="AO76">
        <f t="shared" si="72"/>
        <v>8.5782456295533563E-2</v>
      </c>
      <c r="AP76">
        <f t="shared" si="72"/>
        <v>0.25405073953498158</v>
      </c>
      <c r="AQ76">
        <f t="shared" si="72"/>
        <v>1.0250920462024185E-2</v>
      </c>
      <c r="AR76">
        <f t="shared" si="72"/>
        <v>6.6694480376003965E-2</v>
      </c>
      <c r="AS76">
        <f t="shared" si="72"/>
        <v>5.778957091819842E-3</v>
      </c>
    </row>
    <row r="77" spans="1:45" x14ac:dyDescent="0.25">
      <c r="A77">
        <v>23.37</v>
      </c>
      <c r="B77">
        <f t="shared" si="23"/>
        <v>0.13125946203298577</v>
      </c>
      <c r="C77">
        <f t="shared" ref="C77:T77" si="73">C27*C$47</f>
        <v>0.14259064313142916</v>
      </c>
      <c r="D77">
        <f t="shared" si="73"/>
        <v>6.0665557450342515E-2</v>
      </c>
      <c r="E77">
        <f t="shared" si="73"/>
        <v>6.3044493810364727E-2</v>
      </c>
      <c r="F77">
        <f t="shared" si="73"/>
        <v>0.20086097407591247</v>
      </c>
      <c r="G77">
        <f t="shared" si="73"/>
        <v>6.0245863215289359E-2</v>
      </c>
      <c r="H77">
        <f t="shared" si="73"/>
        <v>5.3065910406269352E-2</v>
      </c>
      <c r="I77">
        <f t="shared" si="73"/>
        <v>2.4503302684147028E-2</v>
      </c>
      <c r="J77">
        <f t="shared" si="73"/>
        <v>3.8133621478972611E-2</v>
      </c>
      <c r="K77">
        <f t="shared" si="73"/>
        <v>0.2272098669571993</v>
      </c>
      <c r="L77">
        <f t="shared" si="73"/>
        <v>8.0647340080233873E-2</v>
      </c>
      <c r="M77">
        <f t="shared" si="73"/>
        <v>3.9049041893042806E-2</v>
      </c>
      <c r="N77">
        <f t="shared" si="73"/>
        <v>0.10530471179890705</v>
      </c>
      <c r="O77">
        <f t="shared" si="73"/>
        <v>5.7382458735830789E-2</v>
      </c>
      <c r="P77">
        <f t="shared" si="73"/>
        <v>3.4383502526323995E-2</v>
      </c>
      <c r="Q77">
        <f t="shared" si="73"/>
        <v>0.10317629157436729</v>
      </c>
      <c r="R77">
        <f t="shared" si="73"/>
        <v>0.14337687162807167</v>
      </c>
      <c r="S77">
        <f t="shared" si="73"/>
        <v>9.4132843651782441E-2</v>
      </c>
      <c r="T77">
        <f t="shared" si="73"/>
        <v>6.3424761093835186E-2</v>
      </c>
      <c r="V77">
        <v>23.37</v>
      </c>
      <c r="W77">
        <f t="shared" si="25"/>
        <v>0.16136010158159478</v>
      </c>
      <c r="X77">
        <f t="shared" ref="X77:AS77" si="74">X27*X$47</f>
        <v>5.752270666560079E-2</v>
      </c>
      <c r="Y77">
        <f t="shared" si="74"/>
        <v>0.11690997225250548</v>
      </c>
      <c r="Z77">
        <f t="shared" si="74"/>
        <v>3.7015612006103038E-2</v>
      </c>
      <c r="AA77">
        <f t="shared" si="74"/>
        <v>5.1862628921865647E-2</v>
      </c>
      <c r="AB77">
        <f t="shared" si="74"/>
        <v>5.8213147229029587E-2</v>
      </c>
      <c r="AC77">
        <f t="shared" si="74"/>
        <v>2.7018685885278369E-2</v>
      </c>
      <c r="AD77">
        <f t="shared" si="74"/>
        <v>8.9196530268276092E-2</v>
      </c>
      <c r="AE77">
        <f t="shared" si="74"/>
        <v>2.7168352315823135E-2</v>
      </c>
      <c r="AF77">
        <f t="shared" si="74"/>
        <v>2.9636335050930853E-2</v>
      </c>
      <c r="AG77">
        <f t="shared" si="74"/>
        <v>4.7032304746205303E-2</v>
      </c>
      <c r="AH77">
        <f t="shared" si="74"/>
        <v>5.0275882801270995E-2</v>
      </c>
      <c r="AI77">
        <f t="shared" si="74"/>
        <v>0.1115785561917801</v>
      </c>
      <c r="AJ77">
        <f t="shared" si="74"/>
        <v>6.3120050828115171E-2</v>
      </c>
      <c r="AK77">
        <f t="shared" si="74"/>
        <v>3.4923715066171188E-2</v>
      </c>
      <c r="AL77">
        <f t="shared" si="74"/>
        <v>5.0226248941037131E-2</v>
      </c>
      <c r="AM77">
        <f t="shared" si="74"/>
        <v>0.29975108946502621</v>
      </c>
      <c r="AN77">
        <f t="shared" si="74"/>
        <v>8.9275296342039331E-2</v>
      </c>
      <c r="AO77">
        <f t="shared" si="74"/>
        <v>0.10113786249812411</v>
      </c>
      <c r="AP77">
        <f t="shared" si="74"/>
        <v>0.29431099306123321</v>
      </c>
      <c r="AQ77">
        <f t="shared" si="74"/>
        <v>1.1115199846942607E-2</v>
      </c>
      <c r="AR77">
        <f t="shared" si="74"/>
        <v>7.5458619813944083E-2</v>
      </c>
      <c r="AS77">
        <f t="shared" si="74"/>
        <v>6.7090345015964822E-3</v>
      </c>
    </row>
    <row r="78" spans="1:45" x14ac:dyDescent="0.25">
      <c r="A78">
        <v>27.58</v>
      </c>
      <c r="B78">
        <f t="shared" si="23"/>
        <v>0.15550985344848969</v>
      </c>
      <c r="C78">
        <f t="shared" ref="C78:T78" si="75">C28*C$47</f>
        <v>0.1604732982754605</v>
      </c>
      <c r="D78">
        <f t="shared" si="75"/>
        <v>7.0964777649194843E-2</v>
      </c>
      <c r="E78">
        <f t="shared" si="75"/>
        <v>7.1822840886573355E-2</v>
      </c>
      <c r="F78">
        <f t="shared" si="75"/>
        <v>0.23335002058424739</v>
      </c>
      <c r="G78">
        <f t="shared" si="75"/>
        <v>7.7275850601727203E-2</v>
      </c>
      <c r="H78">
        <f t="shared" si="75"/>
        <v>7.1842351736079071E-2</v>
      </c>
      <c r="I78">
        <f t="shared" si="75"/>
        <v>2.9903427463788896E-2</v>
      </c>
      <c r="J78">
        <f t="shared" si="75"/>
        <v>4.9028942059400976E-2</v>
      </c>
      <c r="K78">
        <f t="shared" si="75"/>
        <v>0.2639680294969951</v>
      </c>
      <c r="L78">
        <f t="shared" si="75"/>
        <v>0.10075238021864145</v>
      </c>
      <c r="M78">
        <f t="shared" si="75"/>
        <v>4.6063446973090137E-2</v>
      </c>
      <c r="N78">
        <f t="shared" si="75"/>
        <v>0.12197795472647316</v>
      </c>
      <c r="O78">
        <f t="shared" si="75"/>
        <v>6.2701936293655364E-2</v>
      </c>
      <c r="P78">
        <f t="shared" si="75"/>
        <v>4.16924529210565E-2</v>
      </c>
      <c r="Q78">
        <f t="shared" si="75"/>
        <v>0.12255211935934938</v>
      </c>
      <c r="R78">
        <f t="shared" si="75"/>
        <v>0.16470428616277347</v>
      </c>
      <c r="S78">
        <f t="shared" si="75"/>
        <v>0.11086071000072074</v>
      </c>
      <c r="T78">
        <f t="shared" si="75"/>
        <v>7.6109713666710432E-2</v>
      </c>
      <c r="V78">
        <v>27.58</v>
      </c>
      <c r="W78">
        <f>W28*W$47</f>
        <v>0.19269915806809687</v>
      </c>
      <c r="X78">
        <f t="shared" ref="X78:AS78" si="76">X28*X$47</f>
        <v>7.5785692607100205E-2</v>
      </c>
      <c r="Y78">
        <f t="shared" si="76"/>
        <v>0.15289256134140239</v>
      </c>
      <c r="Z78">
        <f t="shared" si="76"/>
        <v>4.6502576797503956E-2</v>
      </c>
      <c r="AA78">
        <f t="shared" si="76"/>
        <v>6.2224740458261381E-2</v>
      </c>
      <c r="AB78">
        <f t="shared" si="76"/>
        <v>7.5666045062586493E-2</v>
      </c>
      <c r="AC78">
        <f t="shared" si="76"/>
        <v>3.3901125244902845E-2</v>
      </c>
      <c r="AD78">
        <f t="shared" si="76"/>
        <v>0.10884702268160105</v>
      </c>
      <c r="AE78">
        <f t="shared" si="76"/>
        <v>3.6751067972035208E-2</v>
      </c>
      <c r="AF78">
        <f t="shared" si="76"/>
        <v>3.948067521102052E-2</v>
      </c>
      <c r="AG78">
        <f t="shared" si="76"/>
        <v>6.238523845154189E-2</v>
      </c>
      <c r="AH78">
        <f t="shared" si="76"/>
        <v>6.4348589819101562E-2</v>
      </c>
      <c r="AI78">
        <f t="shared" si="76"/>
        <v>0.11872294691088106</v>
      </c>
      <c r="AJ78">
        <f t="shared" si="76"/>
        <v>6.5722939955511858E-2</v>
      </c>
      <c r="AK78">
        <f t="shared" si="76"/>
        <v>4.3191873731417051E-2</v>
      </c>
      <c r="AL78">
        <f t="shared" si="76"/>
        <v>5.7352282861975926E-2</v>
      </c>
      <c r="AM78">
        <f t="shared" si="76"/>
        <v>0.3480885228736339</v>
      </c>
      <c r="AN78">
        <f t="shared" si="76"/>
        <v>0.1115786747703391</v>
      </c>
      <c r="AO78">
        <f t="shared" si="76"/>
        <v>0.11331827824070979</v>
      </c>
      <c r="AP78">
        <f t="shared" si="76"/>
        <v>0.33651056923289474</v>
      </c>
      <c r="AQ78">
        <f t="shared" si="76"/>
        <v>1.1851962610068678E-2</v>
      </c>
      <c r="AR78">
        <f t="shared" si="76"/>
        <v>8.4222759251884188E-2</v>
      </c>
      <c r="AS78">
        <f t="shared" si="76"/>
        <v>7.7752209671028338E-3</v>
      </c>
    </row>
    <row r="79" spans="1:45" x14ac:dyDescent="0.25">
      <c r="A79">
        <v>32.549999999999997</v>
      </c>
      <c r="B79">
        <f t="shared" si="23"/>
        <v>0.177623814084476</v>
      </c>
      <c r="C79">
        <f t="shared" ref="C79:T79" si="77">C29*C$47</f>
        <v>0.16889174153877487</v>
      </c>
      <c r="D79">
        <f t="shared" si="77"/>
        <v>7.9398576740911622E-2</v>
      </c>
      <c r="E79">
        <f t="shared" si="77"/>
        <v>7.8040835926375535E-2</v>
      </c>
      <c r="F79">
        <f t="shared" si="77"/>
        <v>0.25926582976396673</v>
      </c>
      <c r="G79">
        <f t="shared" si="77"/>
        <v>0.10040977202548228</v>
      </c>
      <c r="H79">
        <f t="shared" si="77"/>
        <v>8.8750607823434288E-2</v>
      </c>
      <c r="I79">
        <f t="shared" si="77"/>
        <v>3.5306237693882289E-2</v>
      </c>
      <c r="J79">
        <f t="shared" si="77"/>
        <v>5.6454803026006375E-2</v>
      </c>
      <c r="K79">
        <f t="shared" si="77"/>
        <v>0.30035614728804905</v>
      </c>
      <c r="L79">
        <f t="shared" si="77"/>
        <v>0.12437864123104773</v>
      </c>
      <c r="M79">
        <f t="shared" si="77"/>
        <v>5.303414888817376E-2</v>
      </c>
      <c r="N79">
        <f t="shared" si="77"/>
        <v>0.13748114944373255</v>
      </c>
      <c r="O79">
        <f t="shared" si="77"/>
        <v>7.2605220701918285E-2</v>
      </c>
      <c r="P79">
        <f t="shared" si="77"/>
        <v>4.7940426585463887E-2</v>
      </c>
      <c r="Q79">
        <f t="shared" si="77"/>
        <v>0.14499579105851149</v>
      </c>
      <c r="R79">
        <f t="shared" si="77"/>
        <v>0.18686480054532367</v>
      </c>
      <c r="S79">
        <f t="shared" si="77"/>
        <v>0.12907001572833326</v>
      </c>
      <c r="T79">
        <f t="shared" si="77"/>
        <v>8.9383418931585815E-2</v>
      </c>
      <c r="V79">
        <v>32.549999999999997</v>
      </c>
      <c r="W79">
        <f t="shared" si="25"/>
        <v>0.22403821851884134</v>
      </c>
      <c r="X79">
        <f t="shared" ref="X79:AS79" si="78">X29*X$47</f>
        <v>9.5757272340166538E-2</v>
      </c>
      <c r="Y79">
        <f t="shared" si="78"/>
        <v>0.19382443061280696</v>
      </c>
      <c r="Z79">
        <f t="shared" si="78"/>
        <v>5.7470165664839791E-2</v>
      </c>
      <c r="AA79">
        <f t="shared" si="78"/>
        <v>6.6859051700562735E-2</v>
      </c>
      <c r="AB79">
        <f t="shared" si="78"/>
        <v>9.4499710943736492E-2</v>
      </c>
      <c r="AC79">
        <f t="shared" si="78"/>
        <v>3.9182204468362847E-2</v>
      </c>
      <c r="AD79">
        <f t="shared" si="78"/>
        <v>0.12889316199909007</v>
      </c>
      <c r="AE79">
        <f t="shared" si="78"/>
        <v>4.4691626992258475E-2</v>
      </c>
      <c r="AF79">
        <f t="shared" si="78"/>
        <v>4.7819584800112475E-2</v>
      </c>
      <c r="AG79">
        <f t="shared" si="78"/>
        <v>7.5730325912422014E-2</v>
      </c>
      <c r="AH79">
        <f t="shared" si="78"/>
        <v>7.7581473947576834E-2</v>
      </c>
      <c r="AI79">
        <f t="shared" si="78"/>
        <v>0.11935333441107678</v>
      </c>
      <c r="AJ79">
        <f t="shared" si="78"/>
        <v>6.8139907365294489E-2</v>
      </c>
      <c r="AK79">
        <f t="shared" si="78"/>
        <v>5.4531453682062886E-2</v>
      </c>
      <c r="AL79">
        <f t="shared" si="78"/>
        <v>6.7869323704804974E-2</v>
      </c>
      <c r="AM79">
        <f t="shared" si="78"/>
        <v>0.39239784593163701</v>
      </c>
      <c r="AN79">
        <f t="shared" si="78"/>
        <v>0.13419096634284003</v>
      </c>
      <c r="AO79">
        <f t="shared" si="78"/>
        <v>0.12359369924986313</v>
      </c>
      <c r="AP79">
        <f t="shared" si="78"/>
        <v>0.37188374347614905</v>
      </c>
      <c r="AQ79">
        <f t="shared" si="78"/>
        <v>1.2000732091315136E-2</v>
      </c>
      <c r="AR79">
        <f t="shared" si="78"/>
        <v>8.9133163155885417E-2</v>
      </c>
      <c r="AS79">
        <f t="shared" si="78"/>
        <v>8.6826135584644436E-3</v>
      </c>
    </row>
    <row r="80" spans="1:45" x14ac:dyDescent="0.25">
      <c r="A80">
        <v>38.409999999999997</v>
      </c>
      <c r="B80">
        <f t="shared" si="23"/>
        <v>0.20487270937926214</v>
      </c>
      <c r="C80">
        <f t="shared" ref="C80:T80" si="79">C30*C$47</f>
        <v>0.17563695394274995</v>
      </c>
      <c r="D80">
        <f t="shared" si="79"/>
        <v>8.9934258901598729E-2</v>
      </c>
      <c r="E80">
        <f t="shared" si="79"/>
        <v>8.6752681398840625E-2</v>
      </c>
      <c r="F80">
        <f t="shared" si="79"/>
        <v>0.2818411385735391</v>
      </c>
      <c r="G80">
        <f t="shared" si="79"/>
        <v>0.12983075060890562</v>
      </c>
      <c r="H80">
        <f t="shared" si="79"/>
        <v>0.10241909976384322</v>
      </c>
      <c r="I80">
        <f t="shared" si="79"/>
        <v>4.0760069051182526E-2</v>
      </c>
      <c r="J80">
        <f t="shared" si="79"/>
        <v>6.0959013558854899E-2</v>
      </c>
      <c r="K80">
        <f t="shared" si="79"/>
        <v>0.34661222696681843</v>
      </c>
      <c r="L80">
        <f t="shared" si="79"/>
        <v>0.15470658445760241</v>
      </c>
      <c r="M80">
        <f t="shared" si="79"/>
        <v>6.059484791197646E-2</v>
      </c>
      <c r="N80">
        <f t="shared" si="79"/>
        <v>0.15600697930552718</v>
      </c>
      <c r="O80">
        <f t="shared" si="79"/>
        <v>9.094044405973635E-2</v>
      </c>
      <c r="P80">
        <f t="shared" si="79"/>
        <v>5.3559673160509552E-2</v>
      </c>
      <c r="Q80">
        <f t="shared" si="79"/>
        <v>0.17309073970495689</v>
      </c>
      <c r="R80">
        <f t="shared" si="79"/>
        <v>0.21660654473841162</v>
      </c>
      <c r="S80">
        <f t="shared" si="79"/>
        <v>0.15505685226331936</v>
      </c>
      <c r="T80">
        <f t="shared" si="79"/>
        <v>0.1094545463082529</v>
      </c>
      <c r="V80">
        <v>38.409999999999997</v>
      </c>
      <c r="W80">
        <f t="shared" si="25"/>
        <v>0.25588616479952453</v>
      </c>
      <c r="X80">
        <f t="shared" ref="X80:AS80" si="80">X30*X$47</f>
        <v>0.11443791495029494</v>
      </c>
      <c r="Y80">
        <f t="shared" si="80"/>
        <v>0.23616082181513035</v>
      </c>
      <c r="Z80">
        <f t="shared" si="80"/>
        <v>6.9699027392304394E-2</v>
      </c>
      <c r="AA80">
        <f t="shared" si="80"/>
        <v>6.4463789801734381E-2</v>
      </c>
      <c r="AB80">
        <f t="shared" si="80"/>
        <v>0.10797599966179368</v>
      </c>
      <c r="AC80">
        <f t="shared" si="80"/>
        <v>4.2112352170595238E-2</v>
      </c>
      <c r="AD80">
        <f t="shared" si="80"/>
        <v>0.15166487379634983</v>
      </c>
      <c r="AE80">
        <f t="shared" si="80"/>
        <v>5.0886094528303366E-2</v>
      </c>
      <c r="AF80">
        <f t="shared" si="80"/>
        <v>5.4771134821917623E-2</v>
      </c>
      <c r="AG80">
        <f t="shared" si="80"/>
        <v>8.6885033426537542E-2</v>
      </c>
      <c r="AH80">
        <f t="shared" si="80"/>
        <v>9.3810483468818234E-2</v>
      </c>
      <c r="AI80">
        <f t="shared" si="80"/>
        <v>0.11599126869314996</v>
      </c>
      <c r="AJ80">
        <f t="shared" si="80"/>
        <v>6.8697669805554834E-2</v>
      </c>
      <c r="AK80">
        <f t="shared" si="80"/>
        <v>6.9120709396285632E-2</v>
      </c>
      <c r="AL80">
        <f t="shared" si="80"/>
        <v>8.6347865683497935E-2</v>
      </c>
      <c r="AM80">
        <f t="shared" si="80"/>
        <v>0.43258080262061155</v>
      </c>
      <c r="AN80">
        <f t="shared" si="80"/>
        <v>0.15983058295224539</v>
      </c>
      <c r="AO80">
        <f t="shared" si="80"/>
        <v>0.13923774115674023</v>
      </c>
      <c r="AP80">
        <f t="shared" si="80"/>
        <v>0.40524002270870396</v>
      </c>
      <c r="AQ80">
        <f t="shared" si="80"/>
        <v>1.1774035815358477E-2</v>
      </c>
      <c r="AR80">
        <f t="shared" si="80"/>
        <v>9.2365327894310206E-2</v>
      </c>
      <c r="AS80">
        <f t="shared" si="80"/>
        <v>9.5673214766505664E-3</v>
      </c>
    </row>
    <row r="81" spans="1:45" x14ac:dyDescent="0.25">
      <c r="A81">
        <v>45.32</v>
      </c>
      <c r="B81">
        <f t="shared" si="23"/>
        <v>0.23414559130928733</v>
      </c>
      <c r="C81">
        <f t="shared" ref="C81:T81" si="81">C31*C$47</f>
        <v>0.18206843522575661</v>
      </c>
      <c r="D81">
        <f t="shared" si="81"/>
        <v>9.9655459935294025E-2</v>
      </c>
      <c r="E81">
        <f t="shared" si="81"/>
        <v>9.6761325872908005E-2</v>
      </c>
      <c r="F81">
        <f t="shared" si="81"/>
        <v>0.29735829378562195</v>
      </c>
      <c r="G81">
        <f t="shared" si="81"/>
        <v>0.16132707097907764</v>
      </c>
      <c r="H81">
        <f t="shared" si="81"/>
        <v>0.11949289129718602</v>
      </c>
      <c r="I81">
        <f t="shared" si="81"/>
        <v>4.4602723745394195E-2</v>
      </c>
      <c r="J81">
        <f t="shared" si="81"/>
        <v>6.9723963755072227E-2</v>
      </c>
      <c r="K81">
        <f t="shared" si="81"/>
        <v>0.40150277819739949</v>
      </c>
      <c r="L81">
        <f t="shared" si="81"/>
        <v>0.19090323130883408</v>
      </c>
      <c r="M81">
        <f t="shared" si="81"/>
        <v>6.7565549827060076E-2</v>
      </c>
      <c r="N81">
        <f t="shared" si="81"/>
        <v>0.17677540632269101</v>
      </c>
      <c r="O81">
        <f t="shared" si="81"/>
        <v>0.10593684674138241</v>
      </c>
      <c r="P81">
        <f t="shared" si="81"/>
        <v>6.051496464513368E-2</v>
      </c>
      <c r="Q81">
        <f t="shared" si="81"/>
        <v>0.20393060262338858</v>
      </c>
      <c r="R81">
        <f t="shared" si="81"/>
        <v>0.25551241017147225</v>
      </c>
      <c r="S81">
        <f t="shared" si="81"/>
        <v>0.18431518962769275</v>
      </c>
      <c r="T81">
        <f t="shared" si="81"/>
        <v>0.12294234362208663</v>
      </c>
      <c r="V81">
        <v>45.32</v>
      </c>
      <c r="W81">
        <f t="shared" si="25"/>
        <v>0.28086411471573236</v>
      </c>
      <c r="X81">
        <f t="shared" ref="X81:AS81" si="82">X31*X$47</f>
        <v>0.13456136927858792</v>
      </c>
      <c r="Y81">
        <f t="shared" si="82"/>
        <v>0.26893306596977845</v>
      </c>
      <c r="Z81">
        <f t="shared" si="82"/>
        <v>8.0255331606922567E-2</v>
      </c>
      <c r="AA81">
        <f t="shared" si="82"/>
        <v>6.2172670382680005E-2</v>
      </c>
      <c r="AB81">
        <f t="shared" si="82"/>
        <v>0.11985059873916196</v>
      </c>
      <c r="AC81">
        <f t="shared" si="82"/>
        <v>4.6984573811991365E-2</v>
      </c>
      <c r="AD81">
        <f t="shared" si="82"/>
        <v>0.17496411479916163</v>
      </c>
      <c r="AE81">
        <f t="shared" si="82"/>
        <v>6.1279496629083899E-2</v>
      </c>
      <c r="AF81">
        <f t="shared" si="82"/>
        <v>6.3582336071673476E-2</v>
      </c>
      <c r="AG81">
        <f t="shared" si="82"/>
        <v>0.10065602727609929</v>
      </c>
      <c r="AH81">
        <f t="shared" si="82"/>
        <v>0.11319450395772584</v>
      </c>
      <c r="AI81">
        <f t="shared" si="82"/>
        <v>0.11231400780044998</v>
      </c>
      <c r="AJ81">
        <f t="shared" si="82"/>
        <v>6.7117344021726311E-2</v>
      </c>
      <c r="AK81">
        <f t="shared" si="82"/>
        <v>8.4409260741448347E-2</v>
      </c>
      <c r="AL81">
        <f t="shared" si="82"/>
        <v>0.10448239187637896</v>
      </c>
      <c r="AM81">
        <f t="shared" si="82"/>
        <v>0.48081999681100318</v>
      </c>
      <c r="AN81">
        <f t="shared" si="82"/>
        <v>0.1945521865604975</v>
      </c>
      <c r="AO81">
        <f t="shared" si="82"/>
        <v>0.15176452020189926</v>
      </c>
      <c r="AP81">
        <f t="shared" si="82"/>
        <v>0.43378679502355105</v>
      </c>
      <c r="AQ81">
        <f t="shared" si="82"/>
        <v>1.1391485949981418E-2</v>
      </c>
      <c r="AR81">
        <f t="shared" si="82"/>
        <v>9.3794939874430494E-2</v>
      </c>
      <c r="AS81">
        <f t="shared" si="82"/>
        <v>1.0355618807643161E-2</v>
      </c>
    </row>
    <row r="82" spans="1:45" x14ac:dyDescent="0.25">
      <c r="A82">
        <v>53.48</v>
      </c>
      <c r="B82">
        <f t="shared" si="23"/>
        <v>0.27042747829638392</v>
      </c>
      <c r="C82">
        <f t="shared" ref="C82:T82" si="83">C32*C$47</f>
        <v>0.18897051185084685</v>
      </c>
      <c r="D82">
        <f t="shared" si="83"/>
        <v>0.11313377621646159</v>
      </c>
      <c r="E82">
        <f t="shared" si="83"/>
        <v>0.11142515674681874</v>
      </c>
      <c r="F82">
        <f t="shared" si="83"/>
        <v>0.29816647908544347</v>
      </c>
      <c r="G82">
        <f t="shared" si="83"/>
        <v>0.18855063031486569</v>
      </c>
      <c r="H82">
        <f t="shared" si="83"/>
        <v>0.13129319799514047</v>
      </c>
      <c r="I82">
        <f t="shared" si="83"/>
        <v>4.5969537789940638E-2</v>
      </c>
      <c r="J82">
        <f t="shared" si="83"/>
        <v>7.6449846386318354E-2</v>
      </c>
      <c r="K82">
        <f t="shared" si="83"/>
        <v>0.46169735904062886</v>
      </c>
      <c r="L82">
        <f t="shared" si="83"/>
        <v>0.22884155859585753</v>
      </c>
      <c r="M82">
        <f t="shared" si="83"/>
        <v>7.3072185857014124E-2</v>
      </c>
      <c r="N82">
        <f t="shared" si="83"/>
        <v>0.19861638228491729</v>
      </c>
      <c r="O82">
        <f t="shared" si="83"/>
        <v>0.12229141321754787</v>
      </c>
      <c r="P82">
        <f t="shared" si="83"/>
        <v>6.6252097937722659E-2</v>
      </c>
      <c r="Q82">
        <f t="shared" si="83"/>
        <v>0.23477046554182027</v>
      </c>
      <c r="R82">
        <f t="shared" si="83"/>
        <v>0.29166903980538211</v>
      </c>
      <c r="S82">
        <f t="shared" si="83"/>
        <v>0.21610431598989391</v>
      </c>
      <c r="T82">
        <f t="shared" si="83"/>
        <v>0.13958799821542045</v>
      </c>
      <c r="V82">
        <v>53.48</v>
      </c>
      <c r="W82">
        <f t="shared" si="25"/>
        <v>0.29167799707450531</v>
      </c>
      <c r="X82">
        <f t="shared" ref="X82:AS82" si="84">X32*X$47</f>
        <v>0.14826810102456048</v>
      </c>
      <c r="Y82">
        <f t="shared" si="84"/>
        <v>0.28090496853588837</v>
      </c>
      <c r="Z82">
        <f t="shared" si="84"/>
        <v>8.6781047123372534E-2</v>
      </c>
      <c r="AA82">
        <f t="shared" si="84"/>
        <v>5.6444870088585633E-2</v>
      </c>
      <c r="AB82">
        <f t="shared" si="84"/>
        <v>0.12377197788221632</v>
      </c>
      <c r="AC82">
        <f t="shared" si="84"/>
        <v>4.957400686250385E-2</v>
      </c>
      <c r="AD82">
        <f t="shared" si="84"/>
        <v>0.19492233356594232</v>
      </c>
      <c r="AE82">
        <f t="shared" si="84"/>
        <v>7.1610537820950684E-2</v>
      </c>
      <c r="AF82">
        <f t="shared" si="84"/>
        <v>6.9766412251091758E-2</v>
      </c>
      <c r="AG82">
        <f t="shared" si="84"/>
        <v>0.11020851312563461</v>
      </c>
      <c r="AH82">
        <f t="shared" si="84"/>
        <v>0.1401596264468041</v>
      </c>
      <c r="AI82">
        <f t="shared" si="84"/>
        <v>0.10516961708134899</v>
      </c>
      <c r="AJ82">
        <f t="shared" si="84"/>
        <v>6.2841170286130454E-2</v>
      </c>
      <c r="AK82">
        <f t="shared" si="84"/>
        <v>9.6982894636928454E-2</v>
      </c>
      <c r="AL82">
        <f t="shared" si="84"/>
        <v>0.12502502642427027</v>
      </c>
      <c r="AM82">
        <f t="shared" si="84"/>
        <v>0.5130449552167764</v>
      </c>
      <c r="AN82">
        <f t="shared" si="84"/>
        <v>0.23106547451698284</v>
      </c>
      <c r="AO82">
        <f t="shared" si="84"/>
        <v>0.16134721689305326</v>
      </c>
      <c r="AP82">
        <f t="shared" si="84"/>
        <v>0.44705173029733181</v>
      </c>
      <c r="AQ82">
        <f t="shared" si="84"/>
        <v>1.0300510289106337E-2</v>
      </c>
      <c r="AR82">
        <f t="shared" si="84"/>
        <v>9.0749245525097805E-2</v>
      </c>
      <c r="AS82">
        <f t="shared" si="84"/>
        <v>1.0565453341672294E-2</v>
      </c>
    </row>
    <row r="83" spans="1:45" x14ac:dyDescent="0.25">
      <c r="A83">
        <v>63.11</v>
      </c>
      <c r="B83">
        <f t="shared" si="23"/>
        <v>0.29542749468648655</v>
      </c>
      <c r="C83">
        <f t="shared" ref="C83:T83" si="85">C33*C$47</f>
        <v>0.18175470410478822</v>
      </c>
      <c r="D83">
        <f t="shared" si="85"/>
        <v>0.11870376184164283</v>
      </c>
      <c r="E83">
        <f t="shared" si="85"/>
        <v>0.11521580618108394</v>
      </c>
      <c r="F83">
        <f t="shared" si="85"/>
        <v>0.29180875585773208</v>
      </c>
      <c r="G83">
        <f t="shared" si="85"/>
        <v>0.22834830396999026</v>
      </c>
      <c r="H83">
        <f t="shared" si="85"/>
        <v>0.13985374231406644</v>
      </c>
      <c r="I83">
        <f t="shared" si="85"/>
        <v>4.7210143565224773E-2</v>
      </c>
      <c r="J83">
        <f t="shared" si="85"/>
        <v>7.9858437453981412E-2</v>
      </c>
      <c r="K83">
        <f t="shared" si="85"/>
        <v>0.51325746833204644</v>
      </c>
      <c r="L83">
        <f t="shared" si="85"/>
        <v>0.26371301430603311</v>
      </c>
      <c r="M83">
        <f t="shared" si="85"/>
        <v>7.7355124504566289E-2</v>
      </c>
      <c r="N83">
        <f t="shared" si="85"/>
        <v>0.22465004598870678</v>
      </c>
      <c r="O83">
        <f t="shared" si="85"/>
        <v>0.15064310264781727</v>
      </c>
      <c r="P83">
        <f t="shared" si="85"/>
        <v>7.1046141217529821E-2</v>
      </c>
      <c r="Q83">
        <f t="shared" si="85"/>
        <v>0.2712616095119818</v>
      </c>
      <c r="R83">
        <f t="shared" si="85"/>
        <v>0.33540689924982964</v>
      </c>
      <c r="S83">
        <f t="shared" si="85"/>
        <v>0.24801689118091061</v>
      </c>
      <c r="T83">
        <f t="shared" si="85"/>
        <v>0.15441386950733796</v>
      </c>
      <c r="V83">
        <v>63.11</v>
      </c>
      <c r="W83">
        <f t="shared" si="25"/>
        <v>0.30062595415218984</v>
      </c>
      <c r="X83">
        <f t="shared" ref="X83:AS83" si="86">X33*X$47</f>
        <v>0.16425295986829644</v>
      </c>
      <c r="Y83">
        <f t="shared" si="86"/>
        <v>0.29200740347786891</v>
      </c>
      <c r="Z83">
        <f t="shared" si="86"/>
        <v>9.508899576057199E-2</v>
      </c>
      <c r="AA83">
        <f t="shared" si="86"/>
        <v>4.9050799432552639E-2</v>
      </c>
      <c r="AB83">
        <f t="shared" si="86"/>
        <v>0.12570505076420632</v>
      </c>
      <c r="AC83">
        <f t="shared" si="86"/>
        <v>4.8483719128279548E-2</v>
      </c>
      <c r="AD83">
        <f t="shared" si="86"/>
        <v>0.21378152922028812</v>
      </c>
      <c r="AE83">
        <f t="shared" si="86"/>
        <v>7.903142582301223E-2</v>
      </c>
      <c r="AF83">
        <f t="shared" si="86"/>
        <v>7.1419435187254326E-2</v>
      </c>
      <c r="AG83">
        <f t="shared" si="86"/>
        <v>0.11254086186862641</v>
      </c>
      <c r="AH83">
        <f t="shared" si="86"/>
        <v>0.14606108569117257</v>
      </c>
      <c r="AI83">
        <f t="shared" si="86"/>
        <v>9.6659390102733195E-2</v>
      </c>
      <c r="AJ83">
        <f t="shared" si="86"/>
        <v>6.088900377965567E-2</v>
      </c>
      <c r="AK83">
        <f t="shared" si="86"/>
        <v>0.10496310762067601</v>
      </c>
      <c r="AL83">
        <f t="shared" si="86"/>
        <v>0.15190737217738459</v>
      </c>
      <c r="AM83">
        <f t="shared" si="86"/>
        <v>0.5425190055098984</v>
      </c>
      <c r="AN83">
        <f t="shared" si="86"/>
        <v>0.26418074166352234</v>
      </c>
      <c r="AO83">
        <f t="shared" si="86"/>
        <v>0.16544583977705724</v>
      </c>
      <c r="AP83">
        <f t="shared" si="86"/>
        <v>0.44868075672499763</v>
      </c>
      <c r="AQ83">
        <f t="shared" si="86"/>
        <v>9.4716521583006631E-3</v>
      </c>
      <c r="AR83">
        <f t="shared" si="86"/>
        <v>8.7827866184430059E-2</v>
      </c>
      <c r="AS83">
        <f t="shared" si="86"/>
        <v>1.0554111005084549E-2</v>
      </c>
    </row>
    <row r="84" spans="1:45" x14ac:dyDescent="0.25">
      <c r="A84">
        <v>74.48</v>
      </c>
      <c r="B84">
        <f t="shared" si="23"/>
        <v>0.31124459518553643</v>
      </c>
      <c r="C84">
        <f t="shared" ref="C84:T84" si="87">C34*C$47</f>
        <v>0.16957149006859135</v>
      </c>
      <c r="D84">
        <f t="shared" si="87"/>
        <v>0.12038526705334594</v>
      </c>
      <c r="E84">
        <f t="shared" si="87"/>
        <v>0.11770965500205566</v>
      </c>
      <c r="F84">
        <f t="shared" si="87"/>
        <v>0.27052654437603768</v>
      </c>
      <c r="G84">
        <f t="shared" si="87"/>
        <v>0.24452373804058791</v>
      </c>
      <c r="H84">
        <f t="shared" si="87"/>
        <v>0.14434684525610836</v>
      </c>
      <c r="I84">
        <f t="shared" si="87"/>
        <v>4.4651058814306505E-2</v>
      </c>
      <c r="J84">
        <f t="shared" si="87"/>
        <v>8.5640869775335235E-2</v>
      </c>
      <c r="K84">
        <f t="shared" si="87"/>
        <v>0.54804203535826035</v>
      </c>
      <c r="L84">
        <f t="shared" si="87"/>
        <v>0.28446171676174242</v>
      </c>
      <c r="M84">
        <f t="shared" si="87"/>
        <v>7.7551790937757478E-2</v>
      </c>
      <c r="N84">
        <f t="shared" si="87"/>
        <v>0.24629601464700213</v>
      </c>
      <c r="O84">
        <f t="shared" si="87"/>
        <v>0.16201773049282031</v>
      </c>
      <c r="P84">
        <f t="shared" si="87"/>
        <v>7.3836116511708516E-2</v>
      </c>
      <c r="Q84">
        <f t="shared" si="87"/>
        <v>0.29338234746450365</v>
      </c>
      <c r="R84">
        <f t="shared" si="87"/>
        <v>0.35765072762705169</v>
      </c>
      <c r="S84">
        <f t="shared" si="87"/>
        <v>0.26881870717764766</v>
      </c>
      <c r="T84">
        <f t="shared" si="87"/>
        <v>0.14611780482337899</v>
      </c>
      <c r="V84">
        <v>74.48</v>
      </c>
      <c r="W84">
        <f t="shared" si="25"/>
        <v>0.28718281182105698</v>
      </c>
      <c r="X84">
        <f t="shared" ref="X84:AS84" si="88">X34*X$47</f>
        <v>0.16607546113803903</v>
      </c>
      <c r="Y84">
        <f t="shared" si="88"/>
        <v>0.26866554040750978</v>
      </c>
      <c r="Z84">
        <f t="shared" si="88"/>
        <v>9.3526113855628659E-2</v>
      </c>
      <c r="AA84">
        <f t="shared" si="88"/>
        <v>4.3166786583102926E-2</v>
      </c>
      <c r="AB84">
        <f t="shared" si="88"/>
        <v>0.11532168138263633</v>
      </c>
      <c r="AC84">
        <f t="shared" si="88"/>
        <v>4.6814216910491736E-2</v>
      </c>
      <c r="AD84">
        <f t="shared" si="88"/>
        <v>0.22389252238039203</v>
      </c>
      <c r="AE84">
        <f t="shared" si="88"/>
        <v>8.9528761697720297E-2</v>
      </c>
      <c r="AF84">
        <f t="shared" si="88"/>
        <v>7.2024559381891701E-2</v>
      </c>
      <c r="AG84">
        <f t="shared" si="88"/>
        <v>0.1101273884673534</v>
      </c>
      <c r="AH84">
        <f t="shared" si="88"/>
        <v>0.14771803245100157</v>
      </c>
      <c r="AI84">
        <f t="shared" si="88"/>
        <v>8.7833967949344172E-2</v>
      </c>
      <c r="AJ84">
        <f t="shared" si="88"/>
        <v>5.2987377573094942E-2</v>
      </c>
      <c r="AK84">
        <f t="shared" si="88"/>
        <v>0.10079474972300721</v>
      </c>
      <c r="AL84">
        <f t="shared" si="88"/>
        <v>0.16635602016177284</v>
      </c>
      <c r="AM84">
        <f t="shared" si="88"/>
        <v>0.5342662727718408</v>
      </c>
      <c r="AN84">
        <f t="shared" si="88"/>
        <v>0.29365085748475517</v>
      </c>
      <c r="AO84">
        <f t="shared" si="88"/>
        <v>0.1586340449321953</v>
      </c>
      <c r="AP84">
        <f t="shared" si="88"/>
        <v>0.4291324260798362</v>
      </c>
      <c r="AQ84">
        <f t="shared" si="88"/>
        <v>7.9768739509051782E-3</v>
      </c>
      <c r="AR84">
        <f t="shared" si="88"/>
        <v>7.918804033921803E-2</v>
      </c>
      <c r="AS84">
        <f t="shared" si="88"/>
        <v>9.6070199451867514E-3</v>
      </c>
    </row>
    <row r="85" spans="1:45" x14ac:dyDescent="0.25">
      <c r="A85">
        <v>87.89</v>
      </c>
      <c r="B85">
        <f t="shared" si="23"/>
        <v>0.32230157749397331</v>
      </c>
      <c r="C85">
        <f t="shared" ref="C85:T85" si="89">C35*C$47</f>
        <v>0.15341435475051707</v>
      </c>
      <c r="D85">
        <f t="shared" si="89"/>
        <v>0.12211931988579283</v>
      </c>
      <c r="E85">
        <f t="shared" si="89"/>
        <v>0.11987099096923604</v>
      </c>
      <c r="F85">
        <f t="shared" si="89"/>
        <v>0.24428746192455325</v>
      </c>
      <c r="G85">
        <f t="shared" si="89"/>
        <v>0.24824714079755253</v>
      </c>
      <c r="H85">
        <f t="shared" si="89"/>
        <v>0.13779637395732874</v>
      </c>
      <c r="I85">
        <f t="shared" si="89"/>
        <v>4.1385741927963106E-2</v>
      </c>
      <c r="J85">
        <f t="shared" si="89"/>
        <v>8.5366965737828843E-2</v>
      </c>
      <c r="K85">
        <f t="shared" si="89"/>
        <v>0.56839471606178882</v>
      </c>
      <c r="L85">
        <f t="shared" si="89"/>
        <v>0.28877805297077852</v>
      </c>
      <c r="M85">
        <f t="shared" si="89"/>
        <v>7.503884142550811E-2</v>
      </c>
      <c r="N85">
        <f t="shared" si="89"/>
        <v>0.26833200229988058</v>
      </c>
      <c r="O85">
        <f t="shared" si="89"/>
        <v>0.17905138088821318</v>
      </c>
      <c r="P85">
        <f t="shared" si="89"/>
        <v>7.250007160213004E-2</v>
      </c>
      <c r="Q85">
        <f t="shared" si="89"/>
        <v>0.30952887472310192</v>
      </c>
      <c r="R85">
        <f t="shared" si="89"/>
        <v>0.36873098481832678</v>
      </c>
      <c r="S85">
        <f t="shared" si="89"/>
        <v>0.28054673251778234</v>
      </c>
      <c r="T85">
        <f t="shared" si="89"/>
        <v>0.13241591546058692</v>
      </c>
      <c r="V85">
        <v>87.89</v>
      </c>
      <c r="W85">
        <f t="shared" si="25"/>
        <v>0.2653006022064206</v>
      </c>
      <c r="X85">
        <f t="shared" ref="X85:AS85" si="90">X35*X$47</f>
        <v>0.15601373397389251</v>
      </c>
      <c r="Y85">
        <f t="shared" si="90"/>
        <v>0.23254918535522642</v>
      </c>
      <c r="Z85">
        <f t="shared" si="90"/>
        <v>8.8261671199307459E-2</v>
      </c>
      <c r="AA85">
        <f t="shared" si="90"/>
        <v>3.5824788331262528E-2</v>
      </c>
      <c r="AB85">
        <f t="shared" si="90"/>
        <v>9.8144936817935124E-2</v>
      </c>
      <c r="AC85">
        <f t="shared" si="90"/>
        <v>4.0579135813495378E-2</v>
      </c>
      <c r="AD85">
        <f t="shared" si="90"/>
        <v>0.23017891994829026</v>
      </c>
      <c r="AE85">
        <f t="shared" si="90"/>
        <v>9.2709143344294392E-2</v>
      </c>
      <c r="AF85">
        <f t="shared" si="90"/>
        <v>6.7626338672609462E-2</v>
      </c>
      <c r="AG85">
        <f t="shared" si="90"/>
        <v>9.7776083868533883E-2</v>
      </c>
      <c r="AH85">
        <f t="shared" si="90"/>
        <v>0.14136261701226854</v>
      </c>
      <c r="AI85">
        <f t="shared" si="90"/>
        <v>7.8798414729656124E-2</v>
      </c>
      <c r="AJ85">
        <f t="shared" si="90"/>
        <v>4.6294235071425535E-2</v>
      </c>
      <c r="AK85">
        <f t="shared" si="90"/>
        <v>8.8248538884389272E-2</v>
      </c>
      <c r="AL85">
        <f t="shared" si="90"/>
        <v>0.18399909492554065</v>
      </c>
      <c r="AM85">
        <f t="shared" si="90"/>
        <v>0.49732546228711816</v>
      </c>
      <c r="AN85">
        <f t="shared" si="90"/>
        <v>0.30823145882327102</v>
      </c>
      <c r="AO85">
        <f t="shared" si="90"/>
        <v>0.15084088777790014</v>
      </c>
      <c r="AP85">
        <f t="shared" si="90"/>
        <v>0.39779303510139458</v>
      </c>
      <c r="AQ85">
        <f t="shared" si="90"/>
        <v>6.6592020140734381E-3</v>
      </c>
      <c r="AR85">
        <f t="shared" si="90"/>
        <v>7.005095870715683E-2</v>
      </c>
      <c r="AS85">
        <f t="shared" si="90"/>
        <v>8.3026429589423672E-3</v>
      </c>
    </row>
    <row r="86" spans="1:45" x14ac:dyDescent="0.25">
      <c r="A86">
        <v>103.72</v>
      </c>
      <c r="B86">
        <f t="shared" si="23"/>
        <v>0.29010515179359331</v>
      </c>
      <c r="C86">
        <f t="shared" ref="C86:T86" si="91">C36*C$47</f>
        <v>0.11968829540937982</v>
      </c>
      <c r="D86">
        <f t="shared" si="91"/>
        <v>0.10548818210985263</v>
      </c>
      <c r="E86">
        <f t="shared" si="91"/>
        <v>0.10241404922243406</v>
      </c>
      <c r="F86">
        <f t="shared" si="91"/>
        <v>0.20603335914660675</v>
      </c>
      <c r="G86">
        <f t="shared" si="91"/>
        <v>0.24159384848281595</v>
      </c>
      <c r="H86">
        <f t="shared" si="91"/>
        <v>0.12627984104684023</v>
      </c>
      <c r="I86">
        <f t="shared" si="91"/>
        <v>3.6262202133066551E-2</v>
      </c>
      <c r="J86">
        <f t="shared" si="91"/>
        <v>7.9888871727061356E-2</v>
      </c>
      <c r="K86">
        <f t="shared" si="91"/>
        <v>0.53496698762105921</v>
      </c>
      <c r="L86">
        <f t="shared" si="91"/>
        <v>0.26462171615235353</v>
      </c>
      <c r="M86">
        <f t="shared" si="91"/>
        <v>6.7019256978731942E-2</v>
      </c>
      <c r="N86">
        <f t="shared" si="91"/>
        <v>0.27788743038003488</v>
      </c>
      <c r="O86">
        <f t="shared" si="91"/>
        <v>0.17356213083410599</v>
      </c>
      <c r="P86">
        <f t="shared" si="91"/>
        <v>6.8767006295169547E-2</v>
      </c>
      <c r="Q86">
        <f t="shared" si="91"/>
        <v>0.30484638259795321</v>
      </c>
      <c r="R86">
        <f t="shared" si="91"/>
        <v>0.34615391764764736</v>
      </c>
      <c r="S86">
        <f t="shared" si="91"/>
        <v>0.2598683716360829</v>
      </c>
      <c r="T86">
        <f t="shared" si="91"/>
        <v>0.11004329900025304</v>
      </c>
      <c r="V86">
        <v>103.72</v>
      </c>
      <c r="W86">
        <f t="shared" si="25"/>
        <v>0.23256210076804168</v>
      </c>
      <c r="X86">
        <f t="shared" ref="X86:AS86" si="92">X36*X$47</f>
        <v>0.14359794139319881</v>
      </c>
      <c r="Y86">
        <f t="shared" si="92"/>
        <v>0.19295495980642557</v>
      </c>
      <c r="Z86">
        <f t="shared" si="92"/>
        <v>7.8911802040866494E-2</v>
      </c>
      <c r="AA86">
        <f t="shared" si="92"/>
        <v>3.1659114755027196E-2</v>
      </c>
      <c r="AB86">
        <f t="shared" si="92"/>
        <v>8.5883722823505967E-2</v>
      </c>
      <c r="AC86">
        <f t="shared" si="92"/>
        <v>3.4957341089594841E-2</v>
      </c>
      <c r="AD86">
        <f t="shared" si="92"/>
        <v>0.21852930092220987</v>
      </c>
      <c r="AE86">
        <f t="shared" si="92"/>
        <v>9.0422594946578394E-2</v>
      </c>
      <c r="AF86">
        <f t="shared" si="92"/>
        <v>5.8888933180668269E-2</v>
      </c>
      <c r="AG86">
        <f t="shared" si="92"/>
        <v>8.0536990906162675E-2</v>
      </c>
      <c r="AH86">
        <f t="shared" si="92"/>
        <v>0.1094493472167682</v>
      </c>
      <c r="AI86">
        <f t="shared" si="92"/>
        <v>7.112870346818434E-2</v>
      </c>
      <c r="AJ86">
        <f t="shared" si="92"/>
        <v>4.0809576274647437E-2</v>
      </c>
      <c r="AK86">
        <f t="shared" si="92"/>
        <v>6.9682888718787486E-2</v>
      </c>
      <c r="AL86">
        <f t="shared" si="92"/>
        <v>0.17598845143614059</v>
      </c>
      <c r="AM86">
        <f t="shared" si="92"/>
        <v>0.44034230566717253</v>
      </c>
      <c r="AN86">
        <f t="shared" si="92"/>
        <v>0.30026155121812614</v>
      </c>
      <c r="AO86">
        <f t="shared" si="92"/>
        <v>0.12596051019529506</v>
      </c>
      <c r="AP86">
        <f t="shared" si="92"/>
        <v>0.34256124075182076</v>
      </c>
      <c r="AQ86">
        <f t="shared" si="92"/>
        <v>5.1077496931110971E-3</v>
      </c>
      <c r="AR86">
        <f t="shared" si="92"/>
        <v>5.7743869133034892E-2</v>
      </c>
      <c r="AS86">
        <f t="shared" si="92"/>
        <v>6.3460775521955622E-3</v>
      </c>
    </row>
    <row r="87" spans="1:45" x14ac:dyDescent="0.25">
      <c r="A87">
        <v>122.39</v>
      </c>
      <c r="B87">
        <f t="shared" si="23"/>
        <v>0.25760887769572882</v>
      </c>
      <c r="C87">
        <f t="shared" ref="C87:T87" si="93">C37*C$47</f>
        <v>9.4746696740405048E-2</v>
      </c>
      <c r="D87">
        <f t="shared" si="93"/>
        <v>9.1615764113301856E-2</v>
      </c>
      <c r="E87">
        <f t="shared" si="93"/>
        <v>9.0476827617671091E-2</v>
      </c>
      <c r="F87">
        <f t="shared" si="93"/>
        <v>0.16955726572459462</v>
      </c>
      <c r="G87">
        <f t="shared" si="93"/>
        <v>0.20576373527883768</v>
      </c>
      <c r="H87">
        <f t="shared" si="93"/>
        <v>0.11128706730644863</v>
      </c>
      <c r="I87">
        <f t="shared" si="93"/>
        <v>3.0351871551943337E-2</v>
      </c>
      <c r="J87">
        <f t="shared" si="93"/>
        <v>7.3528195952561479E-2</v>
      </c>
      <c r="K87">
        <f t="shared" si="93"/>
        <v>0.48624391159028818</v>
      </c>
      <c r="L87">
        <f t="shared" si="93"/>
        <v>0.22804644326082013</v>
      </c>
      <c r="M87">
        <f t="shared" si="93"/>
        <v>5.7142274875871056E-2</v>
      </c>
      <c r="N87">
        <f t="shared" si="93"/>
        <v>0.28637030951512671</v>
      </c>
      <c r="O87">
        <f t="shared" si="93"/>
        <v>0.14464454117076531</v>
      </c>
      <c r="P87">
        <f t="shared" si="93"/>
        <v>6.6094916476012608E-2</v>
      </c>
      <c r="Q87">
        <f t="shared" si="93"/>
        <v>0.28902278498154871</v>
      </c>
      <c r="R87">
        <f t="shared" si="93"/>
        <v>0.32016113136249241</v>
      </c>
      <c r="S87">
        <f t="shared" si="93"/>
        <v>0.22684471926839378</v>
      </c>
      <c r="T87">
        <f t="shared" si="93"/>
        <v>7.5628006113918941E-2</v>
      </c>
      <c r="V87">
        <v>122.39</v>
      </c>
      <c r="W87">
        <f t="shared" si="25"/>
        <v>0.19312323289658115</v>
      </c>
      <c r="X87">
        <f t="shared" ref="X87:AS87" si="94">X37*X$47</f>
        <v>0.12271511000409074</v>
      </c>
      <c r="Y87">
        <f t="shared" si="94"/>
        <v>0.1466725220091103</v>
      </c>
      <c r="Z87">
        <f t="shared" si="94"/>
        <v>6.4078137887217071E-2</v>
      </c>
      <c r="AA87">
        <f t="shared" si="94"/>
        <v>3.004491679728117E-2</v>
      </c>
      <c r="AB87">
        <f t="shared" si="94"/>
        <v>7.1855127567737334E-2</v>
      </c>
      <c r="AC87">
        <f t="shared" si="94"/>
        <v>3.1379835124734336E-2</v>
      </c>
      <c r="AD87">
        <f t="shared" si="94"/>
        <v>0.20081308422967653</v>
      </c>
      <c r="AE87">
        <f t="shared" si="94"/>
        <v>8.5724777407580943E-2</v>
      </c>
      <c r="AF87">
        <f t="shared" si="94"/>
        <v>5.0564782573232117E-2</v>
      </c>
      <c r="AG87">
        <f t="shared" si="94"/>
        <v>6.5123213062880089E-2</v>
      </c>
      <c r="AH87">
        <f t="shared" si="94"/>
        <v>8.7659348619840108E-2</v>
      </c>
      <c r="AI87">
        <f t="shared" si="94"/>
        <v>6.9027412750648928E-2</v>
      </c>
      <c r="AJ87">
        <f t="shared" si="94"/>
        <v>3.4581236032576804E-2</v>
      </c>
      <c r="AK87">
        <f t="shared" si="94"/>
        <v>5.0938987147390653E-2</v>
      </c>
      <c r="AL87">
        <f t="shared" si="94"/>
        <v>0.15185822767817522</v>
      </c>
      <c r="AM87">
        <f t="shared" si="94"/>
        <v>0.37883978380481337</v>
      </c>
      <c r="AN87">
        <f t="shared" si="94"/>
        <v>0.2871019424175133</v>
      </c>
      <c r="AO87">
        <f t="shared" si="94"/>
        <v>0.10454376106412873</v>
      </c>
      <c r="AP87">
        <f t="shared" si="94"/>
        <v>0.28965663087410443</v>
      </c>
      <c r="AQ87">
        <f t="shared" si="94"/>
        <v>3.8680045509895578E-3</v>
      </c>
      <c r="AR87">
        <f t="shared" si="94"/>
        <v>4.7612275927275398E-2</v>
      </c>
      <c r="AS87">
        <f t="shared" si="94"/>
        <v>4.6106890160656309E-3</v>
      </c>
    </row>
    <row r="88" spans="1:45" x14ac:dyDescent="0.25">
      <c r="A88">
        <v>144.43</v>
      </c>
      <c r="B88">
        <f t="shared" si="23"/>
        <v>0.2055098902095823</v>
      </c>
      <c r="C88">
        <f t="shared" ref="C88:T88" si="95">C38*C$47</f>
        <v>6.7242965494541576E-2</v>
      </c>
      <c r="D88">
        <f t="shared" si="95"/>
        <v>7.1306333298175706E-2</v>
      </c>
      <c r="E88">
        <f t="shared" si="95"/>
        <v>7.0260029023232071E-2</v>
      </c>
      <c r="F88">
        <f t="shared" si="95"/>
        <v>0.1326501398599565</v>
      </c>
      <c r="G88">
        <f t="shared" si="95"/>
        <v>0.17707522977795945</v>
      </c>
      <c r="H88">
        <f t="shared" si="95"/>
        <v>9.1280934849838985E-2</v>
      </c>
      <c r="I88">
        <f t="shared" si="95"/>
        <v>2.4693958117187768E-2</v>
      </c>
      <c r="J88">
        <f t="shared" si="95"/>
        <v>5.9041679771043638E-2</v>
      </c>
      <c r="K88">
        <f t="shared" si="95"/>
        <v>0.41112404358595361</v>
      </c>
      <c r="L88">
        <f t="shared" si="95"/>
        <v>0.18230842214519574</v>
      </c>
      <c r="M88">
        <f t="shared" si="95"/>
        <v>4.5888633217808047E-2</v>
      </c>
      <c r="N88">
        <f t="shared" si="95"/>
        <v>0.28422521162500181</v>
      </c>
      <c r="O88">
        <f t="shared" si="95"/>
        <v>0.11719829696613245</v>
      </c>
      <c r="P88">
        <f t="shared" si="95"/>
        <v>6.0397079170111924E-2</v>
      </c>
      <c r="Q88">
        <f t="shared" si="95"/>
        <v>0.26076636740955988</v>
      </c>
      <c r="R88">
        <f t="shared" si="95"/>
        <v>0.28300477961980042</v>
      </c>
      <c r="S88">
        <f t="shared" si="95"/>
        <v>0.17789563994084473</v>
      </c>
      <c r="T88">
        <f t="shared" si="95"/>
        <v>4.9883440325126628E-2</v>
      </c>
      <c r="V88">
        <v>144.43</v>
      </c>
      <c r="W88">
        <f t="shared" si="25"/>
        <v>0.15767066048438777</v>
      </c>
      <c r="X88">
        <f t="shared" ref="X88:AS88" si="96">X38*X$47</f>
        <v>0.10376868736290092</v>
      </c>
      <c r="Y88">
        <f t="shared" si="96"/>
        <v>0.1117600478982963</v>
      </c>
      <c r="Z88">
        <f t="shared" si="96"/>
        <v>5.1273478095180187E-2</v>
      </c>
      <c r="AA88">
        <f t="shared" si="96"/>
        <v>2.8118292564518848E-2</v>
      </c>
      <c r="AB88">
        <f t="shared" si="96"/>
        <v>6.2962987881965596E-2</v>
      </c>
      <c r="AC88">
        <f t="shared" si="96"/>
        <v>2.7154971745966327E-2</v>
      </c>
      <c r="AD88">
        <f t="shared" si="96"/>
        <v>0.17259023042352631</v>
      </c>
      <c r="AE88">
        <f t="shared" si="96"/>
        <v>7.0903786224571788E-2</v>
      </c>
      <c r="AF88">
        <f t="shared" si="96"/>
        <v>3.9229769974264972E-2</v>
      </c>
      <c r="AG88">
        <f t="shared" si="96"/>
        <v>4.7904399332373934E-2</v>
      </c>
      <c r="AH88">
        <f t="shared" si="96"/>
        <v>5.9809006715097604E-2</v>
      </c>
      <c r="AI88">
        <f t="shared" si="96"/>
        <v>6.7241314358536003E-2</v>
      </c>
      <c r="AJ88">
        <f t="shared" si="96"/>
        <v>3.1048743742273493E-2</v>
      </c>
      <c r="AK88">
        <f t="shared" si="96"/>
        <v>3.5965804540588391E-2</v>
      </c>
      <c r="AL88">
        <f t="shared" si="96"/>
        <v>0.12610621828091537</v>
      </c>
      <c r="AM88">
        <f t="shared" si="96"/>
        <v>0.3167477846326377</v>
      </c>
      <c r="AN88">
        <f t="shared" si="96"/>
        <v>0.25281281324843169</v>
      </c>
      <c r="AO88">
        <f t="shared" si="96"/>
        <v>8.1048834404669687E-2</v>
      </c>
      <c r="AP88">
        <f t="shared" si="96"/>
        <v>0.23217522441796265</v>
      </c>
      <c r="AQ88">
        <f t="shared" si="96"/>
        <v>2.7274390630323236E-3</v>
      </c>
      <c r="AR88">
        <f t="shared" si="96"/>
        <v>3.7294210916486922E-2</v>
      </c>
      <c r="AS88">
        <f t="shared" si="96"/>
        <v>3.1305046507948894E-3</v>
      </c>
    </row>
    <row r="89" spans="1:45" x14ac:dyDescent="0.25">
      <c r="A89">
        <v>170.44</v>
      </c>
      <c r="B89">
        <f t="shared" si="23"/>
        <v>0.1676912732188246</v>
      </c>
      <c r="C89">
        <f t="shared" ref="C89:T89" si="97">C39*C$47</f>
        <v>5.2236176727105336E-2</v>
      </c>
      <c r="D89">
        <f t="shared" si="97"/>
        <v>5.801193135809915E-2</v>
      </c>
      <c r="E89">
        <f t="shared" si="97"/>
        <v>5.9852366868247388E-2</v>
      </c>
      <c r="F89">
        <f t="shared" si="97"/>
        <v>9.9999454595330259E-2</v>
      </c>
      <c r="G89">
        <f t="shared" si="97"/>
        <v>0.12903724018212143</v>
      </c>
      <c r="H89">
        <f t="shared" si="97"/>
        <v>7.127480239322935E-2</v>
      </c>
      <c r="I89">
        <f t="shared" si="97"/>
        <v>1.8729921566249197E-2</v>
      </c>
      <c r="J89">
        <f t="shared" si="97"/>
        <v>4.501167326551192E-2</v>
      </c>
      <c r="K89">
        <f t="shared" si="97"/>
        <v>0.34698227955565752</v>
      </c>
      <c r="L89">
        <f t="shared" si="97"/>
        <v>0.14092460049304142</v>
      </c>
      <c r="M89">
        <f t="shared" si="97"/>
        <v>3.5268692928855074E-2</v>
      </c>
      <c r="N89">
        <f t="shared" si="97"/>
        <v>0.27593733979384089</v>
      </c>
      <c r="O89">
        <f t="shared" si="97"/>
        <v>7.8886732295505899E-2</v>
      </c>
      <c r="P89">
        <f t="shared" si="97"/>
        <v>5.4777832595066266E-2</v>
      </c>
      <c r="Q89">
        <f t="shared" si="97"/>
        <v>0.22153031327185863</v>
      </c>
      <c r="R89">
        <f t="shared" si="97"/>
        <v>0.25267986610605964</v>
      </c>
      <c r="S89">
        <f t="shared" si="97"/>
        <v>0.12857620469751588</v>
      </c>
      <c r="T89">
        <f t="shared" si="97"/>
        <v>2.4834674138084153E-2</v>
      </c>
      <c r="V89">
        <v>170.44</v>
      </c>
      <c r="W89">
        <f t="shared" si="25"/>
        <v>0.12056419822322702</v>
      </c>
      <c r="X89">
        <f t="shared" ref="X89:AS89" si="98">X39*X$47</f>
        <v>7.7532257600399904E-2</v>
      </c>
      <c r="Y89">
        <f t="shared" si="98"/>
        <v>7.5844343382218557E-2</v>
      </c>
      <c r="Z89">
        <f t="shared" si="98"/>
        <v>3.6110785994740408E-2</v>
      </c>
      <c r="AA89">
        <f t="shared" si="98"/>
        <v>2.7024803512725834E-2</v>
      </c>
      <c r="AB89">
        <f t="shared" si="98"/>
        <v>4.7498394606158532E-2</v>
      </c>
      <c r="AC89">
        <f t="shared" si="98"/>
        <v>2.5110682138205675E-2</v>
      </c>
      <c r="AD89">
        <f t="shared" si="98"/>
        <v>0.14230121564454537</v>
      </c>
      <c r="AE89">
        <f t="shared" si="98"/>
        <v>5.5646272976214543E-2</v>
      </c>
      <c r="AF89">
        <f t="shared" si="98"/>
        <v>2.9429707608678322E-2</v>
      </c>
      <c r="AG89">
        <f t="shared" si="98"/>
        <v>3.4478187213212594E-2</v>
      </c>
      <c r="AH89">
        <f t="shared" si="98"/>
        <v>4.4510611624375231E-2</v>
      </c>
      <c r="AI89">
        <f t="shared" si="98"/>
        <v>7.1338831685132664E-2</v>
      </c>
      <c r="AJ89">
        <f t="shared" si="98"/>
        <v>2.1009030667914843E-2</v>
      </c>
      <c r="AK89">
        <f t="shared" si="98"/>
        <v>2.4516530314239292E-2</v>
      </c>
      <c r="AL89">
        <f t="shared" si="98"/>
        <v>9.9666177312031701E-2</v>
      </c>
      <c r="AM89">
        <f t="shared" si="98"/>
        <v>0.25347683084082873</v>
      </c>
      <c r="AN89">
        <f t="shared" si="98"/>
        <v>0.2157434855950954</v>
      </c>
      <c r="AO89">
        <f t="shared" si="98"/>
        <v>6.4423432475506678E-2</v>
      </c>
      <c r="AP89">
        <f t="shared" si="98"/>
        <v>0.18516614132859335</v>
      </c>
      <c r="AQ89">
        <f t="shared" si="98"/>
        <v>1.7568959157756533E-3</v>
      </c>
      <c r="AR89">
        <f t="shared" si="98"/>
        <v>2.8592228274910848E-2</v>
      </c>
      <c r="AS89">
        <f t="shared" si="98"/>
        <v>2.2514680461421799E-3</v>
      </c>
    </row>
    <row r="90" spans="1:45" x14ac:dyDescent="0.25">
      <c r="A90">
        <v>201.13</v>
      </c>
      <c r="B90">
        <f t="shared" si="23"/>
        <v>0.12766125737784709</v>
      </c>
      <c r="C90">
        <f t="shared" ref="C90:T90" si="99">C40*C$47</f>
        <v>3.8693462952537491E-2</v>
      </c>
      <c r="D90">
        <f t="shared" si="99"/>
        <v>4.4454795977328078E-2</v>
      </c>
      <c r="E90">
        <f t="shared" si="99"/>
        <v>4.8048150082662687E-2</v>
      </c>
      <c r="F90">
        <f t="shared" si="99"/>
        <v>6.9126778686638371E-2</v>
      </c>
      <c r="G90">
        <f t="shared" si="99"/>
        <v>8.6981109935122425E-2</v>
      </c>
      <c r="H90">
        <f t="shared" si="99"/>
        <v>5.0370049701794886E-2</v>
      </c>
      <c r="I90">
        <f t="shared" si="99"/>
        <v>1.3002190674655176E-2</v>
      </c>
      <c r="J90">
        <f t="shared" si="99"/>
        <v>2.9764311307528213E-2</v>
      </c>
      <c r="K90">
        <f t="shared" si="99"/>
        <v>0.27839993149987496</v>
      </c>
      <c r="L90">
        <f t="shared" si="99"/>
        <v>0.10287268669473497</v>
      </c>
      <c r="M90">
        <f t="shared" si="99"/>
        <v>2.5435413990957906E-2</v>
      </c>
      <c r="N90">
        <f t="shared" si="99"/>
        <v>0.25019619143266897</v>
      </c>
      <c r="O90">
        <f t="shared" si="99"/>
        <v>4.5498517445915279E-2</v>
      </c>
      <c r="P90">
        <f t="shared" si="99"/>
        <v>4.7979722572152175E-2</v>
      </c>
      <c r="Q90">
        <f t="shared" si="99"/>
        <v>0.17018436882076679</v>
      </c>
      <c r="R90">
        <f t="shared" si="99"/>
        <v>0.21977233332569163</v>
      </c>
      <c r="S90">
        <f t="shared" si="99"/>
        <v>7.938021828300261E-2</v>
      </c>
      <c r="T90">
        <f t="shared" si="99"/>
        <v>9.6876638874586318E-3</v>
      </c>
      <c r="V90">
        <v>201.13</v>
      </c>
      <c r="W90">
        <f t="shared" si="25"/>
        <v>8.6638287265092193E-2</v>
      </c>
      <c r="X90">
        <f t="shared" ref="X90:AS90" si="100">X40*X$47</f>
        <v>5.2852547034239139E-2</v>
      </c>
      <c r="Y90">
        <f t="shared" si="100"/>
        <v>4.7151905421444651E-2</v>
      </c>
      <c r="Z90">
        <f t="shared" si="100"/>
        <v>2.2949679353937397E-2</v>
      </c>
      <c r="AA90">
        <f t="shared" si="100"/>
        <v>2.6295810811530495E-2</v>
      </c>
      <c r="AB90">
        <f t="shared" si="100"/>
        <v>3.4684874074017942E-2</v>
      </c>
      <c r="AC90">
        <f t="shared" si="100"/>
        <v>2.3747823531326075E-2</v>
      </c>
      <c r="AD90">
        <f t="shared" si="100"/>
        <v>0.10656105885667402</v>
      </c>
      <c r="AE90">
        <f t="shared" si="100"/>
        <v>3.8289291908358475E-2</v>
      </c>
      <c r="AF90">
        <f t="shared" si="100"/>
        <v>1.9747717096338165E-2</v>
      </c>
      <c r="AG90">
        <f t="shared" si="100"/>
        <v>2.2208009849614622E-2</v>
      </c>
      <c r="AH90">
        <f t="shared" si="100"/>
        <v>3.1708987694291271E-2</v>
      </c>
      <c r="AI90">
        <f t="shared" si="100"/>
        <v>7.8693350621181962E-2</v>
      </c>
      <c r="AJ90">
        <f t="shared" si="100"/>
        <v>1.2735562382416911E-2</v>
      </c>
      <c r="AK90">
        <f t="shared" si="100"/>
        <v>1.6083831259565834E-2</v>
      </c>
      <c r="AL90">
        <f t="shared" si="100"/>
        <v>7.5093648769835694E-2</v>
      </c>
      <c r="AM90">
        <f t="shared" si="100"/>
        <v>0.19462697787290481</v>
      </c>
      <c r="AN90">
        <f t="shared" si="100"/>
        <v>0.17101316348081538</v>
      </c>
      <c r="AO90">
        <f t="shared" si="100"/>
        <v>4.8086666250630218E-2</v>
      </c>
      <c r="AP90">
        <f t="shared" si="100"/>
        <v>0.13885521628341568</v>
      </c>
      <c r="AQ90">
        <f t="shared" si="100"/>
        <v>9.3512189314392136E-4</v>
      </c>
      <c r="AR90">
        <f t="shared" si="100"/>
        <v>1.9765932040606705E-2</v>
      </c>
      <c r="AS90">
        <f t="shared" si="100"/>
        <v>1.6276356123486589E-3</v>
      </c>
    </row>
    <row r="91" spans="1:45" x14ac:dyDescent="0.25">
      <c r="A91">
        <v>237.35</v>
      </c>
      <c r="B91">
        <f>B41*B$47</f>
        <v>9.5989572344396132E-2</v>
      </c>
      <c r="C91">
        <f t="shared" ref="C91:T91" si="101">C41*C$47</f>
        <v>2.8706366763119249E-2</v>
      </c>
      <c r="D91">
        <f t="shared" si="101"/>
        <v>3.3183454897935498E-2</v>
      </c>
      <c r="E91">
        <f t="shared" si="101"/>
        <v>3.697546222009538E-2</v>
      </c>
      <c r="F91">
        <f t="shared" si="101"/>
        <v>4.6066557849009628E-2</v>
      </c>
      <c r="G91">
        <f t="shared" si="101"/>
        <v>5.7560131351699087E-2</v>
      </c>
      <c r="H91">
        <f t="shared" si="101"/>
        <v>3.5613752644360099E-2</v>
      </c>
      <c r="I91">
        <f t="shared" si="101"/>
        <v>8.7513712176898288E-3</v>
      </c>
      <c r="J91">
        <f t="shared" si="101"/>
        <v>1.8655954130700068E-2</v>
      </c>
      <c r="K91">
        <f t="shared" si="101"/>
        <v>0.21832869890622628</v>
      </c>
      <c r="L91">
        <f t="shared" si="101"/>
        <v>7.5422298772858554E-2</v>
      </c>
      <c r="M91">
        <f t="shared" si="101"/>
        <v>1.8289898320592201E-2</v>
      </c>
      <c r="N91">
        <f t="shared" si="101"/>
        <v>0.22543008397787284</v>
      </c>
      <c r="O91">
        <f t="shared" si="101"/>
        <v>2.2805848544067996E-2</v>
      </c>
      <c r="P91">
        <f t="shared" si="101"/>
        <v>4.4836087125343566E-2</v>
      </c>
      <c r="Q91">
        <f t="shared" si="101"/>
        <v>0.12465117024250168</v>
      </c>
      <c r="R91">
        <f t="shared" si="101"/>
        <v>0.20910862319413576</v>
      </c>
      <c r="S91">
        <f t="shared" si="101"/>
        <v>4.3702328088670195E-2</v>
      </c>
      <c r="T91">
        <f t="shared" si="101"/>
        <v>3.211380734374937E-3</v>
      </c>
      <c r="V91">
        <v>237.35</v>
      </c>
      <c r="W91">
        <f t="shared" si="25"/>
        <v>6.1066636553248774E-2</v>
      </c>
      <c r="X91">
        <f t="shared" ref="X91:AS91" si="102">X41*X$47</f>
        <v>3.5804563981575652E-2</v>
      </c>
      <c r="Y91">
        <f t="shared" si="102"/>
        <v>2.8625553387954705E-2</v>
      </c>
      <c r="Z91">
        <f t="shared" si="102"/>
        <v>1.4065932652165644E-2</v>
      </c>
      <c r="AA91">
        <f t="shared" si="102"/>
        <v>2.7805867453808163E-2</v>
      </c>
      <c r="AB91">
        <f t="shared" si="102"/>
        <v>2.6234577574437958E-2</v>
      </c>
      <c r="AC91">
        <f t="shared" si="102"/>
        <v>2.4531467654642161E-2</v>
      </c>
      <c r="AD91">
        <f t="shared" si="102"/>
        <v>7.7019379085992573E-2</v>
      </c>
      <c r="AE91">
        <f t="shared" si="102"/>
        <v>2.5131245405238048E-2</v>
      </c>
      <c r="AF91">
        <f t="shared" si="102"/>
        <v>1.267809352221535E-2</v>
      </c>
      <c r="AG91">
        <f t="shared" si="102"/>
        <v>1.3994088592540335E-2</v>
      </c>
      <c r="AH91">
        <f t="shared" si="102"/>
        <v>2.2902196109774613E-2</v>
      </c>
      <c r="AI91">
        <f t="shared" si="102"/>
        <v>9.4768227602146107E-2</v>
      </c>
      <c r="AJ91">
        <f t="shared" si="102"/>
        <v>7.2509035856388165E-3</v>
      </c>
      <c r="AK91">
        <f t="shared" si="102"/>
        <v>1.0791112668638721E-2</v>
      </c>
      <c r="AL91">
        <f t="shared" si="102"/>
        <v>5.6221946506121452E-2</v>
      </c>
      <c r="AM91">
        <f t="shared" si="102"/>
        <v>0.15572123182198785</v>
      </c>
      <c r="AN91">
        <f t="shared" si="102"/>
        <v>0.1346234407820105</v>
      </c>
      <c r="AO91">
        <f t="shared" si="102"/>
        <v>3.5617614803757962E-2</v>
      </c>
      <c r="AP91">
        <f t="shared" si="102"/>
        <v>0.10154272615133757</v>
      </c>
      <c r="AQ91">
        <f t="shared" si="102"/>
        <v>4.3922397894391332E-4</v>
      </c>
      <c r="AR91">
        <f t="shared" si="102"/>
        <v>1.323944435145622E-2</v>
      </c>
      <c r="AS91">
        <f t="shared" si="102"/>
        <v>1.2760209995354827E-3</v>
      </c>
    </row>
    <row r="92" spans="1:45" x14ac:dyDescent="0.25">
      <c r="A92">
        <v>280.08999999999997</v>
      </c>
      <c r="B92">
        <f t="shared" si="23"/>
        <v>7.2713694192048012E-2</v>
      </c>
      <c r="C92">
        <f t="shared" ref="C92:T92" si="103">C42*C$47</f>
        <v>2.159513695029612E-2</v>
      </c>
      <c r="D92">
        <f t="shared" si="103"/>
        <v>2.4933570147309733E-2</v>
      </c>
      <c r="E92">
        <f t="shared" si="103"/>
        <v>2.8862140851469372E-2</v>
      </c>
      <c r="F92">
        <f t="shared" si="103"/>
        <v>2.8178726322892606E-2</v>
      </c>
      <c r="G92">
        <f t="shared" si="103"/>
        <v>3.3937891767172171E-2</v>
      </c>
      <c r="H92">
        <f t="shared" si="103"/>
        <v>2.3435079717839161E-2</v>
      </c>
      <c r="I92">
        <f t="shared" si="103"/>
        <v>5.3813278421672483E-3</v>
      </c>
      <c r="J92">
        <f t="shared" si="103"/>
        <v>1.0651849710948623E-2</v>
      </c>
      <c r="K92">
        <f t="shared" si="103"/>
        <v>0.16972897896513303</v>
      </c>
      <c r="L92">
        <f t="shared" si="103"/>
        <v>5.5014359103017087E-2</v>
      </c>
      <c r="M92">
        <f t="shared" si="103"/>
        <v>1.2979927628402095E-2</v>
      </c>
      <c r="N92">
        <f t="shared" si="103"/>
        <v>0.19705631508002752</v>
      </c>
      <c r="O92">
        <f t="shared" si="103"/>
        <v>9.5071526275388746E-3</v>
      </c>
      <c r="P92">
        <f t="shared" si="103"/>
        <v>4.2635542933838311E-2</v>
      </c>
      <c r="Q92">
        <f t="shared" si="103"/>
        <v>8.3477530042744955E-2</v>
      </c>
      <c r="R92">
        <f t="shared" si="103"/>
        <v>0.20544297355246466</v>
      </c>
      <c r="S92">
        <f t="shared" si="103"/>
        <v>2.1110447498109024E-2</v>
      </c>
      <c r="T92">
        <f t="shared" si="103"/>
        <v>7.4932128608364468E-4</v>
      </c>
      <c r="V92">
        <v>280.08999999999997</v>
      </c>
      <c r="W92">
        <f>W42*W$47</f>
        <v>4.0456647459822762E-2</v>
      </c>
      <c r="X92">
        <f t="shared" ref="X92:AS92" si="104">X42*X$47</f>
        <v>2.149033181235559E-2</v>
      </c>
      <c r="Y92">
        <f t="shared" si="104"/>
        <v>1.5249125708673926E-2</v>
      </c>
      <c r="Z92">
        <f t="shared" si="104"/>
        <v>7.5402171357156827E-3</v>
      </c>
      <c r="AA92">
        <f t="shared" si="104"/>
        <v>2.9940775481812811E-2</v>
      </c>
      <c r="AB92">
        <f t="shared" si="104"/>
        <v>1.7618589454207439E-2</v>
      </c>
      <c r="AC92">
        <f t="shared" si="104"/>
        <v>2.6269112802773963E-2</v>
      </c>
      <c r="AD92">
        <f t="shared" si="104"/>
        <v>5.2137547515873496E-2</v>
      </c>
      <c r="AE92">
        <f t="shared" si="104"/>
        <v>1.5299087187633065E-2</v>
      </c>
      <c r="AF92">
        <f t="shared" si="104"/>
        <v>7.4533613448518349E-3</v>
      </c>
      <c r="AG92">
        <f t="shared" si="104"/>
        <v>8.1327965987930718E-3</v>
      </c>
      <c r="AH92">
        <f t="shared" si="104"/>
        <v>1.7318509526660513E-2</v>
      </c>
      <c r="AI92">
        <f t="shared" si="104"/>
        <v>0.12092930173689065</v>
      </c>
      <c r="AJ92">
        <f t="shared" si="104"/>
        <v>3.1606502113661022E-3</v>
      </c>
      <c r="AK92">
        <f t="shared" si="104"/>
        <v>7.0889518582632274E-3</v>
      </c>
      <c r="AL92">
        <f t="shared" si="104"/>
        <v>4.2510474592566405E-2</v>
      </c>
      <c r="AM92">
        <f t="shared" si="104"/>
        <v>0.12113834737673994</v>
      </c>
      <c r="AN92">
        <f t="shared" si="104"/>
        <v>0.10354698849906513</v>
      </c>
      <c r="AO92">
        <f t="shared" si="104"/>
        <v>2.5861735317743658E-2</v>
      </c>
      <c r="AP92">
        <f t="shared" si="104"/>
        <v>7.1211782678245683E-2</v>
      </c>
      <c r="AQ92">
        <f t="shared" si="104"/>
        <v>1.629378759051021E-4</v>
      </c>
      <c r="AR92">
        <f t="shared" si="104"/>
        <v>7.9560982533339111E-3</v>
      </c>
      <c r="AS92">
        <f t="shared" si="104"/>
        <v>9.9813201026126524E-4</v>
      </c>
    </row>
    <row r="93" spans="1:45" x14ac:dyDescent="0.25">
      <c r="A93">
        <v>330.52</v>
      </c>
      <c r="B93">
        <f t="shared" si="23"/>
        <v>5.6521777224811345E-2</v>
      </c>
      <c r="C93">
        <f t="shared" ref="C93:T93" si="105">C43*C$47</f>
        <v>1.631400221792749E-2</v>
      </c>
      <c r="D93">
        <f t="shared" si="105"/>
        <v>1.8759293878111708E-2</v>
      </c>
      <c r="E93">
        <f t="shared" si="105"/>
        <v>2.2112124923262859E-2</v>
      </c>
      <c r="F93">
        <f t="shared" si="105"/>
        <v>1.6756372954530373E-2</v>
      </c>
      <c r="G93">
        <f t="shared" si="105"/>
        <v>2.0142994521743989E-2</v>
      </c>
      <c r="H93">
        <f t="shared" si="105"/>
        <v>1.5536677182863419E-2</v>
      </c>
      <c r="I93">
        <f t="shared" si="105"/>
        <v>3.2599459854403493E-3</v>
      </c>
      <c r="J93">
        <f t="shared" si="105"/>
        <v>5.8128665944337894E-3</v>
      </c>
      <c r="K93">
        <f t="shared" si="105"/>
        <v>0.13309416467491783</v>
      </c>
      <c r="L93">
        <f t="shared" si="105"/>
        <v>4.1762447692456059E-2</v>
      </c>
      <c r="M93">
        <f t="shared" si="105"/>
        <v>9.4836514273329755E-3</v>
      </c>
      <c r="N93">
        <f t="shared" si="105"/>
        <v>0.16682995924795366</v>
      </c>
      <c r="O93">
        <f t="shared" si="105"/>
        <v>3.3388206761719805E-3</v>
      </c>
      <c r="P93">
        <f t="shared" si="105"/>
        <v>4.0474294729021337E-2</v>
      </c>
      <c r="Q93">
        <f t="shared" si="105"/>
        <v>5.0377155524510643E-2</v>
      </c>
      <c r="R93">
        <f t="shared" si="105"/>
        <v>0.21302420336300237</v>
      </c>
      <c r="S93">
        <f t="shared" si="105"/>
        <v>9.0737875134913396E-3</v>
      </c>
      <c r="T93">
        <f t="shared" si="105"/>
        <v>1.6058807003465502E-4</v>
      </c>
      <c r="V93">
        <v>330.52</v>
      </c>
      <c r="W93">
        <f t="shared" si="25"/>
        <v>2.6759060231599317E-2</v>
      </c>
      <c r="X93">
        <f t="shared" ref="X93:AS93" si="106">X43*X$47</f>
        <v>1.2643605494704144E-2</v>
      </c>
      <c r="Y93">
        <f t="shared" si="106"/>
        <v>8.0927373616852486E-3</v>
      </c>
      <c r="Z93">
        <f t="shared" si="106"/>
        <v>3.9209130902651311E-3</v>
      </c>
      <c r="AA93">
        <f t="shared" si="106"/>
        <v>3.0461484387765827E-2</v>
      </c>
      <c r="AB93">
        <f t="shared" si="106"/>
        <v>1.1653675780957886E-2</v>
      </c>
      <c r="AC93">
        <f t="shared" si="106"/>
        <v>2.7666043299185858E-2</v>
      </c>
      <c r="AD93">
        <f t="shared" si="106"/>
        <v>3.4948862979543284E-2</v>
      </c>
      <c r="AE93">
        <f t="shared" si="106"/>
        <v>9.1254066212260766E-3</v>
      </c>
      <c r="AF93">
        <f t="shared" si="106"/>
        <v>4.2949069881559609E-3</v>
      </c>
      <c r="AG93">
        <f t="shared" si="106"/>
        <v>4.6646961975134451E-3</v>
      </c>
      <c r="AH93">
        <f t="shared" si="106"/>
        <v>1.364144681943923E-2</v>
      </c>
      <c r="AI93">
        <f t="shared" si="106"/>
        <v>0.14477895408780075</v>
      </c>
      <c r="AJ93">
        <f t="shared" si="106"/>
        <v>1.115523524229746E-3</v>
      </c>
      <c r="AK93">
        <f t="shared" si="106"/>
        <v>4.9362137310824551E-3</v>
      </c>
      <c r="AL93">
        <f t="shared" si="106"/>
        <v>3.1845998106436089E-2</v>
      </c>
      <c r="AM93">
        <f t="shared" si="106"/>
        <v>9.5987158689286908E-2</v>
      </c>
      <c r="AN93">
        <f t="shared" si="106"/>
        <v>8.0255091972032844E-2</v>
      </c>
      <c r="AO93">
        <f t="shared" si="106"/>
        <v>1.88767576780214E-2</v>
      </c>
      <c r="AP93">
        <f t="shared" si="106"/>
        <v>4.964655702238481E-2</v>
      </c>
      <c r="AQ93">
        <f t="shared" si="106"/>
        <v>4.9589827082152761E-5</v>
      </c>
      <c r="AR93">
        <f t="shared" si="106"/>
        <v>4.3509913207880361E-3</v>
      </c>
      <c r="AS93">
        <f t="shared" si="106"/>
        <v>7.7695499440485008E-4</v>
      </c>
    </row>
    <row r="94" spans="1:45" x14ac:dyDescent="0.25">
      <c r="A94">
        <v>390.04</v>
      </c>
      <c r="B94">
        <f t="shared" si="23"/>
        <v>4.5652207131355226E-2</v>
      </c>
      <c r="C94">
        <f t="shared" ref="C94:T94" si="107">C44*C$47</f>
        <v>1.2706095666160142E-2</v>
      </c>
      <c r="D94">
        <f t="shared" si="107"/>
        <v>1.471317060240232E-2</v>
      </c>
      <c r="E94">
        <f t="shared" si="107"/>
        <v>1.695817004857816E-2</v>
      </c>
      <c r="F94">
        <f t="shared" si="107"/>
        <v>1.0560288483110282E-2</v>
      </c>
      <c r="G94">
        <f t="shared" si="107"/>
        <v>1.2329953852746408E-2</v>
      </c>
      <c r="H94">
        <f t="shared" si="107"/>
        <v>1.0168601674292375E-2</v>
      </c>
      <c r="I94">
        <f t="shared" si="107"/>
        <v>2.0542492424969511E-3</v>
      </c>
      <c r="J94">
        <f t="shared" si="107"/>
        <v>3.0738195890500477E-3</v>
      </c>
      <c r="K94">
        <f t="shared" si="107"/>
        <v>0.10768415085790235</v>
      </c>
      <c r="L94">
        <f t="shared" si="107"/>
        <v>3.3659851080402495E-2</v>
      </c>
      <c r="M94">
        <f t="shared" si="107"/>
        <v>7.2766262606840893E-3</v>
      </c>
      <c r="N94">
        <f t="shared" si="107"/>
        <v>0.12714568776113333</v>
      </c>
      <c r="O94">
        <f t="shared" si="107"/>
        <v>9.0544320366883096E-4</v>
      </c>
      <c r="P94">
        <f t="shared" si="107"/>
        <v>3.4226321064613957E-2</v>
      </c>
      <c r="Q94">
        <f t="shared" si="107"/>
        <v>2.5672972225545921E-2</v>
      </c>
      <c r="R94">
        <f t="shared" si="107"/>
        <v>0.20852545387348287</v>
      </c>
      <c r="S94">
        <f t="shared" si="107"/>
        <v>3.5801354738703131E-3</v>
      </c>
      <c r="T94">
        <f t="shared" si="107"/>
        <v>5.347033864439451E-5</v>
      </c>
      <c r="V94">
        <v>390.04</v>
      </c>
      <c r="W94">
        <f t="shared" si="25"/>
        <v>1.895610320870101E-2</v>
      </c>
      <c r="X94">
        <f>X44*X$47</f>
        <v>7.0621942073007572E-3</v>
      </c>
      <c r="Y94">
        <f t="shared" ref="Y94:AS94" si="108">Y44*Y$47</f>
        <v>4.6148668651676871E-3</v>
      </c>
      <c r="Z94">
        <f t="shared" si="108"/>
        <v>2.1386799695156263E-3</v>
      </c>
      <c r="AA94">
        <f t="shared" si="108"/>
        <v>2.5827173145464465E-2</v>
      </c>
      <c r="AB94">
        <f t="shared" si="108"/>
        <v>6.9590668037817268E-3</v>
      </c>
      <c r="AC94">
        <f t="shared" si="108"/>
        <v>2.459961058498614E-2</v>
      </c>
      <c r="AD94">
        <f t="shared" si="108"/>
        <v>2.3255279252132121E-2</v>
      </c>
      <c r="AE94">
        <f t="shared" si="108"/>
        <v>5.4461420003901733E-3</v>
      </c>
      <c r="AF94">
        <f t="shared" si="108"/>
        <v>2.509052367555492E-3</v>
      </c>
      <c r="AG94">
        <f t="shared" si="108"/>
        <v>2.7988174608140344E-3</v>
      </c>
      <c r="AH94">
        <f t="shared" si="108"/>
        <v>1.1076583136518631E-2</v>
      </c>
      <c r="AI94">
        <f t="shared" si="108"/>
        <v>0.14393843837065673</v>
      </c>
      <c r="AJ94">
        <f t="shared" si="108"/>
        <v>2.7888054198470284E-4</v>
      </c>
      <c r="AK94">
        <f t="shared" si="108"/>
        <v>3.8392771188136194E-3</v>
      </c>
      <c r="AL94">
        <f t="shared" si="108"/>
        <v>2.1083230476213844E-2</v>
      </c>
      <c r="AM94">
        <f t="shared" si="108"/>
        <v>7.4372850660941847E-2</v>
      </c>
      <c r="AN94">
        <f t="shared" si="108"/>
        <v>6.0855477285668182E-2</v>
      </c>
      <c r="AO94">
        <f t="shared" si="108"/>
        <v>1.4547226688017636E-2</v>
      </c>
      <c r="AP94">
        <f t="shared" si="108"/>
        <v>3.6769483575051568E-2</v>
      </c>
      <c r="AQ94">
        <f t="shared" si="108"/>
        <v>1.4175705399793404E-5</v>
      </c>
      <c r="AR94">
        <f t="shared" si="108"/>
        <v>2.3619667574545588E-3</v>
      </c>
      <c r="AS94">
        <f t="shared" si="108"/>
        <v>5.2742199183953371E-4</v>
      </c>
    </row>
    <row r="95" spans="1:45" x14ac:dyDescent="0.25">
      <c r="A95">
        <v>460.27</v>
      </c>
      <c r="B95">
        <f t="shared" si="23"/>
        <v>4.3590736460765077E-2</v>
      </c>
      <c r="C95">
        <f t="shared" ref="C95:T95" si="109">C45*C$47</f>
        <v>1.2235500324076594E-2</v>
      </c>
      <c r="D95">
        <f t="shared" si="109"/>
        <v>1.3924965617294517E-2</v>
      </c>
      <c r="E95">
        <f t="shared" si="109"/>
        <v>1.4863337296832521E-2</v>
      </c>
      <c r="F95">
        <f t="shared" si="109"/>
        <v>8.8900382980367995E-3</v>
      </c>
      <c r="G95">
        <f t="shared" si="109"/>
        <v>9.7052621058036637E-3</v>
      </c>
      <c r="H95">
        <f t="shared" si="109"/>
        <v>7.5436839747049502E-3</v>
      </c>
      <c r="I95">
        <f t="shared" si="109"/>
        <v>1.6648820250609099E-3</v>
      </c>
      <c r="J95">
        <f t="shared" si="109"/>
        <v>1.7955978005447415E-3</v>
      </c>
      <c r="K95">
        <f t="shared" si="109"/>
        <v>9.9173035395768452E-2</v>
      </c>
      <c r="L95">
        <f t="shared" si="109"/>
        <v>3.275114923408206E-2</v>
      </c>
      <c r="M95">
        <f t="shared" si="109"/>
        <v>6.6429259870012837E-3</v>
      </c>
      <c r="N95">
        <f t="shared" si="109"/>
        <v>8.9118987131168254E-2</v>
      </c>
      <c r="O95">
        <f t="shared" si="109"/>
        <v>2.263613064091337E-4</v>
      </c>
      <c r="P95">
        <f t="shared" si="109"/>
        <v>2.6445825042229771E-2</v>
      </c>
      <c r="Q95">
        <f t="shared" si="109"/>
        <v>1.3240148165515128E-2</v>
      </c>
      <c r="R95">
        <f t="shared" si="109"/>
        <v>0.20769235402563441</v>
      </c>
      <c r="S95">
        <f t="shared" si="109"/>
        <v>1.7283401794163477E-3</v>
      </c>
      <c r="T95">
        <f t="shared" si="109"/>
        <v>0</v>
      </c>
      <c r="V95">
        <v>460.27</v>
      </c>
      <c r="W95">
        <f t="shared" si="25"/>
        <v>1.7302213359733622E-2</v>
      </c>
      <c r="X95">
        <f t="shared" ref="X95:AS95" si="110">X45*X$47</f>
        <v>4.366410440908337E-3</v>
      </c>
      <c r="Y95">
        <f t="shared" si="110"/>
        <v>3.879165204424672E-3</v>
      </c>
      <c r="Z95">
        <f t="shared" si="110"/>
        <v>1.6451386108706509E-3</v>
      </c>
      <c r="AA95">
        <f t="shared" si="110"/>
        <v>1.8797600004334752E-2</v>
      </c>
      <c r="AB95">
        <f t="shared" si="110"/>
        <v>4.3079940601152581E-3</v>
      </c>
      <c r="AC95">
        <f t="shared" si="110"/>
        <v>1.8875601041209323E-2</v>
      </c>
      <c r="AD95">
        <f t="shared" si="110"/>
        <v>1.8023940095338E-2</v>
      </c>
      <c r="AE95">
        <f t="shared" si="110"/>
        <v>3.8247723340392647E-3</v>
      </c>
      <c r="AF95">
        <f t="shared" si="110"/>
        <v>1.8448913967592984E-3</v>
      </c>
      <c r="AG95">
        <f t="shared" si="110"/>
        <v>2.1903786582944339E-3</v>
      </c>
      <c r="AH95">
        <f t="shared" si="110"/>
        <v>1.0917697561618533E-2</v>
      </c>
      <c r="AI95">
        <f t="shared" si="110"/>
        <v>0.12197994852033371</v>
      </c>
      <c r="AJ95">
        <f t="shared" si="110"/>
        <v>0</v>
      </c>
      <c r="AK95">
        <f t="shared" si="110"/>
        <v>4.1272238244392159E-3</v>
      </c>
      <c r="AL95">
        <f t="shared" si="110"/>
        <v>1.2384555415189926E-2</v>
      </c>
      <c r="AM95">
        <f t="shared" si="110"/>
        <v>6.4744659666506707E-2</v>
      </c>
      <c r="AN95">
        <f t="shared" si="110"/>
        <v>4.9425770204448383E-2</v>
      </c>
      <c r="AO95">
        <f t="shared" si="110"/>
        <v>1.4143138074304843E-2</v>
      </c>
      <c r="AP95">
        <f t="shared" si="110"/>
        <v>3.4364726737904611E-2</v>
      </c>
      <c r="AQ95">
        <f t="shared" si="110"/>
        <v>7.0789371619094115E-6</v>
      </c>
      <c r="AR95">
        <f t="shared" si="110"/>
        <v>1.5539255728483604E-3</v>
      </c>
      <c r="AS95">
        <f t="shared" si="110"/>
        <v>3.3460110793155905E-4</v>
      </c>
    </row>
    <row r="97" spans="1:49" x14ac:dyDescent="0.25">
      <c r="A97" t="s">
        <v>52</v>
      </c>
    </row>
    <row r="98" spans="1:49" x14ac:dyDescent="0.25">
      <c r="A98" s="3" t="s">
        <v>0</v>
      </c>
      <c r="B98" t="s">
        <v>58</v>
      </c>
      <c r="C98" t="s">
        <v>59</v>
      </c>
      <c r="D98" t="s">
        <v>60</v>
      </c>
      <c r="E98" t="s">
        <v>61</v>
      </c>
      <c r="F98" t="s">
        <v>62</v>
      </c>
      <c r="G98" t="s">
        <v>63</v>
      </c>
      <c r="H98" t="s">
        <v>64</v>
      </c>
      <c r="I98" t="s">
        <v>65</v>
      </c>
      <c r="J98" t="s">
        <v>66</v>
      </c>
      <c r="K98" t="s">
        <v>55</v>
      </c>
      <c r="L98" t="s">
        <v>67</v>
      </c>
      <c r="M98" t="s">
        <v>68</v>
      </c>
      <c r="N98" t="s">
        <v>69</v>
      </c>
      <c r="O98" t="s">
        <v>70</v>
      </c>
      <c r="P98" t="s">
        <v>71</v>
      </c>
      <c r="Q98" t="s">
        <v>72</v>
      </c>
      <c r="R98" t="s">
        <v>73</v>
      </c>
      <c r="S98" t="s">
        <v>74</v>
      </c>
      <c r="T98" t="s">
        <v>75</v>
      </c>
      <c r="U98" s="3" t="s">
        <v>76</v>
      </c>
      <c r="V98" s="3" t="s">
        <v>77</v>
      </c>
      <c r="W98" s="3" t="s">
        <v>78</v>
      </c>
      <c r="X98" s="3" t="s">
        <v>79</v>
      </c>
      <c r="Y98" s="3" t="s">
        <v>80</v>
      </c>
      <c r="Z98" s="3" t="s">
        <v>81</v>
      </c>
      <c r="AA98" s="3" t="s">
        <v>82</v>
      </c>
      <c r="AB98" s="3" t="s">
        <v>83</v>
      </c>
      <c r="AC98" s="3" t="s">
        <v>84</v>
      </c>
      <c r="AD98" s="3" t="s">
        <v>85</v>
      </c>
      <c r="AE98" s="3" t="s">
        <v>86</v>
      </c>
      <c r="AF98" s="3" t="s">
        <v>87</v>
      </c>
      <c r="AG98" s="3" t="s">
        <v>88</v>
      </c>
      <c r="AH98" s="3" t="s">
        <v>89</v>
      </c>
      <c r="AI98" s="3" t="s">
        <v>90</v>
      </c>
      <c r="AJ98" s="3" t="s">
        <v>91</v>
      </c>
      <c r="AK98" s="3" t="s">
        <v>92</v>
      </c>
      <c r="AL98" s="3" t="s">
        <v>93</v>
      </c>
      <c r="AM98" s="3" t="s">
        <v>94</v>
      </c>
      <c r="AN98" s="3" t="s">
        <v>95</v>
      </c>
      <c r="AO98" s="3" t="s">
        <v>96</v>
      </c>
      <c r="AP98" s="3" t="s">
        <v>97</v>
      </c>
      <c r="AQ98" s="3" t="s">
        <v>98</v>
      </c>
      <c r="AS98" s="3" t="s">
        <v>53</v>
      </c>
      <c r="AT98" s="3" t="s">
        <v>54</v>
      </c>
      <c r="AU98" s="3" t="s">
        <v>55</v>
      </c>
      <c r="AV98" s="3" t="s">
        <v>56</v>
      </c>
      <c r="AW98" s="3" t="s">
        <v>130</v>
      </c>
    </row>
    <row r="99" spans="1:49" x14ac:dyDescent="0.25">
      <c r="A99" s="3">
        <v>0.37</v>
      </c>
      <c r="B99">
        <v>9.7451326315580399E-4</v>
      </c>
      <c r="C99">
        <v>5.2288430870128506E-4</v>
      </c>
      <c r="D99">
        <v>2.3646196183476977E-4</v>
      </c>
      <c r="E99">
        <v>2.9926205191955368E-4</v>
      </c>
      <c r="F99">
        <v>1.8857642859777541E-3</v>
      </c>
      <c r="G99">
        <v>7.3247308254510604E-4</v>
      </c>
      <c r="H99">
        <v>4.256615651578375E-4</v>
      </c>
      <c r="I99">
        <v>1.7991484692068404E-4</v>
      </c>
      <c r="J99">
        <v>3.3477258366630496E-4</v>
      </c>
      <c r="K99">
        <v>3.3304340990662814E-3</v>
      </c>
      <c r="L99">
        <v>9.4656510075435897E-4</v>
      </c>
      <c r="M99">
        <v>3.4962751056418845E-4</v>
      </c>
      <c r="N99">
        <v>9.7504529309699981E-4</v>
      </c>
      <c r="O99">
        <v>3.9613178072405803E-4</v>
      </c>
      <c r="P99">
        <v>4.3224964096339309E-4</v>
      </c>
      <c r="Q99">
        <v>1.1302578521245738E-3</v>
      </c>
      <c r="R99">
        <v>2.0827524838260853E-3</v>
      </c>
      <c r="S99">
        <v>7.4071811778158615E-4</v>
      </c>
      <c r="T99">
        <v>0</v>
      </c>
      <c r="U99">
        <v>1.2298150204831362E-3</v>
      </c>
      <c r="V99">
        <v>7.9734417786607177E-4</v>
      </c>
      <c r="W99">
        <v>7.357048429950286E-4</v>
      </c>
      <c r="X99">
        <v>2.7419014283880849E-4</v>
      </c>
      <c r="Y99">
        <v>6.7692146130835624E-4</v>
      </c>
      <c r="Z99">
        <v>7.1799815836196305E-4</v>
      </c>
      <c r="AA99">
        <v>4.4292947159618252E-4</v>
      </c>
      <c r="AB99">
        <v>7.0337325761977022E-4</v>
      </c>
      <c r="AC99">
        <v>1.4550771320336311E-4</v>
      </c>
      <c r="AD99">
        <v>2.0662744225253163E-4</v>
      </c>
      <c r="AE99">
        <v>3.0421940125980039E-4</v>
      </c>
      <c r="AF99">
        <v>9.0838396243337553E-5</v>
      </c>
      <c r="AG99">
        <v>1.6810342836387517E-3</v>
      </c>
      <c r="AH99">
        <v>1.3944040662144488E-3</v>
      </c>
      <c r="AI99">
        <v>1.0969325157596131E-4</v>
      </c>
      <c r="AJ99">
        <v>2.9487128660256459E-4</v>
      </c>
      <c r="AK99">
        <v>4.6176044606293975E-3</v>
      </c>
      <c r="AL99">
        <v>9.8851413602141377E-4</v>
      </c>
      <c r="AM99">
        <v>1.0968152188594637E-3</v>
      </c>
      <c r="AN99">
        <v>3.956210899523218E-3</v>
      </c>
      <c r="AO99">
        <v>1.2043233530765113E-4</v>
      </c>
      <c r="AP99">
        <v>1.0566697859992064E-3</v>
      </c>
      <c r="AQ99">
        <v>9.0739273660115022E-5</v>
      </c>
      <c r="AS99" s="6">
        <f>AVERAGE(B99:AQ99)</f>
        <v>8.9780829316288497E-4</v>
      </c>
      <c r="AT99" s="3">
        <f>PERCENTILE(B99:AQ99,0.25)</f>
        <v>2.9596897793181189E-4</v>
      </c>
      <c r="AU99" s="3">
        <f>MEDIAN(B99:AQ99)</f>
        <v>6.9014735946406323E-4</v>
      </c>
      <c r="AV99" s="3">
        <f>PERCENTILE(B99:AQ99,0.75)</f>
        <v>1.0396308735047583E-3</v>
      </c>
      <c r="AW99">
        <f>SUM(B99:AQ99)</f>
        <v>3.7707948312841168E-2</v>
      </c>
    </row>
    <row r="100" spans="1:49" x14ac:dyDescent="0.25">
      <c r="A100" s="3">
        <v>0.44</v>
      </c>
      <c r="B100">
        <v>1.0494773529706183E-3</v>
      </c>
      <c r="C100">
        <v>5.7517327531902236E-4</v>
      </c>
      <c r="D100">
        <v>2.8900802823709826E-4</v>
      </c>
      <c r="E100">
        <v>3.3251285379131459E-4</v>
      </c>
      <c r="F100">
        <v>1.9935234568386057E-3</v>
      </c>
      <c r="G100">
        <v>7.935131991926418E-4</v>
      </c>
      <c r="H100">
        <v>4.493110013713042E-4</v>
      </c>
      <c r="I100">
        <v>1.8797059043223287E-4</v>
      </c>
      <c r="J100">
        <v>3.3477258366630496E-4</v>
      </c>
      <c r="K100">
        <v>3.5771384383247911E-3</v>
      </c>
      <c r="L100">
        <v>1.0222916096222121E-3</v>
      </c>
      <c r="M100">
        <v>3.9333067552790326E-4</v>
      </c>
      <c r="N100">
        <v>1.1700525970279225E-3</v>
      </c>
      <c r="O100">
        <v>4.5272059085056361E-4</v>
      </c>
      <c r="P100">
        <v>5.1084037181841409E-4</v>
      </c>
      <c r="Q100">
        <v>1.2917226732214405E-3</v>
      </c>
      <c r="R100">
        <v>2.2493747447597631E-3</v>
      </c>
      <c r="S100">
        <v>8.0244253218936495E-4</v>
      </c>
      <c r="T100">
        <v>0</v>
      </c>
      <c r="U100">
        <v>1.3570354869072219E-3</v>
      </c>
      <c r="V100">
        <v>8.3531333725795807E-4</v>
      </c>
      <c r="W100">
        <v>8.0258623356220938E-4</v>
      </c>
      <c r="X100">
        <v>2.7419014283880849E-4</v>
      </c>
      <c r="Y100">
        <v>7.289927011953413E-4</v>
      </c>
      <c r="Z100">
        <v>7.7322983412180218E-4</v>
      </c>
      <c r="AA100">
        <v>4.7700051240785941E-4</v>
      </c>
      <c r="AB100">
        <v>7.4733500829947343E-4</v>
      </c>
      <c r="AC100">
        <v>1.6629468284127169E-4</v>
      </c>
      <c r="AD100">
        <v>2.0662744225253163E-4</v>
      </c>
      <c r="AE100">
        <v>3.0421940125980039E-4</v>
      </c>
      <c r="AF100">
        <v>1.135102089496614E-4</v>
      </c>
      <c r="AG100">
        <v>1.891162500587082E-3</v>
      </c>
      <c r="AH100">
        <v>1.5803257838285188E-3</v>
      </c>
      <c r="AI100">
        <v>1.0969325157596131E-4</v>
      </c>
      <c r="AJ100">
        <v>3.4401578581192191E-4</v>
      </c>
      <c r="AK100">
        <v>5.1088341521258775E-3</v>
      </c>
      <c r="AL100">
        <v>1.1738620225420935E-3</v>
      </c>
      <c r="AM100">
        <v>1.2122681282856972E-3</v>
      </c>
      <c r="AN100">
        <v>4.1889279953917389E-3</v>
      </c>
      <c r="AO100">
        <v>1.2751662179235292E-4</v>
      </c>
      <c r="AP100">
        <v>1.0566697859992064E-3</v>
      </c>
      <c r="AQ100">
        <v>1.0208161024785972E-4</v>
      </c>
      <c r="AS100" s="6">
        <f t="shared" ref="AS100:AS142" si="111">AVERAGE(B100:AQ100)</f>
        <v>9.7992545726770892E-4</v>
      </c>
      <c r="AT100" s="3">
        <f t="shared" ref="AT100:AT142" si="112">PERCENTILE(B100:AQ100,0.25)</f>
        <v>3.1129276439267894E-4</v>
      </c>
      <c r="AU100" s="3">
        <f t="shared" ref="AU100:AU142" si="113">MEDIAN(B100:AQ100)</f>
        <v>7.3816385474740741E-4</v>
      </c>
      <c r="AV100" s="3">
        <f t="shared" ref="AV100:AV141" si="114">PERCENTILE(B100:AQ100,0.75)</f>
        <v>1.1729096661635507E-3</v>
      </c>
      <c r="AW100">
        <f t="shared" ref="AW100:AW142" si="115">SUM(B100:AQ100)</f>
        <v>4.1156869205243772E-2</v>
      </c>
    </row>
    <row r="101" spans="1:49" x14ac:dyDescent="0.25">
      <c r="A101" s="3">
        <v>0.52</v>
      </c>
      <c r="B101">
        <v>1.124437461898076E-3</v>
      </c>
      <c r="C101">
        <v>6.7975120855449695E-4</v>
      </c>
      <c r="D101">
        <v>3.4155564898085729E-4</v>
      </c>
      <c r="E101">
        <v>3.6576526735431061E-4</v>
      </c>
      <c r="F101">
        <v>2.1551622131298826E-3</v>
      </c>
      <c r="G101">
        <v>8.545505434317365E-4</v>
      </c>
      <c r="H101">
        <v>4.729586696669857E-4</v>
      </c>
      <c r="I101">
        <v>1.9334088349225956E-4</v>
      </c>
      <c r="J101">
        <v>3.6520575169295659E-4</v>
      </c>
      <c r="K101">
        <v>3.947183187066724E-3</v>
      </c>
      <c r="L101">
        <v>1.1737413753391574E-3</v>
      </c>
      <c r="M101">
        <v>4.5888651840071036E-4</v>
      </c>
      <c r="N101">
        <v>1.4625635529243062E-3</v>
      </c>
      <c r="O101">
        <v>6.2249308713319173E-4</v>
      </c>
      <c r="P101">
        <v>6.2872708936172292E-4</v>
      </c>
      <c r="Q101">
        <v>1.4531874943183073E-3</v>
      </c>
      <c r="R101">
        <v>2.5826192666271184E-3</v>
      </c>
      <c r="S101">
        <v>9.876220616347616E-4</v>
      </c>
      <c r="T101">
        <v>0</v>
      </c>
      <c r="U101">
        <v>1.4842599175736864E-3</v>
      </c>
      <c r="V101">
        <v>8.7328249664984426E-4</v>
      </c>
      <c r="W101">
        <v>8.6946762412939028E-4</v>
      </c>
      <c r="X101">
        <v>3.0160904481457934E-4</v>
      </c>
      <c r="Y101">
        <v>7.8106394108232624E-4</v>
      </c>
      <c r="Z101">
        <v>8.2845980656714806E-4</v>
      </c>
      <c r="AA101">
        <v>5.4514344275183931E-4</v>
      </c>
      <c r="AB101">
        <v>8.3525555900778356E-4</v>
      </c>
      <c r="AC101">
        <v>1.8708165247918022E-4</v>
      </c>
      <c r="AD101">
        <v>2.2138727344392511E-4</v>
      </c>
      <c r="AE101">
        <v>3.4478173040040824E-4</v>
      </c>
      <c r="AF101">
        <v>1.5888557490009795E-4</v>
      </c>
      <c r="AG101">
        <v>2.1012907175354126E-3</v>
      </c>
      <c r="AH101">
        <v>1.8592063258132214E-3</v>
      </c>
      <c r="AI101">
        <v>1.3711733256543084E-4</v>
      </c>
      <c r="AJ101">
        <v>4.9145142911320423E-4</v>
      </c>
      <c r="AK101">
        <v>5.8948066985827427E-3</v>
      </c>
      <c r="AL101">
        <v>1.3592099090627731E-3</v>
      </c>
      <c r="AM101">
        <v>1.3277233248592481E-3</v>
      </c>
      <c r="AN101">
        <v>4.5767898218392732E-3</v>
      </c>
      <c r="AO101">
        <v>1.4876948124645828E-4</v>
      </c>
      <c r="AP101">
        <v>1.1809833787272794E-3</v>
      </c>
      <c r="AQ101">
        <v>1.1342409207514378E-4</v>
      </c>
      <c r="AS101" s="6">
        <f t="shared" si="111"/>
        <v>1.1069333775292373E-3</v>
      </c>
      <c r="AT101" s="3">
        <f t="shared" si="112"/>
        <v>3.4988773572354535E-4</v>
      </c>
      <c r="AU101" s="3">
        <f t="shared" si="113"/>
        <v>8.0476187382473715E-4</v>
      </c>
      <c r="AV101" s="3">
        <f t="shared" si="114"/>
        <v>1.3513382630118919E-3</v>
      </c>
      <c r="AW101">
        <f t="shared" si="115"/>
        <v>4.6491201856227966E-2</v>
      </c>
    </row>
    <row r="102" spans="1:49" x14ac:dyDescent="0.25">
      <c r="A102" s="3">
        <v>0.61</v>
      </c>
      <c r="B102">
        <v>1.2368816061766193E-3</v>
      </c>
      <c r="C102">
        <v>8.3661542966966494E-4</v>
      </c>
      <c r="D102">
        <v>4.2037630292578052E-4</v>
      </c>
      <c r="E102">
        <v>4.6551767296959339E-4</v>
      </c>
      <c r="F102">
        <v>2.316796728603731E-3</v>
      </c>
      <c r="G102">
        <v>1.0376681209659027E-3</v>
      </c>
      <c r="H102">
        <v>4.9660633796266721E-4</v>
      </c>
      <c r="I102">
        <v>2.0408207745533055E-4</v>
      </c>
      <c r="J102">
        <v>4.2607429785287032E-4</v>
      </c>
      <c r="K102">
        <v>4.4405840254865226E-3</v>
      </c>
      <c r="L102">
        <v>1.3630543954900292E-3</v>
      </c>
      <c r="M102">
        <v>5.899971087190897E-4</v>
      </c>
      <c r="N102">
        <v>1.852582547507345E-3</v>
      </c>
      <c r="O102">
        <v>7.9226356144811605E-4</v>
      </c>
      <c r="P102">
        <v>8.2520453776005291E-4</v>
      </c>
      <c r="Q102">
        <v>1.9375819576089078E-3</v>
      </c>
      <c r="R102">
        <v>3.0824803210181767E-3</v>
      </c>
      <c r="S102">
        <v>1.234529148598967E-3</v>
      </c>
      <c r="T102">
        <v>0</v>
      </c>
      <c r="U102">
        <v>1.6114803839977722E-3</v>
      </c>
      <c r="V102">
        <v>9.4921877309273191E-4</v>
      </c>
      <c r="W102">
        <v>9.3634901469657084E-4</v>
      </c>
      <c r="X102">
        <v>3.2902794679035019E-4</v>
      </c>
      <c r="Y102">
        <v>8.8520525655068404E-4</v>
      </c>
      <c r="Z102">
        <v>9.9415313053217253E-4</v>
      </c>
      <c r="AA102">
        <v>6.4735826262812227E-4</v>
      </c>
      <c r="AB102">
        <v>9.67137860395797E-4</v>
      </c>
      <c r="AC102">
        <v>2.2865451749300056E-4</v>
      </c>
      <c r="AD102">
        <v>2.3614625509973716E-4</v>
      </c>
      <c r="AE102">
        <v>3.8534405954101603E-4</v>
      </c>
      <c r="AF102">
        <v>2.0428058975487998E-4</v>
      </c>
      <c r="AG102">
        <v>2.5215500007827762E-3</v>
      </c>
      <c r="AH102">
        <v>2.3240072291210597E-3</v>
      </c>
      <c r="AI102">
        <v>1.6454038942759479E-4</v>
      </c>
      <c r="AJ102">
        <v>6.3888492674127621E-4</v>
      </c>
      <c r="AK102">
        <v>7.0737697183201245E-3</v>
      </c>
      <c r="AL102">
        <v>1.729901719393027E-3</v>
      </c>
      <c r="AM102">
        <v>1.5009038325722571E-3</v>
      </c>
      <c r="AN102">
        <v>5.1973755007414515E-3</v>
      </c>
      <c r="AO102">
        <v>1.7710644887450566E-4</v>
      </c>
      <c r="AP102">
        <v>1.2431401750913158E-3</v>
      </c>
      <c r="AQ102">
        <v>1.2476642866288847E-4</v>
      </c>
      <c r="AS102" s="6">
        <f t="shared" si="111"/>
        <v>1.3006952047266776E-3</v>
      </c>
      <c r="AT102" s="3">
        <f t="shared" si="112"/>
        <v>4.2180080165755296E-4</v>
      </c>
      <c r="AU102" s="3">
        <f t="shared" si="113"/>
        <v>9.1077713562362744E-4</v>
      </c>
      <c r="AV102" s="3">
        <f t="shared" si="114"/>
        <v>1.5838362461413934E-3</v>
      </c>
      <c r="AW102">
        <f t="shared" si="115"/>
        <v>5.4629198598520459E-2</v>
      </c>
    </row>
    <row r="103" spans="1:49" x14ac:dyDescent="0.25">
      <c r="A103" s="3">
        <v>0.72</v>
      </c>
      <c r="B103">
        <v>1.4242898402699771E-3</v>
      </c>
      <c r="C103">
        <v>1.0980575840203075E-3</v>
      </c>
      <c r="D103">
        <v>4.991969568707038E-4</v>
      </c>
      <c r="E103">
        <v>5.9852410383910736E-4</v>
      </c>
      <c r="F103">
        <v>2.5861946557558589E-3</v>
      </c>
      <c r="G103">
        <v>1.1597483542609742E-3</v>
      </c>
      <c r="H103">
        <v>5.4390167455403021E-4</v>
      </c>
      <c r="I103">
        <v>2.2019417232144574E-4</v>
      </c>
      <c r="J103">
        <v>4.8694173895947891E-4</v>
      </c>
      <c r="K103">
        <v>5.0573331134869661E-3</v>
      </c>
      <c r="L103">
        <v>1.6280906724899932E-3</v>
      </c>
      <c r="M103">
        <v>7.4295928151932658E-4</v>
      </c>
      <c r="N103">
        <v>2.5351124979867672E-3</v>
      </c>
      <c r="O103">
        <v>1.1883933202044702E-3</v>
      </c>
      <c r="P103">
        <v>1.1002714744918493E-3</v>
      </c>
      <c r="Q103">
        <v>2.5834453464428811E-3</v>
      </c>
      <c r="R103">
        <v>3.6656496416710869E-3</v>
      </c>
      <c r="S103">
        <v>1.60488820748976E-3</v>
      </c>
      <c r="T103">
        <v>0</v>
      </c>
      <c r="U103">
        <v>1.8659252810883222E-3</v>
      </c>
      <c r="V103">
        <v>1.0631262512683908E-3</v>
      </c>
      <c r="W103">
        <v>1.0701149780829458E-3</v>
      </c>
      <c r="X103">
        <v>3.8386575074189188E-4</v>
      </c>
      <c r="Y103">
        <v>1.041417811906027E-3</v>
      </c>
      <c r="Z103">
        <v>1.1046130754228641E-3</v>
      </c>
      <c r="AA103">
        <v>7.4957223378377901E-4</v>
      </c>
      <c r="AB103">
        <v>1.1429819124635135E-3</v>
      </c>
      <c r="AC103">
        <v>2.9101542640672622E-4</v>
      </c>
      <c r="AD103">
        <v>2.656642184113613E-4</v>
      </c>
      <c r="AE103">
        <v>4.4618819748700839E-4</v>
      </c>
      <c r="AF103">
        <v>2.9507364237280488E-4</v>
      </c>
      <c r="AG103">
        <v>3.1519375009784697E-3</v>
      </c>
      <c r="AH103">
        <v>2.8817696693813999E-3</v>
      </c>
      <c r="AI103">
        <v>2.0567548678449349E-4</v>
      </c>
      <c r="AJ103">
        <v>9.3375621334384064E-4</v>
      </c>
      <c r="AK103">
        <v>8.6457232113380227E-3</v>
      </c>
      <c r="AL103">
        <v>2.2241587874037342E-3</v>
      </c>
      <c r="AM103">
        <v>1.7318119385720415E-3</v>
      </c>
      <c r="AN103">
        <v>5.817954423057505E-3</v>
      </c>
      <c r="AO103">
        <v>2.1252770298725487E-4</v>
      </c>
      <c r="AP103">
        <v>1.4296119801202874E-3</v>
      </c>
      <c r="AQ103">
        <v>1.4745124707791723E-4</v>
      </c>
      <c r="AS103" s="6">
        <f t="shared" si="111"/>
        <v>1.5672649899313236E-3</v>
      </c>
      <c r="AT103" s="3">
        <f t="shared" si="112"/>
        <v>4.9000554343728514E-4</v>
      </c>
      <c r="AU103" s="3">
        <f t="shared" si="113"/>
        <v>1.0991645292560783E-3</v>
      </c>
      <c r="AV103" s="3">
        <f t="shared" si="114"/>
        <v>1.8323969454592519E-3</v>
      </c>
      <c r="AW103">
        <f t="shared" si="115"/>
        <v>6.5825129577115588E-2</v>
      </c>
    </row>
    <row r="104" spans="1:49" x14ac:dyDescent="0.25">
      <c r="A104" s="3">
        <v>0.85</v>
      </c>
      <c r="B104">
        <v>1.6116940934759781E-3</v>
      </c>
      <c r="C104">
        <v>1.4117887049886874E-3</v>
      </c>
      <c r="D104">
        <v>6.0429064401679134E-4</v>
      </c>
      <c r="E104">
        <v>6.982781211456252E-4</v>
      </c>
      <c r="F104">
        <v>2.9094679275209843E-3</v>
      </c>
      <c r="G104">
        <v>1.3428659317951406E-3</v>
      </c>
      <c r="H104">
        <v>6.3849411565454158E-4</v>
      </c>
      <c r="I104">
        <v>2.470468533076143E-4</v>
      </c>
      <c r="J104">
        <v>5.7824345314604433E-4</v>
      </c>
      <c r="K104">
        <v>5.6740822014874079E-3</v>
      </c>
      <c r="L104">
        <v>1.9309934559426445E-3</v>
      </c>
      <c r="M104">
        <v>8.9592145431956335E-4</v>
      </c>
      <c r="N104">
        <v>3.3151461004316514E-3</v>
      </c>
      <c r="O104">
        <v>1.697706765116947E-3</v>
      </c>
      <c r="P104">
        <v>1.4146356404334882E-3</v>
      </c>
      <c r="Q104">
        <v>3.3907694519272153E-3</v>
      </c>
      <c r="R104">
        <v>4.3321329569958236E-3</v>
      </c>
      <c r="S104">
        <v>2.0369716807883318E-3</v>
      </c>
      <c r="T104">
        <v>0</v>
      </c>
      <c r="U104">
        <v>2.0779607132092579E-3</v>
      </c>
      <c r="V104">
        <v>1.2150008464950509E-3</v>
      </c>
      <c r="W104">
        <v>1.2707591497844882E-3</v>
      </c>
      <c r="X104">
        <v>4.3870355469343358E-4</v>
      </c>
      <c r="Y104">
        <v>1.1976315315669818E-3</v>
      </c>
      <c r="Z104">
        <v>1.2703063993878883E-3</v>
      </c>
      <c r="AA104">
        <v>8.8585894319236503E-4</v>
      </c>
      <c r="AB104">
        <v>1.3627847645598372E-3</v>
      </c>
      <c r="AC104">
        <v>3.7416223069636369E-4</v>
      </c>
      <c r="AD104">
        <v>3.0994201291437888E-4</v>
      </c>
      <c r="AE104">
        <v>5.0703233543300064E-4</v>
      </c>
      <c r="AF104">
        <v>4.0856269096394042E-4</v>
      </c>
      <c r="AG104">
        <v>3.7823250011741641E-3</v>
      </c>
      <c r="AH104">
        <v>3.5324922903033078E-3</v>
      </c>
      <c r="AI104">
        <v>2.4681058414139219E-4</v>
      </c>
      <c r="AJ104">
        <v>1.2286274999464054E-3</v>
      </c>
      <c r="AK104">
        <v>1.0315915922571882E-2</v>
      </c>
      <c r="AL104">
        <v>2.7801984842546674E-3</v>
      </c>
      <c r="AM104">
        <v>2.0204476428586013E-3</v>
      </c>
      <c r="AN104">
        <v>6.7488295631177109E-3</v>
      </c>
      <c r="AO104">
        <v>2.5503324358470584E-4</v>
      </c>
      <c r="AP104">
        <v>1.6160823692123968E-3</v>
      </c>
      <c r="AQ104">
        <v>1.7580737902635771E-4</v>
      </c>
      <c r="AS104" s="6">
        <f t="shared" si="111"/>
        <v>1.8750429691805491E-3</v>
      </c>
      <c r="AT104" s="3">
        <f t="shared" si="112"/>
        <v>5.8475525086373111E-4</v>
      </c>
      <c r="AU104" s="3">
        <f t="shared" si="113"/>
        <v>1.3068125407898145E-3</v>
      </c>
      <c r="AV104" s="3">
        <f t="shared" si="114"/>
        <v>2.0677134551040262E-3</v>
      </c>
      <c r="AW104">
        <f t="shared" si="115"/>
        <v>7.8751804705583059E-2</v>
      </c>
    </row>
    <row r="105" spans="1:49" x14ac:dyDescent="0.25">
      <c r="A105" s="3">
        <v>1.01</v>
      </c>
      <c r="B105">
        <v>1.949026526311608E-3</v>
      </c>
      <c r="C105">
        <v>1.882384047072235E-3</v>
      </c>
      <c r="D105">
        <v>7.0938433116287888E-4</v>
      </c>
      <c r="E105">
        <v>8.3128294032390406E-4</v>
      </c>
      <c r="F105">
        <v>3.6637736419120855E-3</v>
      </c>
      <c r="G105">
        <v>1.6480637426243784E-3</v>
      </c>
      <c r="H105">
        <v>7.8038189334641574E-4</v>
      </c>
      <c r="I105">
        <v>3.1149401708604004E-4</v>
      </c>
      <c r="J105">
        <v>7.3041260843921833E-4</v>
      </c>
      <c r="K105">
        <v>6.7842242878104284E-3</v>
      </c>
      <c r="L105">
        <v>2.3096194962443882E-3</v>
      </c>
      <c r="M105">
        <v>1.0488825316925651E-3</v>
      </c>
      <c r="N105">
        <v>3.8026687469801508E-3</v>
      </c>
      <c r="O105">
        <v>2.3201978302824348E-3</v>
      </c>
      <c r="P105">
        <v>1.7289985638535724E-3</v>
      </c>
      <c r="Q105">
        <v>4.1980976618580558E-3</v>
      </c>
      <c r="R105">
        <v>5.1652328048442621E-3</v>
      </c>
      <c r="S105">
        <v>2.4690582971979339E-3</v>
      </c>
      <c r="T105">
        <v>0</v>
      </c>
      <c r="U105">
        <v>2.5020355416935083E-3</v>
      </c>
      <c r="V105">
        <v>1.5187520792892559E-3</v>
      </c>
      <c r="W105">
        <v>1.5382878943052244E-3</v>
      </c>
      <c r="X105">
        <v>5.4837916259651697E-4</v>
      </c>
      <c r="Y105">
        <v>1.4579854023906826E-3</v>
      </c>
      <c r="Z105">
        <v>1.4912279924837652E-3</v>
      </c>
      <c r="AA105">
        <v>1.0221448038803247E-3</v>
      </c>
      <c r="AB105">
        <v>1.7144728686952705E-3</v>
      </c>
      <c r="AC105">
        <v>4.7809600462390967E-4</v>
      </c>
      <c r="AD105">
        <v>3.9849675238483263E-4</v>
      </c>
      <c r="AE105">
        <v>6.4900113166020863E-4</v>
      </c>
      <c r="AF105">
        <v>4.9935423212768494E-4</v>
      </c>
      <c r="AG105">
        <v>4.6228407183181884E-3</v>
      </c>
      <c r="AH105">
        <v>4.0902533742727138E-3</v>
      </c>
      <c r="AI105">
        <v>2.7423364100355614E-4</v>
      </c>
      <c r="AJ105">
        <v>1.5234966408757594E-3</v>
      </c>
      <c r="AK105">
        <v>1.2575594343726517E-2</v>
      </c>
      <c r="AL105">
        <v>3.3362381811056011E-3</v>
      </c>
      <c r="AM105">
        <v>2.4822638548581697E-3</v>
      </c>
      <c r="AN105">
        <v>8.2227112602044645E-3</v>
      </c>
      <c r="AO105">
        <v>3.1879164363626214E-4</v>
      </c>
      <c r="AP105">
        <v>2.0511813596975144E-3</v>
      </c>
      <c r="AQ105">
        <v>2.2117701585641522E-4</v>
      </c>
      <c r="AS105" s="6">
        <f t="shared" si="111"/>
        <v>2.2826238063983072E-3</v>
      </c>
      <c r="AT105" s="3">
        <f>PERCENTILE(B105:AQ105,0.25)</f>
        <v>7.146414004819638E-4</v>
      </c>
      <c r="AU105" s="3">
        <f t="shared" si="113"/>
        <v>1.5931758184648014E-3</v>
      </c>
      <c r="AV105" s="3">
        <f t="shared" si="114"/>
        <v>2.4970926199846736E-3</v>
      </c>
      <c r="AW105">
        <f t="shared" si="115"/>
        <v>9.5870199868728898E-2</v>
      </c>
    </row>
    <row r="106" spans="1:49" x14ac:dyDescent="0.25">
      <c r="A106" s="3">
        <v>1.19</v>
      </c>
      <c r="B106">
        <v>2.8110956451888685E-3</v>
      </c>
      <c r="C106">
        <v>2.9281553432128492E-3</v>
      </c>
      <c r="D106">
        <v>9.721208805402433E-4</v>
      </c>
      <c r="E106">
        <v>1.1970465959869796E-3</v>
      </c>
      <c r="F106">
        <v>5.4956583424594146E-3</v>
      </c>
      <c r="G106">
        <v>2.258456591874413E-3</v>
      </c>
      <c r="H106">
        <v>1.1351004536172087E-3</v>
      </c>
      <c r="I106">
        <v>4.6187073256903334E-4</v>
      </c>
      <c r="J106">
        <v>1.0347509190255664E-3</v>
      </c>
      <c r="K106">
        <v>9.3745688893928439E-3</v>
      </c>
      <c r="L106">
        <v>2.9532818135460958E-3</v>
      </c>
      <c r="M106">
        <v>1.3548068772930388E-3</v>
      </c>
      <c r="N106">
        <v>4.5827067361462279E-3</v>
      </c>
      <c r="O106">
        <v>3.2822318660454754E-3</v>
      </c>
      <c r="P106">
        <v>2.279134922360274E-3</v>
      </c>
      <c r="Q106">
        <v>5.1668865884392564E-3</v>
      </c>
      <c r="R106">
        <v>6.9147464952129672E-3</v>
      </c>
      <c r="S106">
        <v>3.2097764149795201E-3</v>
      </c>
      <c r="T106">
        <v>0</v>
      </c>
      <c r="U106">
        <v>3.4774056650860941E-3</v>
      </c>
      <c r="V106">
        <v>2.2021887789796689E-3</v>
      </c>
      <c r="W106">
        <v>2.1402267739138781E-3</v>
      </c>
      <c r="X106">
        <v>7.9515040345955461E-4</v>
      </c>
      <c r="Y106">
        <v>2.082836788117666E-3</v>
      </c>
      <c r="Z106">
        <v>2.0987662059550366E-3</v>
      </c>
      <c r="AA106">
        <v>1.3969304964119012E-3</v>
      </c>
      <c r="AB106">
        <v>2.3299255756067303E-3</v>
      </c>
      <c r="AC106">
        <v>6.8596462674099846E-4</v>
      </c>
      <c r="AD106">
        <v>5.6084724966992813E-4</v>
      </c>
      <c r="AE106">
        <v>9.5322053292000908E-4</v>
      </c>
      <c r="AF106">
        <v>6.5823980702778284E-4</v>
      </c>
      <c r="AG106">
        <v>6.408939110431105E-3</v>
      </c>
      <c r="AH106">
        <v>5.4846587967780974E-3</v>
      </c>
      <c r="AI106">
        <v>3.5650485984465912E-4</v>
      </c>
      <c r="AJ106">
        <v>1.9658014251063959E-3</v>
      </c>
      <c r="AK106">
        <v>1.7389685640892008E-2</v>
      </c>
      <c r="AL106">
        <v>4.2629736509978934E-3</v>
      </c>
      <c r="AM106">
        <v>3.5213514754308586E-3</v>
      </c>
      <c r="AN106">
        <v>1.1713481211404518E-2</v>
      </c>
      <c r="AO106">
        <v>4.6047666008725891E-4</v>
      </c>
      <c r="AP106">
        <v>2.9213793406677488E-3</v>
      </c>
      <c r="AQ106">
        <v>3.2892979439814725E-4</v>
      </c>
      <c r="AS106" s="6">
        <f t="shared" si="111"/>
        <v>3.1335304994718613E-3</v>
      </c>
      <c r="AT106" s="3">
        <f t="shared" si="112"/>
        <v>9.8777839016157398E-4</v>
      </c>
      <c r="AU106" s="3">
        <f t="shared" si="113"/>
        <v>2.2303226854270409E-3</v>
      </c>
      <c r="AV106" s="3">
        <f t="shared" si="114"/>
        <v>3.5103650228446677E-3</v>
      </c>
      <c r="AW106">
        <f t="shared" si="115"/>
        <v>0.13160828097781818</v>
      </c>
    </row>
    <row r="107" spans="1:49" x14ac:dyDescent="0.25">
      <c r="A107" s="3">
        <v>1.4</v>
      </c>
      <c r="B107">
        <v>4.3103495752736601E-3</v>
      </c>
      <c r="C107">
        <v>5.2811347323686326E-3</v>
      </c>
      <c r="D107">
        <v>1.4975908706121115E-3</v>
      </c>
      <c r="E107">
        <v>1.9285755190043656E-3</v>
      </c>
      <c r="F107">
        <v>8.8361587126063752E-3</v>
      </c>
      <c r="G107">
        <v>3.4182049461353868E-3</v>
      </c>
      <c r="H107">
        <v>1.773592801353965E-3</v>
      </c>
      <c r="I107">
        <v>7.196587798397186E-4</v>
      </c>
      <c r="J107">
        <v>1.5521269310650022E-3</v>
      </c>
      <c r="K107">
        <v>1.41851976636213E-2</v>
      </c>
      <c r="L107">
        <v>4.1270231888852534E-3</v>
      </c>
      <c r="M107">
        <v>2.0103587334577007E-3</v>
      </c>
      <c r="N107">
        <v>6.1427739410359955E-3</v>
      </c>
      <c r="O107">
        <v>5.036527441288928E-3</v>
      </c>
      <c r="P107">
        <v>3.3401116526853903E-3</v>
      </c>
      <c r="Q107">
        <v>7.1044726504946708E-3</v>
      </c>
      <c r="R107">
        <v>1.0330465609688524E-2</v>
      </c>
      <c r="S107">
        <v>4.6294850930238829E-3</v>
      </c>
      <c r="T107">
        <v>0</v>
      </c>
      <c r="U107">
        <v>5.2161065155079513E-3</v>
      </c>
      <c r="V107">
        <v>3.4171896254747199E-3</v>
      </c>
      <c r="W107">
        <v>3.4109891059503797E-3</v>
      </c>
      <c r="X107">
        <v>1.233853958152988E-3</v>
      </c>
      <c r="Y107">
        <v>3.3325383952660203E-3</v>
      </c>
      <c r="Z107">
        <v>3.369072605342925E-3</v>
      </c>
      <c r="AA107">
        <v>2.2146465092602865E-3</v>
      </c>
      <c r="AB107">
        <v>3.5168662880988516E-3</v>
      </c>
      <c r="AC107">
        <v>1.060126857437362E-3</v>
      </c>
      <c r="AD107">
        <v>8.1175248642547737E-4</v>
      </c>
      <c r="AE107">
        <v>1.5008151974936176E-3</v>
      </c>
      <c r="AF107">
        <v>1.0214059716827609E-3</v>
      </c>
      <c r="AG107">
        <v>9.9811330453062359E-3</v>
      </c>
      <c r="AH107">
        <v>8.3664284661594968E-3</v>
      </c>
      <c r="AI107">
        <v>5.3475626563968305E-4</v>
      </c>
      <c r="AJ107">
        <v>2.8995576384502368E-3</v>
      </c>
      <c r="AK107">
        <v>2.6723142180470932E-2</v>
      </c>
      <c r="AL107">
        <v>6.0546579992311464E-3</v>
      </c>
      <c r="AM107">
        <v>5.3108932994369923E-3</v>
      </c>
      <c r="AN107">
        <v>1.7996876582785187E-2</v>
      </c>
      <c r="AO107">
        <v>7.1551008198272436E-4</v>
      </c>
      <c r="AP107">
        <v>4.4753049135161094E-3</v>
      </c>
      <c r="AQ107">
        <v>5.2175082354566143E-4</v>
      </c>
      <c r="AS107" s="6">
        <f t="shared" si="111"/>
        <v>4.7597424679775863E-3</v>
      </c>
      <c r="AT107" s="3">
        <f t="shared" si="112"/>
        <v>1.5136431308864638E-3</v>
      </c>
      <c r="AU107" s="3">
        <f t="shared" si="113"/>
        <v>3.41408936571255E-3</v>
      </c>
      <c r="AV107" s="3">
        <f t="shared" si="114"/>
        <v>5.3034536576699026E-3</v>
      </c>
      <c r="AW107">
        <f t="shared" si="115"/>
        <v>0.19990918365505861</v>
      </c>
    </row>
    <row r="108" spans="1:49" x14ac:dyDescent="0.25">
      <c r="A108" s="3">
        <v>1.65</v>
      </c>
      <c r="B108">
        <v>5.5472311814502798E-3</v>
      </c>
      <c r="C108">
        <v>7.8432699879953643E-3</v>
      </c>
      <c r="D108">
        <v>1.917967173537892E-3</v>
      </c>
      <c r="E108">
        <v>2.660104442021752E-3</v>
      </c>
      <c r="F108">
        <v>1.1853385810988212E-2</v>
      </c>
      <c r="G108">
        <v>4.4558730671012898E-3</v>
      </c>
      <c r="H108">
        <v>2.3411439121214621E-3</v>
      </c>
      <c r="I108">
        <v>9.5327898873274E-4</v>
      </c>
      <c r="J108">
        <v>1.9782001238645673E-3</v>
      </c>
      <c r="K108">
        <v>1.8749129938688464E-2</v>
      </c>
      <c r="L108">
        <v>5.035725035205686E-3</v>
      </c>
      <c r="M108">
        <v>2.6003558421767905E-3</v>
      </c>
      <c r="N108">
        <v>7.2153228860984573E-3</v>
      </c>
      <c r="O108">
        <v>6.5644637320909508E-3</v>
      </c>
      <c r="P108">
        <v>4.0867254595904224E-3</v>
      </c>
      <c r="Q108">
        <v>9.2035194292004446E-3</v>
      </c>
      <c r="R108">
        <v>1.3412945930706703E-2</v>
      </c>
      <c r="S108">
        <v>5.987466213549438E-3</v>
      </c>
      <c r="T108">
        <v>0</v>
      </c>
      <c r="U108">
        <v>6.7003664330816384E-3</v>
      </c>
      <c r="V108">
        <v>4.5562541955268829E-3</v>
      </c>
      <c r="W108">
        <v>4.5479854746005065E-3</v>
      </c>
      <c r="X108">
        <v>1.6451386108706509E-3</v>
      </c>
      <c r="Y108">
        <v>4.686382482188345E-3</v>
      </c>
      <c r="Z108">
        <v>4.6946089771761597E-3</v>
      </c>
      <c r="AA108">
        <v>2.9982906325763683E-3</v>
      </c>
      <c r="AB108">
        <v>4.4400453484660408E-3</v>
      </c>
      <c r="AC108">
        <v>1.4135021184958172E-3</v>
      </c>
      <c r="AD108">
        <v>1.0183799286780091E-3</v>
      </c>
      <c r="AE108">
        <v>2.0484098620672259E-3</v>
      </c>
      <c r="AF108">
        <v>1.2710830877466033E-3</v>
      </c>
      <c r="AG108">
        <v>1.3238134654758871E-2</v>
      </c>
      <c r="AH108">
        <v>1.0597475514618988E-2</v>
      </c>
      <c r="AI108">
        <v>6.7187359820511383E-4</v>
      </c>
      <c r="AJ108">
        <v>3.7350248533753625E-3</v>
      </c>
      <c r="AK108">
        <v>3.5172370155168692E-2</v>
      </c>
      <c r="AL108">
        <v>7.3520813167425886E-3</v>
      </c>
      <c r="AM108">
        <v>6.6386143371489235E-3</v>
      </c>
      <c r="AN108">
        <v>2.3349396814105652E-2</v>
      </c>
      <c r="AO108">
        <v>9.4220617962862319E-4</v>
      </c>
      <c r="AP108">
        <v>5.656288292243389E-3</v>
      </c>
      <c r="AQ108">
        <v>6.7487323891745102E-4</v>
      </c>
      <c r="AS108" s="6">
        <f t="shared" si="111"/>
        <v>6.2013070300359248E-3</v>
      </c>
      <c r="AT108" s="3">
        <f t="shared" si="112"/>
        <v>1.995752558415232E-3</v>
      </c>
      <c r="AU108" s="3">
        <f t="shared" si="113"/>
        <v>4.5521198350636947E-3</v>
      </c>
      <c r="AV108" s="3">
        <f t="shared" si="114"/>
        <v>7.0865837728442526E-3</v>
      </c>
      <c r="AW108">
        <f t="shared" si="115"/>
        <v>0.26045489526150883</v>
      </c>
    </row>
    <row r="109" spans="1:49" x14ac:dyDescent="0.25">
      <c r="A109" s="61">
        <v>1.95</v>
      </c>
      <c r="B109">
        <v>6.9715210217202563E-3</v>
      </c>
      <c r="C109">
        <v>1.0823711619087906E-2</v>
      </c>
      <c r="D109">
        <v>2.3908895428660011E-3</v>
      </c>
      <c r="E109">
        <v>3.6243938132151697E-3</v>
      </c>
      <c r="F109">
        <v>1.5301641111178594E-2</v>
      </c>
      <c r="G109">
        <v>5.4325038438280985E-3</v>
      </c>
      <c r="H109">
        <v>3.0032839281538995E-3</v>
      </c>
      <c r="I109">
        <v>1.2110670360034252E-3</v>
      </c>
      <c r="J109">
        <v>2.3738412536907861E-3</v>
      </c>
      <c r="K109">
        <v>2.4299863890595231E-2</v>
      </c>
      <c r="L109">
        <v>5.9065668791109527E-3</v>
      </c>
      <c r="M109">
        <v>3.255907698341453E-3</v>
      </c>
      <c r="N109">
        <v>7.9953564885433415E-3</v>
      </c>
      <c r="O109">
        <v>8.262168475240193E-3</v>
      </c>
      <c r="P109">
        <v>4.7547472931188783E-3</v>
      </c>
      <c r="Q109">
        <v>1.1141101386809352E-2</v>
      </c>
      <c r="R109">
        <v>1.6578728789576756E-2</v>
      </c>
      <c r="S109">
        <v>7.4689024491126103E-3</v>
      </c>
      <c r="T109">
        <v>0</v>
      </c>
      <c r="U109">
        <v>8.099811384958475E-3</v>
      </c>
      <c r="V109">
        <v>5.7332858826300475E-3</v>
      </c>
      <c r="W109">
        <v>5.7518632338178135E-3</v>
      </c>
      <c r="X109">
        <v>2.0838421655640844E-3</v>
      </c>
      <c r="Y109">
        <v>6.4567929952897138E-3</v>
      </c>
      <c r="Z109">
        <v>6.4067602660702952E-3</v>
      </c>
      <c r="AA109">
        <v>3.7819347558924504E-3</v>
      </c>
      <c r="AB109">
        <v>5.3632214581821351E-3</v>
      </c>
      <c r="AC109">
        <v>1.7668784538162692E-3</v>
      </c>
      <c r="AD109">
        <v>1.2102483892747285E-3</v>
      </c>
      <c r="AE109">
        <v>2.6568486645868268E-3</v>
      </c>
      <c r="AF109">
        <v>1.5207602038104456E-3</v>
      </c>
      <c r="AG109">
        <v>1.6810328589634001E-2</v>
      </c>
      <c r="AH109">
        <v>1.2921482743740048E-2</v>
      </c>
      <c r="AI109">
        <v>8.2270194713797396E-4</v>
      </c>
      <c r="AJ109">
        <v>4.619634421836636E-3</v>
      </c>
      <c r="AK109">
        <v>4.3621589729762295E-2</v>
      </c>
      <c r="AL109">
        <v>8.6495085969651355E-3</v>
      </c>
      <c r="AM109">
        <v>7.9663376620081709E-3</v>
      </c>
      <c r="AN109">
        <v>2.8701917045426115E-2</v>
      </c>
      <c r="AO109">
        <v>1.1618181691005799E-3</v>
      </c>
      <c r="AP109">
        <v>6.8994284673347039E-3</v>
      </c>
      <c r="AQ109">
        <v>8.0531098111375117E-4</v>
      </c>
      <c r="AS109" s="6">
        <f t="shared" si="111"/>
        <v>7.7287738744796566E-3</v>
      </c>
      <c r="AT109" s="3">
        <f t="shared" si="112"/>
        <v>2.4573793232962075E-3</v>
      </c>
      <c r="AU109" s="3">
        <f t="shared" si="113"/>
        <v>5.7425745582239309E-3</v>
      </c>
      <c r="AV109" s="3">
        <f t="shared" si="114"/>
        <v>8.2215792026697626E-3</v>
      </c>
      <c r="AW109">
        <f t="shared" si="115"/>
        <v>0.32460850272814556</v>
      </c>
    </row>
    <row r="110" spans="1:49" x14ac:dyDescent="0.25">
      <c r="A110" s="3">
        <v>2.2999999999999998</v>
      </c>
      <c r="B110">
        <v>8.8081034037533219E-3</v>
      </c>
      <c r="C110">
        <v>1.5006788767436233E-2</v>
      </c>
      <c r="D110">
        <v>3.1002754283703101E-3</v>
      </c>
      <c r="E110">
        <v>5.1872056765564604E-3</v>
      </c>
      <c r="F110">
        <v>2.0096873324677331E-2</v>
      </c>
      <c r="G110">
        <v>7.1416077031000126E-3</v>
      </c>
      <c r="H110">
        <v>4.1383843817711088E-3</v>
      </c>
      <c r="I110">
        <v>1.6165463483055818E-3</v>
      </c>
      <c r="J110">
        <v>3.256423017423178E-3</v>
      </c>
      <c r="K110">
        <v>3.1824185515986744E-2</v>
      </c>
      <c r="L110">
        <v>7.156031511299202E-3</v>
      </c>
      <c r="M110">
        <v>4.2829386475521604E-3</v>
      </c>
      <c r="N110">
        <v>1.0042950726702802E-2</v>
      </c>
      <c r="O110">
        <v>1.0978498086246687E-2</v>
      </c>
      <c r="P110">
        <v>5.9729054851540356E-3</v>
      </c>
      <c r="Q110">
        <v>1.5339199048667408E-2</v>
      </c>
      <c r="R110">
        <v>2.1327414534701786E-2</v>
      </c>
      <c r="S110">
        <v>1.012313713264491E-2</v>
      </c>
      <c r="T110">
        <v>3.2113718816698632E-4</v>
      </c>
      <c r="U110">
        <v>1.0177772098167734E-2</v>
      </c>
      <c r="V110">
        <v>7.4418817165378499E-3</v>
      </c>
      <c r="W110">
        <v>7.7583272265973309E-3</v>
      </c>
      <c r="X110">
        <v>2.9612492749509518E-3</v>
      </c>
      <c r="Y110">
        <v>9.0082674494734068E-3</v>
      </c>
      <c r="Z110">
        <v>8.6159881202305163E-3</v>
      </c>
      <c r="AA110">
        <v>4.8722216413961293E-3</v>
      </c>
      <c r="AB110">
        <v>6.8578885241299854E-3</v>
      </c>
      <c r="AC110">
        <v>2.4944159455710878E-3</v>
      </c>
      <c r="AD110">
        <v>1.6087451416595612E-3</v>
      </c>
      <c r="AE110">
        <v>3.7114756645934364E-3</v>
      </c>
      <c r="AF110">
        <v>1.9974169285107398E-3</v>
      </c>
      <c r="AG110">
        <v>2.143316930795219E-2</v>
      </c>
      <c r="AH110">
        <v>1.5524371871136746E-2</v>
      </c>
      <c r="AI110">
        <v>9.8724233656556875E-4</v>
      </c>
      <c r="AJ110">
        <v>6.4380023493149606E-3</v>
      </c>
      <c r="AK110">
        <v>5.3839266434118217E-2</v>
      </c>
      <c r="AL110">
        <v>1.0997232642049323E-2</v>
      </c>
      <c r="AM110">
        <v>9.6404242894407542E-3</v>
      </c>
      <c r="AN110">
        <v>3.5605891339122842E-2</v>
      </c>
      <c r="AO110">
        <v>1.4593569532827366E-3</v>
      </c>
      <c r="AP110">
        <v>8.6398258452120361E-3</v>
      </c>
      <c r="AQ110">
        <v>9.867895284339811E-4</v>
      </c>
      <c r="AS110" s="6">
        <f t="shared" si="111"/>
        <v>9.9709006799277231E-3</v>
      </c>
      <c r="AT110" s="3">
        <f t="shared" si="112"/>
        <v>3.3701861792157428E-3</v>
      </c>
      <c r="AU110" s="3">
        <f t="shared" si="113"/>
        <v>7.2989566139185259E-3</v>
      </c>
      <c r="AV110" s="3">
        <f t="shared" si="114"/>
        <v>1.0778316589226948E-2</v>
      </c>
      <c r="AW110">
        <f t="shared" si="115"/>
        <v>0.41877782855696438</v>
      </c>
    </row>
    <row r="111" spans="1:49" x14ac:dyDescent="0.25">
      <c r="A111" s="3">
        <v>2.72</v>
      </c>
      <c r="B111">
        <v>1.0494761587044115E-2</v>
      </c>
      <c r="C111">
        <v>1.8510117385968104E-2</v>
      </c>
      <c r="D111">
        <v>3.6782930391859375E-3</v>
      </c>
      <c r="E111">
        <v>6.5837603071564766E-3</v>
      </c>
      <c r="F111">
        <v>2.3868406137450268E-2</v>
      </c>
      <c r="G111">
        <v>7.9351181298842124E-3</v>
      </c>
      <c r="H111">
        <v>4.8478215023126945E-3</v>
      </c>
      <c r="I111">
        <v>1.8582229085531694E-3</v>
      </c>
      <c r="J111">
        <v>3.4390253407430042E-3</v>
      </c>
      <c r="K111">
        <v>3.8855106302958457E-2</v>
      </c>
      <c r="L111">
        <v>8.1404598664874869E-3</v>
      </c>
      <c r="M111">
        <v>5.3099706921901028E-3</v>
      </c>
      <c r="N111">
        <v>1.0920487981113147E-2</v>
      </c>
      <c r="O111">
        <v>1.2676204851363634E-2</v>
      </c>
      <c r="P111">
        <v>6.5230418436607387E-3</v>
      </c>
      <c r="Q111">
        <v>1.6953851364082582E-2</v>
      </c>
      <c r="R111">
        <v>2.4743133649177344E-2</v>
      </c>
      <c r="S111">
        <v>1.1974932427098876E-2</v>
      </c>
      <c r="T111">
        <v>5.9410539159583794E-3</v>
      </c>
      <c r="U111">
        <v>1.1577217050044568E-2</v>
      </c>
      <c r="V111">
        <v>8.3911004896305812E-3</v>
      </c>
      <c r="W111">
        <v>8.6946762412939017E-3</v>
      </c>
      <c r="X111">
        <v>3.3725339276686143E-3</v>
      </c>
      <c r="Y111">
        <v>1.140352934830176E-2</v>
      </c>
      <c r="Z111">
        <v>1.0935675919281429E-2</v>
      </c>
      <c r="AA111">
        <v>5.7580805845884936E-3</v>
      </c>
      <c r="AB111">
        <v>7.6052235324294585E-3</v>
      </c>
      <c r="AC111">
        <v>2.6814975980502683E-3</v>
      </c>
      <c r="AD111">
        <v>1.7268186939772205E-3</v>
      </c>
      <c r="AE111">
        <v>4.3401949874482598E-3</v>
      </c>
      <c r="AF111">
        <v>2.2697915520019729E-3</v>
      </c>
      <c r="AG111">
        <v>2.5635750743023013E-2</v>
      </c>
      <c r="AH111">
        <v>1.7941340637210305E-2</v>
      </c>
      <c r="AI111">
        <v>1.0969366122688356E-3</v>
      </c>
      <c r="AJ111">
        <v>7.7649188476800798E-3</v>
      </c>
      <c r="AK111">
        <v>6.366394426508945E-2</v>
      </c>
      <c r="AL111">
        <v>1.2788916990282576E-2</v>
      </c>
      <c r="AM111">
        <v>1.0852692417726451E-2</v>
      </c>
      <c r="AN111">
        <v>4.1501418127469859E-2</v>
      </c>
      <c r="AO111">
        <v>1.6718848345807511E-3</v>
      </c>
      <c r="AP111">
        <v>9.6964942152743799E-3</v>
      </c>
      <c r="AQ111">
        <v>1.1172272706302814E-3</v>
      </c>
      <c r="AS111" s="6">
        <f t="shared" si="111"/>
        <v>1.1803372240912888E-2</v>
      </c>
      <c r="AT111" s="3">
        <f t="shared" si="112"/>
        <v>4.4671016161643689E-3</v>
      </c>
      <c r="AU111" s="3">
        <f t="shared" si="113"/>
        <v>8.2657801780590331E-3</v>
      </c>
      <c r="AV111" s="3">
        <f t="shared" si="114"/>
        <v>1.2500886745297445E-2</v>
      </c>
      <c r="AW111">
        <f t="shared" si="115"/>
        <v>0.49574163411834127</v>
      </c>
    </row>
    <row r="112" spans="1:49" x14ac:dyDescent="0.25">
      <c r="A112" s="3">
        <v>3.2</v>
      </c>
      <c r="B112">
        <v>1.2406304078004636E-2</v>
      </c>
      <c r="C112">
        <v>2.2431752379965784E-2</v>
      </c>
      <c r="D112">
        <v>4.4664980242937391E-3</v>
      </c>
      <c r="E112">
        <v>8.4125834205455597E-3</v>
      </c>
      <c r="F112">
        <v>2.9094670793574983E-2</v>
      </c>
      <c r="G112">
        <v>9.8273395666902946E-3</v>
      </c>
      <c r="H112">
        <v>6.2194004068045032E-3</v>
      </c>
      <c r="I112">
        <v>2.3147227402191585E-3</v>
      </c>
      <c r="J112">
        <v>4.4129088186619621E-3</v>
      </c>
      <c r="K112">
        <v>4.7489577854770218E-2</v>
      </c>
      <c r="L112">
        <v>9.5792375188266093E-3</v>
      </c>
      <c r="M112">
        <v>6.7084807344468568E-3</v>
      </c>
      <c r="N112">
        <v>1.3455600479099914E-2</v>
      </c>
      <c r="O112">
        <v>1.550571410459084E-2</v>
      </c>
      <c r="P112">
        <v>7.7804960223841844E-3</v>
      </c>
      <c r="Q112">
        <v>2.2282202773618705E-2</v>
      </c>
      <c r="R112">
        <v>2.9908366454021607E-2</v>
      </c>
      <c r="S112">
        <v>1.5246433256486176E-2</v>
      </c>
      <c r="T112">
        <v>2.6065702976959287E-2</v>
      </c>
      <c r="U112">
        <v>1.3909622660344376E-2</v>
      </c>
      <c r="V112">
        <v>1.0061727164146498E-2</v>
      </c>
      <c r="W112">
        <v>1.0968668978594154E-2</v>
      </c>
      <c r="X112">
        <v>4.414454448910107E-3</v>
      </c>
      <c r="Y112">
        <v>1.4423642632857095E-2</v>
      </c>
      <c r="Z112">
        <v>1.3365827069852024E-2</v>
      </c>
      <c r="AA112">
        <v>7.0187252203124358E-3</v>
      </c>
      <c r="AB112">
        <v>9.3196964011247295E-3</v>
      </c>
      <c r="AC112">
        <v>3.5129699379946298E-3</v>
      </c>
      <c r="AD112">
        <v>2.1991103546411136E-3</v>
      </c>
      <c r="AE112">
        <v>5.5773544012928467E-3</v>
      </c>
      <c r="AF112">
        <v>2.7918432915570489E-3</v>
      </c>
      <c r="AG112">
        <v>3.0888978961536896E-2</v>
      </c>
      <c r="AH112">
        <v>2.0451268227654501E-2</v>
      </c>
      <c r="AI112">
        <v>1.2477649612016957E-3</v>
      </c>
      <c r="AJ112">
        <v>1.0664476486130316E-2</v>
      </c>
      <c r="AK112">
        <v>7.3390382877844731E-2</v>
      </c>
      <c r="AL112">
        <v>1.5816245989898149E-2</v>
      </c>
      <c r="AM112">
        <v>1.2469051446872258E-2</v>
      </c>
      <c r="AN112">
        <v>4.8095102960008559E-2</v>
      </c>
      <c r="AO112">
        <v>1.9410864728241009E-3</v>
      </c>
      <c r="AP112">
        <v>1.1499048389515747E-2</v>
      </c>
      <c r="AQ112">
        <v>1.2873633361232273E-3</v>
      </c>
      <c r="AS112" s="6">
        <f t="shared" si="111"/>
        <v>1.4736247739885768E-2</v>
      </c>
      <c r="AT112" s="3">
        <f t="shared" si="112"/>
        <v>5.737865902670761E-3</v>
      </c>
      <c r="AU112" s="3">
        <f t="shared" si="113"/>
        <v>1.0816572732362235E-2</v>
      </c>
      <c r="AV112" s="3">
        <f t="shared" si="114"/>
        <v>1.5738613018571324E-2</v>
      </c>
      <c r="AW112">
        <f t="shared" si="115"/>
        <v>0.61892240507520224</v>
      </c>
    </row>
    <row r="113" spans="1:49" x14ac:dyDescent="0.25">
      <c r="A113" s="3">
        <v>3.78</v>
      </c>
      <c r="B113">
        <v>1.443029469413106E-2</v>
      </c>
      <c r="C113">
        <v>2.5987367286377353E-2</v>
      </c>
      <c r="D113">
        <v>5.1233362890542892E-3</v>
      </c>
      <c r="E113">
        <v>9.908892068452092E-3</v>
      </c>
      <c r="F113">
        <v>3.4213176278838846E-2</v>
      </c>
      <c r="G113">
        <v>1.123124561513297E-2</v>
      </c>
      <c r="H113">
        <v>7.2362607510255191E-3</v>
      </c>
      <c r="I113">
        <v>2.7040905654982174E-3</v>
      </c>
      <c r="J113">
        <v>4.9302848307013975E-3</v>
      </c>
      <c r="K113">
        <v>5.6987487153646488E-2</v>
      </c>
      <c r="L113">
        <v>1.0980155168750566E-2</v>
      </c>
      <c r="M113">
        <v>8.3692130527676031E-3</v>
      </c>
      <c r="N113">
        <v>1.5503194717259375E-2</v>
      </c>
      <c r="O113">
        <v>1.7542959796369932E-2</v>
      </c>
      <c r="P113">
        <v>8.8021767660210123E-3</v>
      </c>
      <c r="Q113">
        <v>2.5834437046642789E-2</v>
      </c>
      <c r="R113">
        <v>3.4657046470736662E-2</v>
      </c>
      <c r="S113">
        <v>1.7900671083129507E-2</v>
      </c>
      <c r="T113">
        <v>4.5815693165459394E-2</v>
      </c>
      <c r="U113">
        <v>1.6538878668461973E-2</v>
      </c>
      <c r="V113">
        <v>1.1428604648209094E-2</v>
      </c>
      <c r="W113">
        <v>1.2573841445718574E-2</v>
      </c>
      <c r="X113">
        <v>5.2096048523696606E-3</v>
      </c>
      <c r="Y113">
        <v>1.7652039712654756E-2</v>
      </c>
      <c r="Z113">
        <v>1.6293053082374206E-2</v>
      </c>
      <c r="AA113">
        <v>8.5178705366006201E-3</v>
      </c>
      <c r="AB113">
        <v>1.0550598864296552E-2</v>
      </c>
      <c r="AC113">
        <v>3.866345199053085E-3</v>
      </c>
      <c r="AD113">
        <v>2.4795344042438682E-3</v>
      </c>
      <c r="AE113">
        <v>6.4088866583208708E-3</v>
      </c>
      <c r="AF113">
        <v>3.0642179150482821E-3</v>
      </c>
      <c r="AG113">
        <v>3.6667530571772314E-2</v>
      </c>
      <c r="AH113">
        <v>2.4076720698619377E-2</v>
      </c>
      <c r="AI113">
        <v>1.4260173911240252E-3</v>
      </c>
      <c r="AJ113">
        <v>1.3416600626952482E-2</v>
      </c>
      <c r="AK113">
        <v>8.5278252293434512E-2</v>
      </c>
      <c r="AL113">
        <v>1.8843574989513723E-2</v>
      </c>
      <c r="AM113">
        <v>1.4200863385444301E-2</v>
      </c>
      <c r="AN113">
        <v>5.5774800906600343E-2</v>
      </c>
      <c r="AO113">
        <v>2.217372575862912E-3</v>
      </c>
      <c r="AP113">
        <v>1.3052973962364109E-2</v>
      </c>
      <c r="AQ113">
        <v>1.4574995468557127E-3</v>
      </c>
      <c r="AS113" s="6">
        <f t="shared" si="111"/>
        <v>1.7598896803235491E-2</v>
      </c>
      <c r="AT113" s="3">
        <f t="shared" si="112"/>
        <v>6.6157301814970329E-3</v>
      </c>
      <c r="AU113" s="3">
        <f t="shared" si="113"/>
        <v>1.2813407704041341E-2</v>
      </c>
      <c r="AV113" s="3">
        <f t="shared" si="114"/>
        <v>1.860784901291767E-2</v>
      </c>
      <c r="AW113">
        <f t="shared" si="115"/>
        <v>0.73915366573589059</v>
      </c>
    </row>
    <row r="114" spans="1:49" x14ac:dyDescent="0.25">
      <c r="A114" s="3">
        <v>4.46</v>
      </c>
      <c r="B114">
        <v>1.7166430230392472E-2</v>
      </c>
      <c r="C114">
        <v>3.0536464522311794E-2</v>
      </c>
      <c r="D114">
        <v>6.1480032359968609E-3</v>
      </c>
      <c r="E114">
        <v>1.1804216785584697E-2</v>
      </c>
      <c r="F114">
        <v>4.1540723562663015E-2</v>
      </c>
      <c r="G114">
        <v>1.3611779667894012E-2</v>
      </c>
      <c r="H114">
        <v>8.8443181063919286E-3</v>
      </c>
      <c r="I114">
        <v>3.3539312806564656E-3</v>
      </c>
      <c r="J114">
        <v>5.9954700228069206E-3</v>
      </c>
      <c r="K114">
        <v>6.9322445393363671E-2</v>
      </c>
      <c r="L114">
        <v>1.3062598390410154E-2</v>
      </c>
      <c r="M114">
        <v>1.0598088706471113E-2</v>
      </c>
      <c r="N114">
        <v>1.8915844469656488E-2</v>
      </c>
      <c r="O114">
        <v>2.048565071378556E-2</v>
      </c>
      <c r="P114">
        <v>1.041328985485283E-2</v>
      </c>
      <c r="Q114">
        <v>3.1647187023916015E-2</v>
      </c>
      <c r="R114">
        <v>4.1238554172492246E-2</v>
      </c>
      <c r="S114">
        <v>2.1851165615890612E-2</v>
      </c>
      <c r="T114">
        <v>3.3612448145375638E-2</v>
      </c>
      <c r="U114">
        <v>2.0779619024819715E-2</v>
      </c>
      <c r="V114">
        <v>1.3820637181807309E-2</v>
      </c>
      <c r="W114">
        <v>1.5516654453194662E-2</v>
      </c>
      <c r="X114">
        <v>6.5805533204015033E-3</v>
      </c>
      <c r="Y114">
        <v>2.1869783364471464E-2</v>
      </c>
      <c r="Z114">
        <v>1.9772587335922315E-2</v>
      </c>
      <c r="AA114">
        <v>1.0698445156328602E-2</v>
      </c>
      <c r="AB114">
        <v>1.2660718637155862E-2</v>
      </c>
      <c r="AC114">
        <v>4.6562435997216291E-3</v>
      </c>
      <c r="AD114">
        <v>3.0551397860340266E-3</v>
      </c>
      <c r="AE114">
        <v>7.788013579922504E-3</v>
      </c>
      <c r="AF114">
        <v>3.6089686734849299E-3</v>
      </c>
      <c r="AG114">
        <v>4.4652434158666598E-2</v>
      </c>
      <c r="AH114">
        <v>2.9003617055137133E-2</v>
      </c>
      <c r="AI114">
        <v>1.7139630726223161E-3</v>
      </c>
      <c r="AJ114">
        <v>1.7888801551161043E-2</v>
      </c>
      <c r="AK114">
        <v>0.10050650713149201</v>
      </c>
      <c r="AL114">
        <v>2.2982983382831165E-2</v>
      </c>
      <c r="AM114">
        <v>1.6914037633449574E-2</v>
      </c>
      <c r="AN114">
        <v>6.6324696638662264E-2</v>
      </c>
      <c r="AO114">
        <v>2.6140910142093739E-3</v>
      </c>
      <c r="AP114">
        <v>1.5539254312546741E-2</v>
      </c>
      <c r="AQ114">
        <v>1.7183748860087737E-3</v>
      </c>
      <c r="AS114" s="6">
        <f t="shared" si="111"/>
        <v>2.0733684163118188E-2</v>
      </c>
      <c r="AT114" s="3">
        <f t="shared" si="112"/>
        <v>8.0520897115398601E-3</v>
      </c>
      <c r="AU114" s="3">
        <f t="shared" si="113"/>
        <v>1.55279543828707E-2</v>
      </c>
      <c r="AV114" s="3">
        <f t="shared" si="114"/>
        <v>2.270468337824124E-2</v>
      </c>
      <c r="AW114">
        <f t="shared" si="115"/>
        <v>0.87081473485096395</v>
      </c>
    </row>
    <row r="115" spans="1:49" x14ac:dyDescent="0.25">
      <c r="A115" s="3">
        <v>5.27</v>
      </c>
      <c r="B115">
        <v>2.0314858308416971E-2</v>
      </c>
      <c r="C115">
        <v>3.5033270112890452E-2</v>
      </c>
      <c r="D115">
        <v>7.3303114908292799E-3</v>
      </c>
      <c r="E115">
        <v>1.3433531864360745E-2</v>
      </c>
      <c r="F115">
        <v>4.9568696975447864E-2</v>
      </c>
      <c r="G115">
        <v>1.6175434070597666E-2</v>
      </c>
      <c r="H115">
        <v>1.0570615571154532E-2</v>
      </c>
      <c r="I115">
        <v>4.1326663233715658E-3</v>
      </c>
      <c r="J115">
        <v>7.3041249793388777E-3</v>
      </c>
      <c r="K115">
        <v>8.1164002794661072E-2</v>
      </c>
      <c r="L115">
        <v>1.5523667652371488E-2</v>
      </c>
      <c r="M115">
        <v>1.2979927628402095E-2</v>
      </c>
      <c r="N115">
        <v>2.3303543901871792E-2</v>
      </c>
      <c r="O115">
        <v>2.3032209850477128E-2</v>
      </c>
      <c r="P115">
        <v>1.2181584405394691E-2</v>
      </c>
      <c r="Q115">
        <v>3.7621401822286113E-2</v>
      </c>
      <c r="R115">
        <v>4.8319922928638896E-2</v>
      </c>
      <c r="S115">
        <v>2.56782050336141E-2</v>
      </c>
      <c r="T115">
        <v>2.1944432362417214E-2</v>
      </c>
      <c r="U115">
        <v>2.6377394868084682E-2</v>
      </c>
      <c r="V115">
        <v>1.6554390107591615E-2</v>
      </c>
      <c r="W115">
        <v>1.886076216857786E-2</v>
      </c>
      <c r="X115">
        <v>8.0885962983121996E-3</v>
      </c>
      <c r="Y115">
        <v>2.6087527016288168E-2</v>
      </c>
      <c r="Z115">
        <v>2.3307351561915771E-2</v>
      </c>
      <c r="AA115">
        <v>1.3185663386964809E-2</v>
      </c>
      <c r="AB115">
        <v>1.5078564763470905E-2</v>
      </c>
      <c r="AC115">
        <v>5.5500768485797171E-3</v>
      </c>
      <c r="AD115">
        <v>3.7783375329890506E-3</v>
      </c>
      <c r="AE115">
        <v>9.2077041191349056E-3</v>
      </c>
      <c r="AF115">
        <v>4.2672084805127127E-3</v>
      </c>
      <c r="AG115">
        <v>5.3372792203581439E-2</v>
      </c>
      <c r="AH115">
        <v>3.4488275851915232E-2</v>
      </c>
      <c r="AI115">
        <v>2.1527381271807724E-3</v>
      </c>
      <c r="AJ115">
        <v>2.2606727117089609E-2</v>
      </c>
      <c r="AK115">
        <v>0.11779795355416806</v>
      </c>
      <c r="AL115">
        <v>2.7616648844159309E-2</v>
      </c>
      <c r="AM115">
        <v>1.9915845298594088E-2</v>
      </c>
      <c r="AN115">
        <v>7.8503618798389949E-2</v>
      </c>
      <c r="AO115">
        <v>3.1029048202354404E-3</v>
      </c>
      <c r="AP115">
        <v>1.8522791865515389E-2</v>
      </c>
      <c r="AQ115">
        <v>2.0076062118707357E-3</v>
      </c>
      <c r="AS115" s="6">
        <f t="shared" si="111"/>
        <v>2.4191521140992021E-2</v>
      </c>
      <c r="AT115" s="3">
        <f t="shared" si="112"/>
        <v>9.5484319821398118E-3</v>
      </c>
      <c r="AU115" s="3">
        <f t="shared" si="113"/>
        <v>1.8691777017046624E-2</v>
      </c>
      <c r="AV115" s="3">
        <f t="shared" si="114"/>
        <v>2.6304927905135556E-2</v>
      </c>
      <c r="AW115">
        <f t="shared" si="115"/>
        <v>1.0160438879216649</v>
      </c>
    </row>
    <row r="116" spans="1:49" x14ac:dyDescent="0.25">
      <c r="A116" s="3">
        <v>6.21</v>
      </c>
      <c r="B116">
        <v>2.3575730530720009E-2</v>
      </c>
      <c r="C116">
        <v>3.8536598731422324E-2</v>
      </c>
      <c r="D116">
        <v>8.5914403996066226E-3</v>
      </c>
      <c r="E116">
        <v>1.4298065606556408E-2</v>
      </c>
      <c r="F116">
        <v>5.7219517531037163E-2</v>
      </c>
      <c r="G116">
        <v>1.8922206050835482E-2</v>
      </c>
      <c r="H116">
        <v>1.2273265367621451E-2</v>
      </c>
      <c r="I116">
        <v>4.9892751742796849E-3</v>
      </c>
      <c r="J116">
        <v>8.7040827551107067E-3</v>
      </c>
      <c r="K116">
        <v>8.9181725258472386E-2</v>
      </c>
      <c r="L116">
        <v>1.8249773191332783E-2</v>
      </c>
      <c r="M116">
        <v>1.4859176866968651E-2</v>
      </c>
      <c r="N116">
        <v>2.8373768897845326E-2</v>
      </c>
      <c r="O116">
        <v>2.4673325783499865E-2</v>
      </c>
      <c r="P116">
        <v>1.383199223839324E-2</v>
      </c>
      <c r="Q116">
        <v>4.2626823589628507E-2</v>
      </c>
      <c r="R116">
        <v>5.4484877842265272E-2</v>
      </c>
      <c r="S116">
        <v>2.8641074361629416E-2</v>
      </c>
      <c r="T116">
        <v>2.6279795025917617E-2</v>
      </c>
      <c r="U116">
        <v>3.3247391232560014E-2</v>
      </c>
      <c r="V116">
        <v>1.9515953905045468E-2</v>
      </c>
      <c r="W116">
        <v>2.2673042800183337E-2</v>
      </c>
      <c r="X116">
        <v>9.5143836933766854E-3</v>
      </c>
      <c r="Y116">
        <v>2.8899356505601173E-2</v>
      </c>
      <c r="Z116">
        <v>2.6234577574437958E-2</v>
      </c>
      <c r="AA116">
        <v>1.522995299472546E-2</v>
      </c>
      <c r="AB116">
        <v>1.7628293191173958E-2</v>
      </c>
      <c r="AC116">
        <v>6.443909023175807E-3</v>
      </c>
      <c r="AD116">
        <v>4.5753310377587156E-3</v>
      </c>
      <c r="AE116">
        <v>1.0546268711595929E-2</v>
      </c>
      <c r="AF116">
        <v>5.0162398287042402E-3</v>
      </c>
      <c r="AG116">
        <v>6.0832378097455606E-2</v>
      </c>
      <c r="AH116">
        <v>3.9972933292402396E-2</v>
      </c>
      <c r="AI116">
        <v>2.8520347822480504E-3</v>
      </c>
      <c r="AJ116">
        <v>2.5850300541351765E-2</v>
      </c>
      <c r="AK116">
        <v>0.13528588681338022</v>
      </c>
      <c r="AL116">
        <v>3.1570709350956072E-2</v>
      </c>
      <c r="AM116">
        <v>2.3033108160312152E-2</v>
      </c>
      <c r="AN116">
        <v>9.1303119880433686E-2</v>
      </c>
      <c r="AO116">
        <v>3.6554768480023029E-3</v>
      </c>
      <c r="AP116">
        <v>2.1879270196668254E-2</v>
      </c>
      <c r="AQ116">
        <v>2.2854953463844925E-3</v>
      </c>
      <c r="AS116" s="6">
        <f t="shared" si="111"/>
        <v>2.7770426881216108E-2</v>
      </c>
      <c r="AT116" s="3">
        <f t="shared" si="112"/>
        <v>1.0978017875602309E-2</v>
      </c>
      <c r="AU116" s="3">
        <f t="shared" si="113"/>
        <v>2.2276156498425796E-2</v>
      </c>
      <c r="AV116" s="3">
        <f t="shared" si="114"/>
        <v>3.0902871139617347E-2</v>
      </c>
      <c r="AW116">
        <f t="shared" si="115"/>
        <v>1.1663579290110766</v>
      </c>
    </row>
    <row r="117" spans="1:49" x14ac:dyDescent="0.25">
      <c r="A117" s="3">
        <v>7.33</v>
      </c>
      <c r="B117">
        <v>2.7024007006229055E-2</v>
      </c>
      <c r="C117">
        <v>4.1307887174781961E-2</v>
      </c>
      <c r="D117">
        <v>9.9313899623288873E-3</v>
      </c>
      <c r="E117">
        <v>1.4663829262219485E-2</v>
      </c>
      <c r="F117">
        <v>6.4493185229430913E-2</v>
      </c>
      <c r="G117">
        <v>2.1852095608607465E-2</v>
      </c>
      <c r="H117">
        <v>1.3999562832384052E-2</v>
      </c>
      <c r="I117">
        <v>5.9452396134639469E-3</v>
      </c>
      <c r="J117">
        <v>1.0256209686175709E-2</v>
      </c>
      <c r="K117">
        <v>9.3498953194281045E-2</v>
      </c>
      <c r="L117">
        <v>2.1165195002463714E-2</v>
      </c>
      <c r="M117">
        <v>1.6148428996816119E-2</v>
      </c>
      <c r="N117">
        <v>3.3541501932505519E-2</v>
      </c>
      <c r="O117">
        <v>2.6031489578019262E-2</v>
      </c>
      <c r="P117">
        <v>1.5482400071391794E-2</v>
      </c>
      <c r="Q117">
        <v>4.6663456430389695E-2</v>
      </c>
      <c r="R117">
        <v>5.9566796652437706E-2</v>
      </c>
      <c r="S117">
        <v>3.0863225571863145E-2</v>
      </c>
      <c r="T117">
        <v>3.8750655549834527E-2</v>
      </c>
      <c r="U117">
        <v>4.1050348255458335E-2</v>
      </c>
      <c r="V117">
        <v>2.2667363499458755E-2</v>
      </c>
      <c r="W117">
        <v>2.7087265493649485E-2</v>
      </c>
      <c r="X117">
        <v>1.0940169965360068E-2</v>
      </c>
      <c r="Y117">
        <v>3.0096988037168156E-2</v>
      </c>
      <c r="Z117">
        <v>2.866472872500855E-2</v>
      </c>
      <c r="AA117">
        <v>1.6354311769761442E-2</v>
      </c>
      <c r="AB117">
        <v>2.039782742162443E-2</v>
      </c>
      <c r="AC117">
        <v>7.3585281674098061E-3</v>
      </c>
      <c r="AD117">
        <v>5.5346741902778948E-3</v>
      </c>
      <c r="AE117">
        <v>1.190511511286234E-2</v>
      </c>
      <c r="AF117">
        <v>5.7879686843231581E-3</v>
      </c>
      <c r="AG117">
        <v>6.6085603466618778E-2</v>
      </c>
      <c r="AH117">
        <v>4.4992789829581721E-2</v>
      </c>
      <c r="AI117">
        <v>3.9763944513790499E-3</v>
      </c>
      <c r="AJ117">
        <v>2.6882345753114323E-2</v>
      </c>
      <c r="AK117">
        <v>0.15179135228949522</v>
      </c>
      <c r="AL117">
        <v>3.4289129169081618E-2</v>
      </c>
      <c r="AM117">
        <v>2.6323553816890544E-2</v>
      </c>
      <c r="AN117">
        <v>0.10379233150131939</v>
      </c>
      <c r="AO117">
        <v>4.2293017352232707E-3</v>
      </c>
      <c r="AP117">
        <v>2.542222033285009E-2</v>
      </c>
      <c r="AQ117">
        <v>2.5293570354163971E-3</v>
      </c>
      <c r="AS117" s="6">
        <f t="shared" si="111"/>
        <v>3.1174885191879921E-2</v>
      </c>
      <c r="AT117" s="3">
        <f t="shared" si="112"/>
        <v>1.2428727042742768E-2</v>
      </c>
      <c r="AU117" s="3">
        <f t="shared" si="113"/>
        <v>2.5726854955434676E-2</v>
      </c>
      <c r="AV117" s="3">
        <f t="shared" si="114"/>
        <v>3.7635273954646303E-2</v>
      </c>
      <c r="AW117">
        <f t="shared" si="115"/>
        <v>1.3093451780589567</v>
      </c>
    </row>
    <row r="118" spans="1:49" x14ac:dyDescent="0.25">
      <c r="A118" s="3">
        <v>8.65</v>
      </c>
      <c r="B118">
        <v>3.1409316690430171E-2</v>
      </c>
      <c r="C118">
        <v>4.5229522168779644E-2</v>
      </c>
      <c r="D118">
        <v>1.1744263448720692E-2</v>
      </c>
      <c r="E118">
        <v>1.5628118633412902E-2</v>
      </c>
      <c r="F118">
        <v>7.4083649656428385E-2</v>
      </c>
      <c r="G118">
        <v>2.5880696176401326E-2</v>
      </c>
      <c r="H118">
        <v>1.6340706744505516E-2</v>
      </c>
      <c r="I118">
        <v>7.2207538132457979E-3</v>
      </c>
      <c r="J118">
        <v>1.2295277251146883E-2</v>
      </c>
      <c r="K118">
        <v>0.10003648098293018</v>
      </c>
      <c r="L118">
        <v>2.4648552622028502E-2</v>
      </c>
      <c r="M118">
        <v>1.8093232982828247E-2</v>
      </c>
      <c r="N118">
        <v>3.9879283177472434E-2</v>
      </c>
      <c r="O118">
        <v>2.8464869072490115E-2</v>
      </c>
      <c r="P118">
        <v>1.7486466814498714E-2</v>
      </c>
      <c r="Q118">
        <v>5.2314737482119546E-2</v>
      </c>
      <c r="R118">
        <v>6.6314926615126973E-2</v>
      </c>
      <c r="S118">
        <v>3.4134729544361475E-2</v>
      </c>
      <c r="T118">
        <v>3.7787242214792557E-2</v>
      </c>
      <c r="U118">
        <v>5.1228120353626061E-2</v>
      </c>
      <c r="V118">
        <v>2.6388304357727682E-2</v>
      </c>
      <c r="W118">
        <v>3.3240420253122398E-2</v>
      </c>
      <c r="X118">
        <v>1.3051431032899923E-2</v>
      </c>
      <c r="Y118">
        <v>3.1502902199671855E-2</v>
      </c>
      <c r="Z118">
        <v>3.214426127524217E-2</v>
      </c>
      <c r="AA118">
        <v>1.7240169864233178E-2</v>
      </c>
      <c r="AB118">
        <v>2.4266378863207622E-2</v>
      </c>
      <c r="AC118">
        <v>8.501802903398803E-3</v>
      </c>
      <c r="AD118">
        <v>6.7892003740556419E-3</v>
      </c>
      <c r="AE118">
        <v>1.377099384956175E-2</v>
      </c>
      <c r="AF118">
        <v>6.718583114842175E-3</v>
      </c>
      <c r="AG118">
        <v>7.1759090968380027E-2</v>
      </c>
      <c r="AH118">
        <v>5.150001196992799E-2</v>
      </c>
      <c r="AI118">
        <v>5.758916702347734E-3</v>
      </c>
      <c r="AJ118">
        <v>2.8258408896362008E-2</v>
      </c>
      <c r="AK118">
        <v>0.17124422951500576</v>
      </c>
      <c r="AL118">
        <v>3.7501802092506767E-2</v>
      </c>
      <c r="AM118">
        <v>3.0595357208607531E-2</v>
      </c>
      <c r="AN118">
        <v>0.1190741617857996</v>
      </c>
      <c r="AO118">
        <v>4.966064498349341E-3</v>
      </c>
      <c r="AP118">
        <v>2.9897525246366199E-2</v>
      </c>
      <c r="AQ118">
        <v>2.835602156639055E-3</v>
      </c>
      <c r="AS118" s="6">
        <f t="shared" si="111"/>
        <v>3.5172061085085755E-2</v>
      </c>
      <c r="AT118" s="3">
        <f t="shared" si="112"/>
        <v>1.4235275045524538E-2</v>
      </c>
      <c r="AU118" s="3">
        <f t="shared" si="113"/>
        <v>2.8361638984426063E-2</v>
      </c>
      <c r="AV118" s="3">
        <f t="shared" si="114"/>
        <v>3.9356272936802467E-2</v>
      </c>
      <c r="AW118">
        <f t="shared" si="115"/>
        <v>1.4772265655736017</v>
      </c>
    </row>
    <row r="119" spans="1:49" x14ac:dyDescent="0.25">
      <c r="A119" s="3">
        <v>10.210000000000001</v>
      </c>
      <c r="B119">
        <v>3.7218916214901268E-2</v>
      </c>
      <c r="C119">
        <v>5.056294586776601E-2</v>
      </c>
      <c r="D119">
        <v>1.4135152991586693E-2</v>
      </c>
      <c r="E119">
        <v>1.7257432100497714E-2</v>
      </c>
      <c r="F119">
        <v>8.6421943254655575E-2</v>
      </c>
      <c r="G119">
        <v>3.0702807170979389E-2</v>
      </c>
      <c r="H119">
        <v>1.9202102894967543E-2</v>
      </c>
      <c r="I119">
        <v>8.8883212887582302E-3</v>
      </c>
      <c r="J119">
        <v>1.466911850483767E-2</v>
      </c>
      <c r="K119">
        <v>0.1085476042851613</v>
      </c>
      <c r="L119">
        <v>2.8964888831064625E-2</v>
      </c>
      <c r="M119">
        <v>2.0256553889086187E-2</v>
      </c>
      <c r="N119">
        <v>4.7387121406188469E-2</v>
      </c>
      <c r="O119">
        <v>3.1860280580756302E-2</v>
      </c>
      <c r="P119">
        <v>1.9097579903330535E-2</v>
      </c>
      <c r="Q119">
        <v>5.8934815669323619E-2</v>
      </c>
      <c r="R119">
        <v>7.4895878534446791E-2</v>
      </c>
      <c r="S119">
        <v>3.845557999290234E-2</v>
      </c>
      <c r="T119">
        <v>3.7144966067917569E-2</v>
      </c>
      <c r="U119">
        <v>6.3780707527063218E-2</v>
      </c>
      <c r="V119">
        <v>3.0223152694172264E-2</v>
      </c>
      <c r="W119">
        <v>4.1065632052538915E-2</v>
      </c>
      <c r="X119">
        <v>1.5656233459084755E-2</v>
      </c>
      <c r="Y119">
        <v>3.2596391251464865E-2</v>
      </c>
      <c r="Z119">
        <v>3.5844718825200649E-2</v>
      </c>
      <c r="AA119">
        <v>1.7751242266173341E-2</v>
      </c>
      <c r="AB119">
        <v>2.9497718020001742E-2</v>
      </c>
      <c r="AC119">
        <v>9.7282244436774374E-3</v>
      </c>
      <c r="AD119">
        <v>8.3389087395563735E-3</v>
      </c>
      <c r="AE119">
        <v>1.6062778974942783E-2</v>
      </c>
      <c r="AF119">
        <v>7.9442696762798155E-3</v>
      </c>
      <c r="AG119">
        <v>7.6907252229069037E-2</v>
      </c>
      <c r="AH119">
        <v>5.8007234110274267E-2</v>
      </c>
      <c r="AI119">
        <v>8.652086581952682E-3</v>
      </c>
      <c r="AJ119">
        <v>3.0027630178957765E-2</v>
      </c>
      <c r="AK119">
        <v>0.19089359357705241</v>
      </c>
      <c r="AL119">
        <v>4.1023388160133047E-2</v>
      </c>
      <c r="AM119">
        <v>3.6483521916617641E-2</v>
      </c>
      <c r="AN119">
        <v>0.13769162404748697</v>
      </c>
      <c r="AO119">
        <v>5.9011863914932624E-3</v>
      </c>
      <c r="AP119">
        <v>3.5429499945881522E-2</v>
      </c>
      <c r="AQ119">
        <v>3.2099015878672599E-3</v>
      </c>
      <c r="AS119" s="6">
        <f t="shared" si="111"/>
        <v>3.9936212050144519E-2</v>
      </c>
      <c r="AT119" s="3">
        <f t="shared" si="112"/>
        <v>1.6361442256331515E-2</v>
      </c>
      <c r="AU119" s="3">
        <f t="shared" si="113"/>
        <v>3.1281543875867845E-2</v>
      </c>
      <c r="AV119" s="3">
        <f t="shared" si="114"/>
        <v>4.5806749067776084E-2</v>
      </c>
      <c r="AW119">
        <f t="shared" si="115"/>
        <v>1.6773209061060699</v>
      </c>
    </row>
    <row r="120" spans="1:49" x14ac:dyDescent="0.25">
      <c r="A120" s="3">
        <v>12.05</v>
      </c>
      <c r="B120">
        <v>4.479013801247797E-2</v>
      </c>
      <c r="C120">
        <v>5.7412733526238498E-2</v>
      </c>
      <c r="D120">
        <v>1.7235428419957E-2</v>
      </c>
      <c r="E120">
        <v>1.9851034938775946E-2</v>
      </c>
      <c r="F120">
        <v>0.10026885252248238</v>
      </c>
      <c r="G120">
        <v>3.5463878048909922E-2</v>
      </c>
      <c r="H120">
        <v>2.2158091486530078E-2</v>
      </c>
      <c r="I120">
        <v>1.085395613694211E-2</v>
      </c>
      <c r="J120">
        <v>1.6982091212368541E-2</v>
      </c>
      <c r="K120">
        <v>0.11792216533445692</v>
      </c>
      <c r="L120">
        <v>3.4000613866270311E-2</v>
      </c>
      <c r="M120">
        <v>2.2048395702298079E-2</v>
      </c>
      <c r="N120">
        <v>5.4992458900148776E-2</v>
      </c>
      <c r="O120">
        <v>3.6104544460597118E-2</v>
      </c>
      <c r="P120">
        <v>2.0040669916112343E-2</v>
      </c>
      <c r="Q120">
        <v>6.4263167078859734E-2</v>
      </c>
      <c r="R120">
        <v>8.3393516459094777E-2</v>
      </c>
      <c r="S120">
        <v>4.3578876116743603E-2</v>
      </c>
      <c r="T120">
        <v>4.3300112032834279E-2</v>
      </c>
      <c r="U120">
        <v>7.764792072243798E-2</v>
      </c>
      <c r="V120">
        <v>3.3336593129193667E-2</v>
      </c>
      <c r="W120">
        <v>5.0362247173441482E-2</v>
      </c>
      <c r="X120">
        <v>1.839813039514844E-2</v>
      </c>
      <c r="Y120">
        <v>3.3065030081836505E-2</v>
      </c>
      <c r="Z120">
        <v>3.8771944837722831E-2</v>
      </c>
      <c r="AA120">
        <v>1.7751242266173341E-2</v>
      </c>
      <c r="AB120">
        <v>3.6003921390647391E-2</v>
      </c>
      <c r="AC120">
        <v>1.0892285075042345E-2</v>
      </c>
      <c r="AD120">
        <v>1.0080486415189405E-2</v>
      </c>
      <c r="AE120">
        <v>1.8516814705356412E-2</v>
      </c>
      <c r="AF120">
        <v>9.6920094887267133E-3</v>
      </c>
      <c r="AG120">
        <v>8.0479449013294888E-2</v>
      </c>
      <c r="AH120">
        <v>6.2376368026531681E-2</v>
      </c>
      <c r="AI120">
        <v>1.2847868560610961E-2</v>
      </c>
      <c r="AJ120">
        <v>3.1747706962344163E-2</v>
      </c>
      <c r="AK120">
        <v>0.2059253615785738</v>
      </c>
      <c r="AL120">
        <v>4.44831915989191E-2</v>
      </c>
      <c r="AM120">
        <v>4.3814860571765923E-2</v>
      </c>
      <c r="AN120">
        <v>0.15708480996206939</v>
      </c>
      <c r="AO120">
        <v>6.8221398899785402E-3</v>
      </c>
      <c r="AP120">
        <v>4.1210103246789843E-2</v>
      </c>
      <c r="AQ120">
        <v>3.6012146692166211E-3</v>
      </c>
      <c r="AS120" s="6">
        <f t="shared" si="111"/>
        <v>4.4989819617454997E-2</v>
      </c>
      <c r="AT120" s="3">
        <f t="shared" si="112"/>
        <v>1.8427801472700435E-2</v>
      </c>
      <c r="AU120" s="3">
        <f t="shared" si="113"/>
        <v>3.5733899719778653E-2</v>
      </c>
      <c r="AV120" s="3">
        <f t="shared" si="114"/>
        <v>5.3834905968471951E-2</v>
      </c>
      <c r="AW120">
        <f t="shared" si="115"/>
        <v>1.8895724239331098</v>
      </c>
    </row>
    <row r="121" spans="1:49" x14ac:dyDescent="0.25">
      <c r="A121" s="3">
        <v>14.22</v>
      </c>
      <c r="B121">
        <v>5.7758662811875319E-2</v>
      </c>
      <c r="C121">
        <v>7.0275696092251858E-2</v>
      </c>
      <c r="D121">
        <v>2.2989329940570676E-2</v>
      </c>
      <c r="E121">
        <v>2.5603512305608516E-2</v>
      </c>
      <c r="F121">
        <v>0.12058123994806398</v>
      </c>
      <c r="G121">
        <v>4.0957422009385548E-2</v>
      </c>
      <c r="H121">
        <v>2.641471597769738E-2</v>
      </c>
      <c r="I121">
        <v>1.3582213932974971E-2</v>
      </c>
      <c r="J121">
        <v>2.0055910801418587E-2</v>
      </c>
      <c r="K121">
        <v>0.13605455402524216</v>
      </c>
      <c r="L121">
        <v>4.1459548161022167E-2</v>
      </c>
      <c r="M121">
        <v>2.5129489645357432E-2</v>
      </c>
      <c r="N121">
        <v>6.5425424234713425E-2</v>
      </c>
      <c r="O121">
        <v>4.2159696769743293E-2</v>
      </c>
      <c r="P121">
        <v>2.2084032645907553E-2</v>
      </c>
      <c r="Q121">
        <v>7.1367639729354407E-2</v>
      </c>
      <c r="R121">
        <v>9.6389909601672277E-2</v>
      </c>
      <c r="S121">
        <v>5.2344032128862961E-2</v>
      </c>
      <c r="T121">
        <v>4.3086019983875949E-2</v>
      </c>
      <c r="U121">
        <v>9.5883098704836953E-2</v>
      </c>
      <c r="V121">
        <v>3.7057533987462594E-2</v>
      </c>
      <c r="W121">
        <v>6.2735444447458516E-2</v>
      </c>
      <c r="X121">
        <v>2.2236786779486258E-2</v>
      </c>
      <c r="Y121">
        <v>3.5199936945535547E-2</v>
      </c>
      <c r="Z121">
        <v>4.241717071192147E-2</v>
      </c>
      <c r="AA121">
        <v>1.8398600528801462E-2</v>
      </c>
      <c r="AB121">
        <v>4.5631344145227848E-2</v>
      </c>
      <c r="AC121">
        <v>1.2742310333148252E-2</v>
      </c>
      <c r="AD121">
        <v>1.2737130298374181E-2</v>
      </c>
      <c r="AE121">
        <v>2.2309415028231062E-2</v>
      </c>
      <c r="AF121">
        <v>1.343716622968435E-2</v>
      </c>
      <c r="AG121">
        <v>8.6993449382849447E-2</v>
      </c>
      <c r="AH121">
        <v>6.6094780678158133E-2</v>
      </c>
      <c r="AI121">
        <v>1.8661631376683023E-2</v>
      </c>
      <c r="AJ121">
        <v>3.5384440671627604E-2</v>
      </c>
      <c r="AK121">
        <v>0.2253782304039802</v>
      </c>
      <c r="AL121">
        <v>5.0908541408480501E-2</v>
      </c>
      <c r="AM121">
        <v>5.4725280587779146E-2</v>
      </c>
      <c r="AN121">
        <v>0.18446799004098779</v>
      </c>
      <c r="AO121">
        <v>8.0193794915026286E-3</v>
      </c>
      <c r="AP121">
        <v>4.9041886491458818E-2</v>
      </c>
      <c r="AQ121">
        <v>4.196691116301241E-3</v>
      </c>
      <c r="AS121" s="6">
        <f t="shared" si="111"/>
        <v>5.2342316441323235E-2</v>
      </c>
      <c r="AT121" s="3">
        <f t="shared" si="112"/>
        <v>2.225494384167246E-2</v>
      </c>
      <c r="AU121" s="3">
        <f t="shared" si="113"/>
        <v>4.180962246538273E-2</v>
      </c>
      <c r="AV121" s="3">
        <f t="shared" si="114"/>
        <v>6.4752929287899691E-2</v>
      </c>
      <c r="AW121">
        <f t="shared" si="115"/>
        <v>2.1983772905355758</v>
      </c>
    </row>
    <row r="122" spans="1:49" x14ac:dyDescent="0.25">
      <c r="A122" s="3">
        <v>16.78</v>
      </c>
      <c r="B122">
        <v>7.7286412110342498E-2</v>
      </c>
      <c r="C122">
        <v>9.0197602183208631E-2</v>
      </c>
      <c r="D122">
        <v>3.2605437287119871E-2</v>
      </c>
      <c r="E122">
        <v>3.5412650356754088E-2</v>
      </c>
      <c r="F122">
        <v>0.14428800732922298</v>
      </c>
      <c r="G122">
        <v>4.5657452770668544E-2</v>
      </c>
      <c r="H122">
        <v>3.1924679263960296E-2</v>
      </c>
      <c r="I122">
        <v>1.6707895905641462E-2</v>
      </c>
      <c r="J122">
        <v>2.3981877881121074E-2</v>
      </c>
      <c r="K122">
        <v>0.16097115916374061</v>
      </c>
      <c r="L122">
        <v>5.1530998231433534E-2</v>
      </c>
      <c r="M122">
        <v>2.8800580697135883E-2</v>
      </c>
      <c r="N122">
        <v>7.7320957508923566E-2</v>
      </c>
      <c r="O122">
        <v>4.8045076582606837E-2</v>
      </c>
      <c r="P122">
        <v>2.4756122465064485E-2</v>
      </c>
      <c r="Q122">
        <v>7.9279436485333407E-2</v>
      </c>
      <c r="R122">
        <v>0.11071926937489925</v>
      </c>
      <c r="S122">
        <v>6.4072060612108656E-2</v>
      </c>
      <c r="T122">
        <v>4.715376714354319E-2</v>
      </c>
      <c r="U122">
        <v>0.1153904972084463</v>
      </c>
      <c r="V122">
        <v>4.0968318600350058E-2</v>
      </c>
      <c r="W122">
        <v>7.6513163652394384E-2</v>
      </c>
      <c r="X122">
        <v>2.6185118771727162E-2</v>
      </c>
      <c r="Y122">
        <v>3.8272121469977861E-2</v>
      </c>
      <c r="Z122">
        <v>4.5068243455587943E-2</v>
      </c>
      <c r="AA122">
        <v>1.9625174123713729E-2</v>
      </c>
      <c r="AB122">
        <v>5.7720574776803056E-2</v>
      </c>
      <c r="AC122">
        <v>1.5610889583677699E-2</v>
      </c>
      <c r="AD122">
        <v>1.6500708849707418E-2</v>
      </c>
      <c r="AE122">
        <v>2.7602831837069491E-2</v>
      </c>
      <c r="AF122">
        <v>2.1131758789900323E-2</v>
      </c>
      <c r="AG122">
        <v>9.4453035276723607E-2</v>
      </c>
      <c r="AH122">
        <v>6.5722939955511858E-2</v>
      </c>
      <c r="AI122">
        <v>2.4502818273744554E-2</v>
      </c>
      <c r="AJ122">
        <v>3.9316045667513601E-2</v>
      </c>
      <c r="AK122">
        <v>0.24404513508303385</v>
      </c>
      <c r="AL122">
        <v>5.9743397891966317E-2</v>
      </c>
      <c r="AM122">
        <v>6.9099326768083766E-2</v>
      </c>
      <c r="AN122">
        <v>0.21673824940290345</v>
      </c>
      <c r="AO122">
        <v>9.1811976606032079E-3</v>
      </c>
      <c r="AP122">
        <v>5.7681712336670854E-2</v>
      </c>
      <c r="AQ122">
        <v>4.9282764738760336E-3</v>
      </c>
      <c r="AS122" s="6">
        <f t="shared" si="111"/>
        <v>6.1350309030067024E-2</v>
      </c>
      <c r="AT122" s="3">
        <f t="shared" si="112"/>
        <v>2.6539547038062744E-2</v>
      </c>
      <c r="AU122" s="3">
        <f t="shared" si="113"/>
        <v>4.6405609957105867E-2</v>
      </c>
      <c r="AV122" s="3">
        <f t="shared" si="114"/>
        <v>7.7093099995855466E-2</v>
      </c>
      <c r="AW122">
        <f t="shared" si="115"/>
        <v>2.576712979262815</v>
      </c>
    </row>
    <row r="123" spans="1:49" x14ac:dyDescent="0.25">
      <c r="A123" s="3">
        <v>19.809999999999999</v>
      </c>
      <c r="B123">
        <v>0.10341086596234318</v>
      </c>
      <c r="C123">
        <v>0.1166032758450518</v>
      </c>
      <c r="D123">
        <v>4.6293942496921051E-2</v>
      </c>
      <c r="E123">
        <v>4.927844909221267E-2</v>
      </c>
      <c r="F123">
        <v>0.17122751590966809</v>
      </c>
      <c r="G123">
        <v>5.1028919270257551E-2</v>
      </c>
      <c r="H123">
        <v>4.0035912581514961E-2</v>
      </c>
      <c r="I123">
        <v>2.0314244940508586E-2</v>
      </c>
      <c r="J123">
        <v>2.9581707879155081E-2</v>
      </c>
      <c r="K123">
        <v>0.19230194384130755</v>
      </c>
      <c r="L123">
        <v>6.4555733367409773E-2</v>
      </c>
      <c r="M123">
        <v>3.3389443690288519E-2</v>
      </c>
      <c r="N123">
        <v>9.0679054336058024E-2</v>
      </c>
      <c r="O123">
        <v>5.3364554140431411E-2</v>
      </c>
      <c r="P123">
        <v>2.8646369233735026E-2</v>
      </c>
      <c r="Q123">
        <v>8.9451744841115066E-2</v>
      </c>
      <c r="R123">
        <v>0.12613165379476021</v>
      </c>
      <c r="S123">
        <v>7.8516048193294441E-2</v>
      </c>
      <c r="T123">
        <v>5.5021649500126522E-2</v>
      </c>
      <c r="U123">
        <v>0.13667900206320474</v>
      </c>
      <c r="V123">
        <v>4.6815509918814883E-2</v>
      </c>
      <c r="W123">
        <v>9.3300580437625555E-2</v>
      </c>
      <c r="X123">
        <v>3.0818924436443434E-2</v>
      </c>
      <c r="Y123">
        <v>4.3427141618232239E-2</v>
      </c>
      <c r="Z123">
        <v>4.9100084246847482E-2</v>
      </c>
      <c r="AA123">
        <v>2.2180535284693912E-2</v>
      </c>
      <c r="AB123">
        <v>7.2315569134750513E-2</v>
      </c>
      <c r="AC123">
        <v>2.0059265635544238E-2</v>
      </c>
      <c r="AD123">
        <v>2.1873032542700219E-2</v>
      </c>
      <c r="AE123">
        <v>3.5431407746132605E-2</v>
      </c>
      <c r="AF123">
        <v>3.3978779246293236E-2</v>
      </c>
      <c r="AG123">
        <v>0.10296326225533943</v>
      </c>
      <c r="AH123">
        <v>6.3863733629698632E-2</v>
      </c>
      <c r="AI123">
        <v>2.9466456085816481E-2</v>
      </c>
      <c r="AJ123">
        <v>4.442713151846344E-2</v>
      </c>
      <c r="AK123">
        <v>0.26703489296765237</v>
      </c>
      <c r="AL123">
        <v>7.209984044307842E-2</v>
      </c>
      <c r="AM123">
        <v>8.5782456295533563E-2</v>
      </c>
      <c r="AN123">
        <v>0.25405073953498158</v>
      </c>
      <c r="AO123">
        <v>1.0250920462024185E-2</v>
      </c>
      <c r="AP123">
        <v>6.6694480376003965E-2</v>
      </c>
      <c r="AQ123">
        <v>5.778957091819842E-3</v>
      </c>
      <c r="AS123" s="6">
        <f t="shared" si="111"/>
        <v>7.2576803140186996E-2</v>
      </c>
      <c r="AT123" s="3">
        <f t="shared" si="112"/>
        <v>3.3536777579289696E-2</v>
      </c>
      <c r="AU123" s="3">
        <f t="shared" si="113"/>
        <v>5.2196736705344485E-2</v>
      </c>
      <c r="AV123" s="3">
        <f t="shared" si="114"/>
        <v>9.0372226962322277E-2</v>
      </c>
      <c r="AW123">
        <f t="shared" si="115"/>
        <v>3.0482257318878538</v>
      </c>
    </row>
    <row r="124" spans="1:49" x14ac:dyDescent="0.25">
      <c r="A124" s="3">
        <v>23.37</v>
      </c>
      <c r="B124">
        <v>0.13125946203298577</v>
      </c>
      <c r="C124">
        <v>0.14259064313142916</v>
      </c>
      <c r="D124">
        <v>6.0665557450342515E-2</v>
      </c>
      <c r="E124">
        <v>6.3044493810364727E-2</v>
      </c>
      <c r="F124">
        <v>0.20086097407591247</v>
      </c>
      <c r="G124">
        <v>6.0245863215289359E-2</v>
      </c>
      <c r="H124">
        <v>5.3065910406269352E-2</v>
      </c>
      <c r="I124">
        <v>2.4503302684147028E-2</v>
      </c>
      <c r="J124">
        <v>3.8133621478972611E-2</v>
      </c>
      <c r="K124">
        <v>0.2272098669571993</v>
      </c>
      <c r="L124">
        <v>8.0647340080233873E-2</v>
      </c>
      <c r="M124">
        <v>3.9049041893042806E-2</v>
      </c>
      <c r="N124">
        <v>0.10530471179890705</v>
      </c>
      <c r="O124">
        <v>5.7382458735830789E-2</v>
      </c>
      <c r="P124">
        <v>3.4383502526323995E-2</v>
      </c>
      <c r="Q124">
        <v>0.10317629157436729</v>
      </c>
      <c r="R124">
        <v>0.14337687162807167</v>
      </c>
      <c r="S124">
        <v>9.4132843651782441E-2</v>
      </c>
      <c r="T124">
        <v>6.3424761093835186E-2</v>
      </c>
      <c r="U124">
        <v>0.16136010158159478</v>
      </c>
      <c r="V124">
        <v>5.752270666560079E-2</v>
      </c>
      <c r="W124">
        <v>0.11690997225250548</v>
      </c>
      <c r="X124">
        <v>3.7015612006103038E-2</v>
      </c>
      <c r="Y124">
        <v>5.1862628921865647E-2</v>
      </c>
      <c r="Z124">
        <v>5.8213147229029587E-2</v>
      </c>
      <c r="AA124">
        <v>2.7018685885278369E-2</v>
      </c>
      <c r="AB124">
        <v>8.9196530268276092E-2</v>
      </c>
      <c r="AC124">
        <v>2.7168352315823135E-2</v>
      </c>
      <c r="AD124">
        <v>2.9636335050930853E-2</v>
      </c>
      <c r="AE124">
        <v>4.7032304746205303E-2</v>
      </c>
      <c r="AF124">
        <v>5.0275882801270995E-2</v>
      </c>
      <c r="AG124">
        <v>0.1115785561917801</v>
      </c>
      <c r="AH124">
        <v>6.3120050828115171E-2</v>
      </c>
      <c r="AI124">
        <v>3.4923715066171188E-2</v>
      </c>
      <c r="AJ124">
        <v>5.0226248941037131E-2</v>
      </c>
      <c r="AK124">
        <v>0.29975108946502621</v>
      </c>
      <c r="AL124">
        <v>8.9275296342039331E-2</v>
      </c>
      <c r="AM124">
        <v>0.10113786249812411</v>
      </c>
      <c r="AN124">
        <v>0.29431099306123321</v>
      </c>
      <c r="AO124">
        <v>1.1115199846942607E-2</v>
      </c>
      <c r="AP124">
        <v>7.5458619813944083E-2</v>
      </c>
      <c r="AQ124">
        <v>6.7090345015964822E-3</v>
      </c>
      <c r="AS124" s="6">
        <f t="shared" si="111"/>
        <v>8.6030391535852388E-2</v>
      </c>
      <c r="AT124" s="3">
        <f t="shared" si="112"/>
        <v>4.1044857606333432E-2</v>
      </c>
      <c r="AU124" s="3">
        <f t="shared" si="113"/>
        <v>6.1855025630353624E-2</v>
      </c>
      <c r="AV124" s="3">
        <f t="shared" si="114"/>
        <v>0.10477260674277211</v>
      </c>
      <c r="AW124">
        <f t="shared" si="115"/>
        <v>3.6132764445058005</v>
      </c>
    </row>
    <row r="125" spans="1:49" x14ac:dyDescent="0.25">
      <c r="A125" s="3">
        <v>27.58</v>
      </c>
      <c r="B125">
        <v>0.15550985344848969</v>
      </c>
      <c r="C125">
        <v>0.1604732982754605</v>
      </c>
      <c r="D125">
        <v>7.0964777649194843E-2</v>
      </c>
      <c r="E125">
        <v>7.1822840886573355E-2</v>
      </c>
      <c r="F125">
        <v>0.23335002058424739</v>
      </c>
      <c r="G125">
        <v>7.7275850601727203E-2</v>
      </c>
      <c r="H125">
        <v>7.1842351736079071E-2</v>
      </c>
      <c r="I125">
        <v>2.9903427463788896E-2</v>
      </c>
      <c r="J125">
        <v>4.9028942059400976E-2</v>
      </c>
      <c r="K125">
        <v>0.2639680294969951</v>
      </c>
      <c r="L125">
        <v>0.10075238021864145</v>
      </c>
      <c r="M125">
        <v>4.6063446973090137E-2</v>
      </c>
      <c r="N125">
        <v>0.12197795472647316</v>
      </c>
      <c r="O125">
        <v>6.2701936293655364E-2</v>
      </c>
      <c r="P125">
        <v>4.16924529210565E-2</v>
      </c>
      <c r="Q125">
        <v>0.12255211935934938</v>
      </c>
      <c r="R125">
        <v>0.16470428616277347</v>
      </c>
      <c r="S125">
        <v>0.11086071000072074</v>
      </c>
      <c r="T125">
        <v>7.6109713666710432E-2</v>
      </c>
      <c r="U125">
        <v>0.19269915806809687</v>
      </c>
      <c r="V125">
        <v>7.5785692607100205E-2</v>
      </c>
      <c r="W125">
        <v>0.15289256134140239</v>
      </c>
      <c r="X125">
        <v>4.6502576797503956E-2</v>
      </c>
      <c r="Y125">
        <v>6.2224740458261381E-2</v>
      </c>
      <c r="Z125">
        <v>7.5666045062586493E-2</v>
      </c>
      <c r="AA125">
        <v>3.3901125244902845E-2</v>
      </c>
      <c r="AB125">
        <v>0.10884702268160105</v>
      </c>
      <c r="AC125">
        <v>3.6751067972035208E-2</v>
      </c>
      <c r="AD125">
        <v>3.948067521102052E-2</v>
      </c>
      <c r="AE125">
        <v>6.238523845154189E-2</v>
      </c>
      <c r="AF125">
        <v>6.4348589819101562E-2</v>
      </c>
      <c r="AG125">
        <v>0.11872294691088106</v>
      </c>
      <c r="AH125">
        <v>6.5722939955511858E-2</v>
      </c>
      <c r="AI125">
        <v>4.3191873731417051E-2</v>
      </c>
      <c r="AJ125">
        <v>5.7352282861975926E-2</v>
      </c>
      <c r="AK125">
        <v>0.3480885228736339</v>
      </c>
      <c r="AL125">
        <v>0.1115786747703391</v>
      </c>
      <c r="AM125">
        <v>0.11331827824070979</v>
      </c>
      <c r="AN125">
        <v>0.33651056923289474</v>
      </c>
      <c r="AO125">
        <v>1.1851962610068678E-2</v>
      </c>
      <c r="AP125">
        <v>8.4222759251884188E-2</v>
      </c>
      <c r="AQ125">
        <v>7.7752209671028338E-3</v>
      </c>
      <c r="AS125" s="6">
        <f t="shared" si="111"/>
        <v>0.10193749803919051</v>
      </c>
      <c r="AT125" s="3">
        <f t="shared" si="112"/>
        <v>5.1109777260044717E-2</v>
      </c>
      <c r="AU125" s="3">
        <f t="shared" si="113"/>
        <v>7.5725868834843349E-2</v>
      </c>
      <c r="AV125" s="3">
        <f t="shared" si="114"/>
        <v>0.12116420277257514</v>
      </c>
      <c r="AW125">
        <f t="shared" si="115"/>
        <v>4.2813749176460014</v>
      </c>
    </row>
    <row r="126" spans="1:49" x14ac:dyDescent="0.25">
      <c r="A126" s="3">
        <v>32.549999999999997</v>
      </c>
      <c r="B126">
        <v>0.177623814084476</v>
      </c>
      <c r="C126">
        <v>0.16889174153877487</v>
      </c>
      <c r="D126">
        <v>7.9398576740911622E-2</v>
      </c>
      <c r="E126">
        <v>7.8040835926375535E-2</v>
      </c>
      <c r="F126">
        <v>0.25926582976396673</v>
      </c>
      <c r="G126">
        <v>0.10040977202548228</v>
      </c>
      <c r="H126">
        <v>8.8750607823434288E-2</v>
      </c>
      <c r="I126">
        <v>3.5306237693882289E-2</v>
      </c>
      <c r="J126">
        <v>5.6454803026006375E-2</v>
      </c>
      <c r="K126">
        <v>0.30035614728804905</v>
      </c>
      <c r="L126">
        <v>0.12437864123104773</v>
      </c>
      <c r="M126">
        <v>5.303414888817376E-2</v>
      </c>
      <c r="N126">
        <v>0.13748114944373255</v>
      </c>
      <c r="O126">
        <v>7.2605220701918285E-2</v>
      </c>
      <c r="P126">
        <v>4.7940426585463887E-2</v>
      </c>
      <c r="Q126">
        <v>0.14499579105851149</v>
      </c>
      <c r="R126">
        <v>0.18686480054532367</v>
      </c>
      <c r="S126">
        <v>0.12907001572833326</v>
      </c>
      <c r="T126">
        <v>8.9383418931585815E-2</v>
      </c>
      <c r="U126">
        <v>0.22403821851884134</v>
      </c>
      <c r="V126">
        <v>9.5757272340166538E-2</v>
      </c>
      <c r="W126">
        <v>0.19382443061280696</v>
      </c>
      <c r="X126">
        <v>5.7470165664839791E-2</v>
      </c>
      <c r="Y126">
        <v>6.6859051700562735E-2</v>
      </c>
      <c r="Z126">
        <v>9.4499710943736492E-2</v>
      </c>
      <c r="AA126">
        <v>3.9182204468362847E-2</v>
      </c>
      <c r="AB126">
        <v>0.12889316199909007</v>
      </c>
      <c r="AC126">
        <v>4.4691626992258475E-2</v>
      </c>
      <c r="AD126">
        <v>4.7819584800112475E-2</v>
      </c>
      <c r="AE126">
        <v>7.5730325912422014E-2</v>
      </c>
      <c r="AF126">
        <v>7.7581473947576834E-2</v>
      </c>
      <c r="AG126">
        <v>0.11935333441107678</v>
      </c>
      <c r="AH126">
        <v>6.8139907365294489E-2</v>
      </c>
      <c r="AI126">
        <v>5.4531453682062886E-2</v>
      </c>
      <c r="AJ126">
        <v>6.7869323704804974E-2</v>
      </c>
      <c r="AK126">
        <v>0.39239784593163701</v>
      </c>
      <c r="AL126">
        <v>0.13419096634284003</v>
      </c>
      <c r="AM126">
        <v>0.12359369924986313</v>
      </c>
      <c r="AN126">
        <v>0.37188374347614905</v>
      </c>
      <c r="AO126">
        <v>1.2000732091315136E-2</v>
      </c>
      <c r="AP126">
        <v>8.9133163155885417E-2</v>
      </c>
      <c r="AQ126">
        <v>8.6826135584644436E-3</v>
      </c>
      <c r="AS126" s="6">
        <f t="shared" si="111"/>
        <v>0.11710419023561</v>
      </c>
      <c r="AT126" s="3">
        <f t="shared" si="112"/>
        <v>5.9817387173770525E-2</v>
      </c>
      <c r="AU126" s="3">
        <f t="shared" si="113"/>
        <v>8.9258291043735616E-2</v>
      </c>
      <c r="AV126" s="3">
        <f t="shared" si="114"/>
        <v>0.1366586036685094</v>
      </c>
      <c r="AW126">
        <f t="shared" si="115"/>
        <v>4.9183759898956199</v>
      </c>
    </row>
    <row r="127" spans="1:49" x14ac:dyDescent="0.25">
      <c r="A127" s="3">
        <v>38.409999999999997</v>
      </c>
      <c r="B127">
        <v>0.20487270937926214</v>
      </c>
      <c r="C127">
        <v>0.17563695394274995</v>
      </c>
      <c r="D127">
        <v>8.9934258901598729E-2</v>
      </c>
      <c r="E127">
        <v>8.6752681398840625E-2</v>
      </c>
      <c r="F127">
        <v>0.2818411385735391</v>
      </c>
      <c r="G127">
        <v>0.12983075060890562</v>
      </c>
      <c r="H127">
        <v>0.10241909976384322</v>
      </c>
      <c r="I127">
        <v>4.0760069051182526E-2</v>
      </c>
      <c r="J127">
        <v>6.0959013558854899E-2</v>
      </c>
      <c r="K127">
        <v>0.34661222696681843</v>
      </c>
      <c r="L127">
        <v>0.15470658445760241</v>
      </c>
      <c r="M127">
        <v>6.059484791197646E-2</v>
      </c>
      <c r="N127">
        <v>0.15600697930552718</v>
      </c>
      <c r="O127">
        <v>9.094044405973635E-2</v>
      </c>
      <c r="P127">
        <v>5.3559673160509552E-2</v>
      </c>
      <c r="Q127">
        <v>0.17309073970495689</v>
      </c>
      <c r="R127">
        <v>0.21660654473841162</v>
      </c>
      <c r="S127">
        <v>0.15505685226331936</v>
      </c>
      <c r="T127">
        <v>0.1094545463082529</v>
      </c>
      <c r="U127">
        <v>0.25588616479952453</v>
      </c>
      <c r="V127">
        <v>0.11443791495029494</v>
      </c>
      <c r="W127">
        <v>0.23616082181513035</v>
      </c>
      <c r="X127">
        <v>6.9699027392304394E-2</v>
      </c>
      <c r="Y127">
        <v>6.4463789801734381E-2</v>
      </c>
      <c r="Z127">
        <v>0.10797599966179368</v>
      </c>
      <c r="AA127">
        <v>4.2112352170595238E-2</v>
      </c>
      <c r="AB127">
        <v>0.15166487379634983</v>
      </c>
      <c r="AC127">
        <v>5.0886094528303366E-2</v>
      </c>
      <c r="AD127">
        <v>5.4771134821917623E-2</v>
      </c>
      <c r="AE127">
        <v>8.6885033426537542E-2</v>
      </c>
      <c r="AF127">
        <v>9.3810483468818234E-2</v>
      </c>
      <c r="AG127">
        <v>0.11599126869314996</v>
      </c>
      <c r="AH127">
        <v>6.8697669805554834E-2</v>
      </c>
      <c r="AI127">
        <v>6.9120709396285632E-2</v>
      </c>
      <c r="AJ127">
        <v>8.6347865683497935E-2</v>
      </c>
      <c r="AK127">
        <v>0.43258080262061155</v>
      </c>
      <c r="AL127">
        <v>0.15983058295224539</v>
      </c>
      <c r="AM127">
        <v>0.13923774115674023</v>
      </c>
      <c r="AN127">
        <v>0.40524002270870396</v>
      </c>
      <c r="AO127">
        <v>1.1774035815358477E-2</v>
      </c>
      <c r="AP127">
        <v>9.2365327894310206E-2</v>
      </c>
      <c r="AQ127">
        <v>9.5673214766505664E-3</v>
      </c>
      <c r="AS127" s="6">
        <f t="shared" si="111"/>
        <v>0.13355102744981667</v>
      </c>
      <c r="AT127" s="3">
        <f t="shared" si="112"/>
        <v>6.8803429703237537E-2</v>
      </c>
      <c r="AU127" s="3">
        <f t="shared" si="113"/>
        <v>0.10519754971281844</v>
      </c>
      <c r="AV127" s="3">
        <f t="shared" si="114"/>
        <v>0.15887468204056585</v>
      </c>
      <c r="AW127">
        <f t="shared" si="115"/>
        <v>5.6091431528923001</v>
      </c>
    </row>
    <row r="128" spans="1:49" x14ac:dyDescent="0.25">
      <c r="A128" s="3">
        <v>45.32</v>
      </c>
      <c r="B128">
        <v>0.23414559130928733</v>
      </c>
      <c r="C128">
        <v>0.18206843522575661</v>
      </c>
      <c r="D128">
        <v>9.9655459935294025E-2</v>
      </c>
      <c r="E128">
        <v>9.6761325872908005E-2</v>
      </c>
      <c r="F128">
        <v>0.29735829378562195</v>
      </c>
      <c r="G128">
        <v>0.16132707097907764</v>
      </c>
      <c r="H128">
        <v>0.11949289129718602</v>
      </c>
      <c r="I128">
        <v>4.4602723745394195E-2</v>
      </c>
      <c r="J128">
        <v>6.9723963755072227E-2</v>
      </c>
      <c r="K128">
        <v>0.40150277819739949</v>
      </c>
      <c r="L128">
        <v>0.19090323130883408</v>
      </c>
      <c r="M128">
        <v>6.7565549827060076E-2</v>
      </c>
      <c r="N128">
        <v>0.17677540632269101</v>
      </c>
      <c r="O128">
        <v>0.10593684674138241</v>
      </c>
      <c r="P128">
        <v>6.051496464513368E-2</v>
      </c>
      <c r="Q128">
        <v>0.20393060262338858</v>
      </c>
      <c r="R128">
        <v>0.25551241017147225</v>
      </c>
      <c r="S128">
        <v>0.18431518962769275</v>
      </c>
      <c r="T128">
        <v>0.12294234362208663</v>
      </c>
      <c r="U128">
        <v>0.28086411471573236</v>
      </c>
      <c r="V128">
        <v>0.13456136927858792</v>
      </c>
      <c r="W128">
        <v>0.26893306596977845</v>
      </c>
      <c r="X128">
        <v>8.0255331606922567E-2</v>
      </c>
      <c r="Y128">
        <v>6.2172670382680005E-2</v>
      </c>
      <c r="Z128">
        <v>0.11985059873916196</v>
      </c>
      <c r="AA128">
        <v>4.6984573811991365E-2</v>
      </c>
      <c r="AB128">
        <v>0.17496411479916163</v>
      </c>
      <c r="AC128">
        <v>6.1279496629083899E-2</v>
      </c>
      <c r="AD128">
        <v>6.3582336071673476E-2</v>
      </c>
      <c r="AE128">
        <v>0.10065602727609929</v>
      </c>
      <c r="AF128">
        <v>0.11319450395772584</v>
      </c>
      <c r="AG128">
        <v>0.11231400780044998</v>
      </c>
      <c r="AH128">
        <v>6.7117344021726311E-2</v>
      </c>
      <c r="AI128">
        <v>8.4409260741448347E-2</v>
      </c>
      <c r="AJ128">
        <v>0.10448239187637896</v>
      </c>
      <c r="AK128">
        <v>0.48081999681100318</v>
      </c>
      <c r="AL128">
        <v>0.1945521865604975</v>
      </c>
      <c r="AM128">
        <v>0.15176452020189926</v>
      </c>
      <c r="AN128">
        <v>0.43378679502355105</v>
      </c>
      <c r="AO128">
        <v>1.1391485949981418E-2</v>
      </c>
      <c r="AP128">
        <v>9.3794939874430494E-2</v>
      </c>
      <c r="AQ128">
        <v>1.0355618807643161E-2</v>
      </c>
      <c r="AS128" s="6">
        <f t="shared" si="111"/>
        <v>0.15064575785477016</v>
      </c>
      <c r="AT128" s="3">
        <f t="shared" si="112"/>
        <v>7.2356805718034808E-2</v>
      </c>
      <c r="AU128" s="3">
        <f t="shared" si="113"/>
        <v>0.11634369762745593</v>
      </c>
      <c r="AV128" s="3">
        <f t="shared" si="114"/>
        <v>0.18925622088854874</v>
      </c>
      <c r="AW128">
        <f t="shared" si="115"/>
        <v>6.3271218299003467</v>
      </c>
    </row>
    <row r="129" spans="1:49" x14ac:dyDescent="0.25">
      <c r="A129" s="3">
        <v>53.48</v>
      </c>
      <c r="B129">
        <v>0.27042747829638392</v>
      </c>
      <c r="C129">
        <v>0.18897051185084685</v>
      </c>
      <c r="D129">
        <v>0.11313377621646159</v>
      </c>
      <c r="E129">
        <v>0.11142515674681874</v>
      </c>
      <c r="F129">
        <v>0.29816647908544347</v>
      </c>
      <c r="G129">
        <v>0.18855063031486569</v>
      </c>
      <c r="H129">
        <v>0.13129319799514047</v>
      </c>
      <c r="I129">
        <v>4.5969537789940638E-2</v>
      </c>
      <c r="J129">
        <v>7.6449846386318354E-2</v>
      </c>
      <c r="K129">
        <v>0.46169735904062886</v>
      </c>
      <c r="L129">
        <v>0.22884155859585753</v>
      </c>
      <c r="M129">
        <v>7.3072185857014124E-2</v>
      </c>
      <c r="N129">
        <v>0.19861638228491729</v>
      </c>
      <c r="O129">
        <v>0.12229141321754787</v>
      </c>
      <c r="P129">
        <v>6.6252097937722659E-2</v>
      </c>
      <c r="Q129">
        <v>0.23477046554182027</v>
      </c>
      <c r="R129">
        <v>0.29166903980538211</v>
      </c>
      <c r="S129">
        <v>0.21610431598989391</v>
      </c>
      <c r="T129">
        <v>0.13958799821542045</v>
      </c>
      <c r="U129">
        <v>0.29167799707450531</v>
      </c>
      <c r="V129">
        <v>0.14826810102456048</v>
      </c>
      <c r="W129">
        <v>0.28090496853588837</v>
      </c>
      <c r="X129">
        <v>8.6781047123372534E-2</v>
      </c>
      <c r="Y129">
        <v>5.6444870088585633E-2</v>
      </c>
      <c r="Z129">
        <v>0.12377197788221632</v>
      </c>
      <c r="AA129">
        <v>4.957400686250385E-2</v>
      </c>
      <c r="AB129">
        <v>0.19492233356594232</v>
      </c>
      <c r="AC129">
        <v>7.1610537820950684E-2</v>
      </c>
      <c r="AD129">
        <v>6.9766412251091758E-2</v>
      </c>
      <c r="AE129">
        <v>0.11020851312563461</v>
      </c>
      <c r="AF129">
        <v>0.1401596264468041</v>
      </c>
      <c r="AG129">
        <v>0.10516961708134899</v>
      </c>
      <c r="AH129">
        <v>6.2841170286130454E-2</v>
      </c>
      <c r="AI129">
        <v>9.6982894636928454E-2</v>
      </c>
      <c r="AJ129">
        <v>0.12502502642427027</v>
      </c>
      <c r="AK129">
        <v>0.5130449552167764</v>
      </c>
      <c r="AL129">
        <v>0.23106547451698284</v>
      </c>
      <c r="AM129">
        <v>0.16134721689305326</v>
      </c>
      <c r="AN129">
        <v>0.44705173029733181</v>
      </c>
      <c r="AO129">
        <v>1.0300510289106337E-2</v>
      </c>
      <c r="AP129">
        <v>9.0749245525097805E-2</v>
      </c>
      <c r="AQ129">
        <v>1.0565453341672294E-2</v>
      </c>
      <c r="AS129" s="6">
        <f t="shared" si="111"/>
        <v>0.16513150279712335</v>
      </c>
      <c r="AT129" s="3">
        <f t="shared" si="112"/>
        <v>7.9032646570581899E-2</v>
      </c>
      <c r="AU129" s="3">
        <f t="shared" si="113"/>
        <v>0.12815911220970538</v>
      </c>
      <c r="AV129" s="3">
        <f t="shared" si="114"/>
        <v>0.22565724794436662</v>
      </c>
      <c r="AW129">
        <f t="shared" si="115"/>
        <v>6.9355231174791809</v>
      </c>
    </row>
    <row r="130" spans="1:49" x14ac:dyDescent="0.25">
      <c r="A130" s="66">
        <v>63.11</v>
      </c>
      <c r="B130">
        <v>0.29542749468648655</v>
      </c>
      <c r="C130">
        <v>0.18175470410478822</v>
      </c>
      <c r="D130">
        <v>0.11870376184164283</v>
      </c>
      <c r="E130">
        <v>0.11521580618108394</v>
      </c>
      <c r="F130">
        <v>0.29180875585773208</v>
      </c>
      <c r="G130">
        <v>0.22834830396999026</v>
      </c>
      <c r="H130">
        <v>0.13985374231406644</v>
      </c>
      <c r="I130">
        <v>4.7210143565224773E-2</v>
      </c>
      <c r="J130">
        <v>7.9858437453981412E-2</v>
      </c>
      <c r="K130">
        <v>0.51325746833204644</v>
      </c>
      <c r="L130">
        <v>0.26371301430603311</v>
      </c>
      <c r="M130">
        <v>7.7355124504566289E-2</v>
      </c>
      <c r="N130">
        <v>0.22465004598870678</v>
      </c>
      <c r="O130">
        <v>0.15064310264781727</v>
      </c>
      <c r="P130">
        <v>7.1046141217529821E-2</v>
      </c>
      <c r="Q130">
        <v>0.2712616095119818</v>
      </c>
      <c r="R130">
        <v>0.33540689924982964</v>
      </c>
      <c r="S130">
        <v>0.24801689118091061</v>
      </c>
      <c r="T130">
        <v>0.15441386950733796</v>
      </c>
      <c r="U130">
        <v>0.30062595415218984</v>
      </c>
      <c r="V130">
        <v>0.16425295986829644</v>
      </c>
      <c r="W130">
        <v>0.29200740347786891</v>
      </c>
      <c r="X130">
        <v>9.508899576057199E-2</v>
      </c>
      <c r="Y130">
        <v>4.9050799432552639E-2</v>
      </c>
      <c r="Z130">
        <v>0.12570505076420632</v>
      </c>
      <c r="AA130">
        <v>4.8483719128279548E-2</v>
      </c>
      <c r="AB130">
        <v>0.21378152922028812</v>
      </c>
      <c r="AC130">
        <v>7.903142582301223E-2</v>
      </c>
      <c r="AD130">
        <v>7.1419435187254326E-2</v>
      </c>
      <c r="AE130">
        <v>0.11254086186862641</v>
      </c>
      <c r="AF130">
        <v>0.14606108569117257</v>
      </c>
      <c r="AG130">
        <v>9.6659390102733195E-2</v>
      </c>
      <c r="AH130">
        <v>6.088900377965567E-2</v>
      </c>
      <c r="AI130">
        <v>0.10496310762067601</v>
      </c>
      <c r="AJ130">
        <v>0.15190737217738459</v>
      </c>
      <c r="AK130">
        <v>0.5425190055098984</v>
      </c>
      <c r="AL130">
        <v>0.26418074166352234</v>
      </c>
      <c r="AM130">
        <v>0.16544583977705724</v>
      </c>
      <c r="AN130">
        <v>0.44868075672499763</v>
      </c>
      <c r="AO130">
        <v>9.4716521583006631E-3</v>
      </c>
      <c r="AP130">
        <v>8.7827866184430059E-2</v>
      </c>
      <c r="AQ130">
        <v>1.0554111005084549E-2</v>
      </c>
      <c r="AS130" s="6">
        <f t="shared" si="111"/>
        <v>0.17735936627380508</v>
      </c>
      <c r="AT130" s="3">
        <f t="shared" si="112"/>
        <v>8.1850794636593574E-2</v>
      </c>
      <c r="AU130" s="3">
        <f t="shared" si="113"/>
        <v>0.14835209416949491</v>
      </c>
      <c r="AV130" s="3">
        <f t="shared" si="114"/>
        <v>0.25978898352475249</v>
      </c>
      <c r="AW130">
        <f t="shared" si="115"/>
        <v>7.4490933834998136</v>
      </c>
    </row>
    <row r="131" spans="1:49" x14ac:dyDescent="0.25">
      <c r="A131" s="68">
        <v>74.48</v>
      </c>
      <c r="B131">
        <v>0.31124459518553643</v>
      </c>
      <c r="C131">
        <v>0.16957149006859135</v>
      </c>
      <c r="D131">
        <v>0.12038526705334594</v>
      </c>
      <c r="E131">
        <v>0.11770965500205566</v>
      </c>
      <c r="F131">
        <v>0.27052654437603768</v>
      </c>
      <c r="G131">
        <v>0.24452373804058791</v>
      </c>
      <c r="H131">
        <v>0.14434684525610836</v>
      </c>
      <c r="I131">
        <v>4.4651058814306505E-2</v>
      </c>
      <c r="J131">
        <v>8.5640869775335235E-2</v>
      </c>
      <c r="K131">
        <v>0.54804203535826035</v>
      </c>
      <c r="L131">
        <v>0.28446171676174242</v>
      </c>
      <c r="M131">
        <v>7.7551790937757478E-2</v>
      </c>
      <c r="N131">
        <v>0.24629601464700213</v>
      </c>
      <c r="O131">
        <v>0.16201773049282031</v>
      </c>
      <c r="P131">
        <v>7.3836116511708516E-2</v>
      </c>
      <c r="Q131">
        <v>0.29338234746450365</v>
      </c>
      <c r="R131">
        <v>0.35765072762705169</v>
      </c>
      <c r="S131">
        <v>0.26881870717764766</v>
      </c>
      <c r="T131">
        <v>0.14611780482337899</v>
      </c>
      <c r="U131">
        <v>0.28718281182105698</v>
      </c>
      <c r="V131">
        <v>0.16607546113803903</v>
      </c>
      <c r="W131">
        <v>0.26866554040750978</v>
      </c>
      <c r="X131">
        <v>9.3526113855628659E-2</v>
      </c>
      <c r="Y131">
        <v>4.3166786583102926E-2</v>
      </c>
      <c r="Z131">
        <v>0.11532168138263633</v>
      </c>
      <c r="AA131">
        <v>4.6814216910491736E-2</v>
      </c>
      <c r="AB131">
        <v>0.22389252238039203</v>
      </c>
      <c r="AC131">
        <v>8.9528761697720297E-2</v>
      </c>
      <c r="AD131">
        <v>7.2024559381891701E-2</v>
      </c>
      <c r="AE131">
        <v>0.1101273884673534</v>
      </c>
      <c r="AF131">
        <v>0.14771803245100157</v>
      </c>
      <c r="AG131">
        <v>8.7833967949344172E-2</v>
      </c>
      <c r="AH131">
        <v>5.2987377573094942E-2</v>
      </c>
      <c r="AI131">
        <v>0.10079474972300721</v>
      </c>
      <c r="AJ131">
        <v>0.16635602016177284</v>
      </c>
      <c r="AK131">
        <v>0.5342662727718408</v>
      </c>
      <c r="AL131">
        <v>0.29365085748475517</v>
      </c>
      <c r="AM131">
        <v>0.1586340449321953</v>
      </c>
      <c r="AN131">
        <v>0.4291324260798362</v>
      </c>
      <c r="AO131">
        <v>7.9768739509051782E-3</v>
      </c>
      <c r="AP131">
        <v>7.918804033921803E-2</v>
      </c>
      <c r="AQ131">
        <v>9.6070199451867514E-3</v>
      </c>
      <c r="AS131" s="6">
        <f t="shared" si="111"/>
        <v>0.17979158530385148</v>
      </c>
      <c r="AT131" s="3">
        <f t="shared" si="112"/>
        <v>8.6189144318837466E-2</v>
      </c>
      <c r="AU131" s="3">
        <f t="shared" si="113"/>
        <v>0.14691791863719028</v>
      </c>
      <c r="AV131" s="3">
        <f t="shared" si="114"/>
        <v>0.26878041548511322</v>
      </c>
      <c r="AW131">
        <f t="shared" si="115"/>
        <v>7.5512465827617614</v>
      </c>
    </row>
    <row r="132" spans="1:49" x14ac:dyDescent="0.25">
      <c r="A132" s="68">
        <v>87.89</v>
      </c>
      <c r="B132">
        <v>0.32230157749397331</v>
      </c>
      <c r="C132">
        <v>0.15341435475051707</v>
      </c>
      <c r="D132">
        <v>0.12211931988579283</v>
      </c>
      <c r="E132">
        <v>0.11987099096923604</v>
      </c>
      <c r="F132">
        <v>0.24428746192455325</v>
      </c>
      <c r="G132">
        <v>0.24824714079755253</v>
      </c>
      <c r="H132">
        <v>0.13779637395732874</v>
      </c>
      <c r="I132">
        <v>4.1385741927963106E-2</v>
      </c>
      <c r="J132">
        <v>8.5366965737828843E-2</v>
      </c>
      <c r="K132">
        <v>0.56839471606178882</v>
      </c>
      <c r="L132">
        <v>0.28877805297077852</v>
      </c>
      <c r="M132">
        <v>7.503884142550811E-2</v>
      </c>
      <c r="N132">
        <v>0.26833200229988058</v>
      </c>
      <c r="O132">
        <v>0.17905138088821318</v>
      </c>
      <c r="P132">
        <v>7.250007160213004E-2</v>
      </c>
      <c r="Q132">
        <v>0.30952887472310192</v>
      </c>
      <c r="R132">
        <v>0.36873098481832678</v>
      </c>
      <c r="S132">
        <v>0.28054673251778234</v>
      </c>
      <c r="T132">
        <v>0.13241591546058692</v>
      </c>
      <c r="U132">
        <v>0.2653006022064206</v>
      </c>
      <c r="V132">
        <v>0.15601373397389251</v>
      </c>
      <c r="W132">
        <v>0.23254918535522642</v>
      </c>
      <c r="X132">
        <v>8.8261671199307459E-2</v>
      </c>
      <c r="Y132">
        <v>3.5824788331262528E-2</v>
      </c>
      <c r="Z132">
        <v>9.8144936817935124E-2</v>
      </c>
      <c r="AA132">
        <v>4.0579135813495378E-2</v>
      </c>
      <c r="AB132">
        <v>0.23017891994829026</v>
      </c>
      <c r="AC132">
        <v>9.2709143344294392E-2</v>
      </c>
      <c r="AD132">
        <v>6.7626338672609462E-2</v>
      </c>
      <c r="AE132">
        <v>9.7776083868533883E-2</v>
      </c>
      <c r="AF132">
        <v>0.14136261701226854</v>
      </c>
      <c r="AG132">
        <v>7.8798414729656124E-2</v>
      </c>
      <c r="AH132">
        <v>4.6294235071425535E-2</v>
      </c>
      <c r="AI132">
        <v>8.8248538884389272E-2</v>
      </c>
      <c r="AJ132">
        <v>0.18399909492554065</v>
      </c>
      <c r="AK132">
        <v>0.49732546228711816</v>
      </c>
      <c r="AL132">
        <v>0.30823145882327102</v>
      </c>
      <c r="AM132">
        <v>0.15084088777790014</v>
      </c>
      <c r="AN132">
        <v>0.39779303510139458</v>
      </c>
      <c r="AO132">
        <v>6.6592020140734381E-3</v>
      </c>
      <c r="AP132">
        <v>7.005095870715683E-2</v>
      </c>
      <c r="AQ132">
        <v>8.3026429589423672E-3</v>
      </c>
      <c r="AS132" s="6">
        <f t="shared" si="111"/>
        <v>0.1762137759056488</v>
      </c>
      <c r="AT132" s="3">
        <f t="shared" si="112"/>
        <v>8.0440552481699304E-2</v>
      </c>
      <c r="AU132" s="3">
        <f t="shared" si="113"/>
        <v>0.13957949548479864</v>
      </c>
      <c r="AV132" s="3">
        <f t="shared" si="114"/>
        <v>0.2610372368542036</v>
      </c>
      <c r="AW132">
        <f t="shared" si="115"/>
        <v>7.4009785880372494</v>
      </c>
    </row>
    <row r="133" spans="1:49" x14ac:dyDescent="0.25">
      <c r="A133" s="68">
        <v>103.72</v>
      </c>
      <c r="B133">
        <v>0.29010515179359331</v>
      </c>
      <c r="C133">
        <v>0.11968829540937982</v>
      </c>
      <c r="D133">
        <v>0.10548818210985263</v>
      </c>
      <c r="E133">
        <v>0.10241404922243406</v>
      </c>
      <c r="F133">
        <v>0.20603335914660675</v>
      </c>
      <c r="G133">
        <v>0.24159384848281595</v>
      </c>
      <c r="H133">
        <v>0.12627984104684023</v>
      </c>
      <c r="I133">
        <v>3.6262202133066551E-2</v>
      </c>
      <c r="J133">
        <v>7.9888871727061356E-2</v>
      </c>
      <c r="K133">
        <v>0.53496698762105921</v>
      </c>
      <c r="L133">
        <v>0.26462171615235353</v>
      </c>
      <c r="M133">
        <v>6.7019256978731942E-2</v>
      </c>
      <c r="N133">
        <v>0.27788743038003488</v>
      </c>
      <c r="O133">
        <v>0.17356213083410599</v>
      </c>
      <c r="P133">
        <v>6.8767006295169547E-2</v>
      </c>
      <c r="Q133">
        <v>0.30484638259795321</v>
      </c>
      <c r="R133">
        <v>0.34615391764764736</v>
      </c>
      <c r="S133">
        <v>0.2598683716360829</v>
      </c>
      <c r="T133">
        <v>0.11004329900025304</v>
      </c>
      <c r="U133">
        <v>0.23256210076804168</v>
      </c>
      <c r="V133">
        <v>0.14359794139319881</v>
      </c>
      <c r="W133">
        <v>0.19295495980642557</v>
      </c>
      <c r="X133">
        <v>7.8911802040866494E-2</v>
      </c>
      <c r="Y133">
        <v>3.1659114755027196E-2</v>
      </c>
      <c r="Z133">
        <v>8.5883722823505967E-2</v>
      </c>
      <c r="AA133">
        <v>3.4957341089594841E-2</v>
      </c>
      <c r="AB133">
        <v>0.21852930092220987</v>
      </c>
      <c r="AC133">
        <v>9.0422594946578394E-2</v>
      </c>
      <c r="AD133">
        <v>5.8888933180668269E-2</v>
      </c>
      <c r="AE133">
        <v>8.0536990906162675E-2</v>
      </c>
      <c r="AF133">
        <v>0.1094493472167682</v>
      </c>
      <c r="AG133">
        <v>7.112870346818434E-2</v>
      </c>
      <c r="AH133">
        <v>4.0809576274647437E-2</v>
      </c>
      <c r="AI133">
        <v>6.9682888718787486E-2</v>
      </c>
      <c r="AJ133">
        <v>0.17598845143614059</v>
      </c>
      <c r="AK133">
        <v>0.44034230566717253</v>
      </c>
      <c r="AL133">
        <v>0.30026155121812614</v>
      </c>
      <c r="AM133">
        <v>0.12596051019529506</v>
      </c>
      <c r="AN133">
        <v>0.34256124075182076</v>
      </c>
      <c r="AO133">
        <v>5.1077496931110971E-3</v>
      </c>
      <c r="AP133">
        <v>5.7743869133034892E-2</v>
      </c>
      <c r="AQ133">
        <v>6.3460775521955622E-3</v>
      </c>
      <c r="AS133" s="6">
        <f t="shared" si="111"/>
        <v>0.15975660414696682</v>
      </c>
      <c r="AT133" s="3">
        <f t="shared" si="112"/>
        <v>7.0044342406136703E-2</v>
      </c>
      <c r="AU133" s="3">
        <f t="shared" si="113"/>
        <v>0.11486579720481643</v>
      </c>
      <c r="AV133" s="3">
        <f t="shared" si="114"/>
        <v>0.23933591155412237</v>
      </c>
      <c r="AW133">
        <f t="shared" si="115"/>
        <v>6.7097773741726066</v>
      </c>
    </row>
    <row r="134" spans="1:49" x14ac:dyDescent="0.25">
      <c r="A134" s="68">
        <v>122.39</v>
      </c>
      <c r="B134">
        <v>0.25760887769572882</v>
      </c>
      <c r="C134">
        <v>9.4746696740405048E-2</v>
      </c>
      <c r="D134">
        <v>9.1615764113301856E-2</v>
      </c>
      <c r="E134">
        <v>9.0476827617671091E-2</v>
      </c>
      <c r="F134">
        <v>0.16955726572459462</v>
      </c>
      <c r="G134">
        <v>0.20576373527883768</v>
      </c>
      <c r="H134">
        <v>0.11128706730644863</v>
      </c>
      <c r="I134">
        <v>3.0351871551943337E-2</v>
      </c>
      <c r="J134">
        <v>7.3528195952561479E-2</v>
      </c>
      <c r="K134">
        <v>0.48624391159028818</v>
      </c>
      <c r="L134">
        <v>0.22804644326082013</v>
      </c>
      <c r="M134">
        <v>5.7142274875871056E-2</v>
      </c>
      <c r="N134">
        <v>0.28637030951512671</v>
      </c>
      <c r="O134">
        <v>0.14464454117076531</v>
      </c>
      <c r="P134">
        <v>6.6094916476012608E-2</v>
      </c>
      <c r="Q134">
        <v>0.28902278498154871</v>
      </c>
      <c r="R134">
        <v>0.32016113136249241</v>
      </c>
      <c r="S134">
        <v>0.22684471926839378</v>
      </c>
      <c r="T134">
        <v>7.5628006113918941E-2</v>
      </c>
      <c r="U134">
        <v>0.19312323289658115</v>
      </c>
      <c r="V134">
        <v>0.12271511000409074</v>
      </c>
      <c r="W134">
        <v>0.1466725220091103</v>
      </c>
      <c r="X134">
        <v>6.4078137887217071E-2</v>
      </c>
      <c r="Y134">
        <v>3.004491679728117E-2</v>
      </c>
      <c r="Z134">
        <v>7.1855127567737334E-2</v>
      </c>
      <c r="AA134">
        <v>3.1379835124734336E-2</v>
      </c>
      <c r="AB134">
        <v>0.20081308422967653</v>
      </c>
      <c r="AC134">
        <v>8.5724777407580943E-2</v>
      </c>
      <c r="AD134">
        <v>5.0564782573232117E-2</v>
      </c>
      <c r="AE134">
        <v>6.5123213062880089E-2</v>
      </c>
      <c r="AF134">
        <v>8.7659348619840108E-2</v>
      </c>
      <c r="AG134">
        <v>6.9027412750648928E-2</v>
      </c>
      <c r="AH134">
        <v>3.4581236032576804E-2</v>
      </c>
      <c r="AI134">
        <v>5.0938987147390653E-2</v>
      </c>
      <c r="AJ134">
        <v>0.15185822767817522</v>
      </c>
      <c r="AK134">
        <v>0.37883978380481337</v>
      </c>
      <c r="AL134">
        <v>0.2871019424175133</v>
      </c>
      <c r="AM134">
        <v>0.10454376106412873</v>
      </c>
      <c r="AN134">
        <v>0.28965663087410443</v>
      </c>
      <c r="AO134">
        <v>3.8680045509895578E-3</v>
      </c>
      <c r="AP134">
        <v>4.7612275927275398E-2</v>
      </c>
      <c r="AQ134">
        <v>4.6106890160656309E-3</v>
      </c>
      <c r="AS134" s="6">
        <f t="shared" si="111"/>
        <v>0.1399411519057232</v>
      </c>
      <c r="AT134" s="3">
        <f t="shared" si="112"/>
        <v>6.4339406681132832E-2</v>
      </c>
      <c r="AU134" s="3">
        <f t="shared" si="113"/>
        <v>9.3181230426853445E-2</v>
      </c>
      <c r="AV134" s="3">
        <f t="shared" si="114"/>
        <v>0.20452607251654739</v>
      </c>
      <c r="AW134">
        <f t="shared" si="115"/>
        <v>5.8775283800403741</v>
      </c>
    </row>
    <row r="135" spans="1:49" x14ac:dyDescent="0.25">
      <c r="A135" s="68">
        <v>144.43</v>
      </c>
      <c r="B135">
        <v>0.2055098902095823</v>
      </c>
      <c r="C135">
        <v>6.7242965494541576E-2</v>
      </c>
      <c r="D135">
        <v>7.1306333298175706E-2</v>
      </c>
      <c r="E135">
        <v>7.0260029023232071E-2</v>
      </c>
      <c r="F135">
        <v>0.1326501398599565</v>
      </c>
      <c r="G135">
        <v>0.17707522977795945</v>
      </c>
      <c r="H135">
        <v>9.1280934849838985E-2</v>
      </c>
      <c r="I135">
        <v>2.4693958117187768E-2</v>
      </c>
      <c r="J135">
        <v>5.9041679771043638E-2</v>
      </c>
      <c r="K135">
        <v>0.41112404358595361</v>
      </c>
      <c r="L135">
        <v>0.18230842214519574</v>
      </c>
      <c r="M135">
        <v>4.5888633217808047E-2</v>
      </c>
      <c r="N135">
        <v>0.28422521162500181</v>
      </c>
      <c r="O135">
        <v>0.11719829696613245</v>
      </c>
      <c r="P135">
        <v>6.0397079170111924E-2</v>
      </c>
      <c r="Q135">
        <v>0.26076636740955988</v>
      </c>
      <c r="R135">
        <v>0.28300477961980042</v>
      </c>
      <c r="S135">
        <v>0.17789563994084473</v>
      </c>
      <c r="T135">
        <v>4.9883440325126628E-2</v>
      </c>
      <c r="U135">
        <v>0.15767066048438777</v>
      </c>
      <c r="V135">
        <v>0.10376868736290092</v>
      </c>
      <c r="W135">
        <v>0.1117600478982963</v>
      </c>
      <c r="X135">
        <v>5.1273478095180187E-2</v>
      </c>
      <c r="Y135">
        <v>2.8118292564518848E-2</v>
      </c>
      <c r="Z135">
        <v>6.2962987881965596E-2</v>
      </c>
      <c r="AA135">
        <v>2.7154971745966327E-2</v>
      </c>
      <c r="AB135">
        <v>0.17259023042352631</v>
      </c>
      <c r="AC135">
        <v>7.0903786224571788E-2</v>
      </c>
      <c r="AD135">
        <v>3.9229769974264972E-2</v>
      </c>
      <c r="AE135">
        <v>4.7904399332373934E-2</v>
      </c>
      <c r="AF135">
        <v>5.9809006715097604E-2</v>
      </c>
      <c r="AG135">
        <v>6.7241314358536003E-2</v>
      </c>
      <c r="AH135">
        <v>3.1048743742273493E-2</v>
      </c>
      <c r="AI135">
        <v>3.5965804540588391E-2</v>
      </c>
      <c r="AJ135">
        <v>0.12610621828091537</v>
      </c>
      <c r="AK135">
        <v>0.3167477846326377</v>
      </c>
      <c r="AL135">
        <v>0.25281281324843169</v>
      </c>
      <c r="AM135">
        <v>8.1048834404669687E-2</v>
      </c>
      <c r="AN135">
        <v>0.23217522441796265</v>
      </c>
      <c r="AO135">
        <v>2.7274390630323236E-3</v>
      </c>
      <c r="AP135">
        <v>3.7294210916486922E-2</v>
      </c>
      <c r="AQ135">
        <v>3.1305046507948894E-3</v>
      </c>
      <c r="AS135" s="6">
        <f t="shared" si="111"/>
        <v>0.11645710203253409</v>
      </c>
      <c r="AT135" s="3">
        <f t="shared" si="112"/>
        <v>4.8399159580562109E-2</v>
      </c>
      <c r="AU135" s="3">
        <f t="shared" si="113"/>
        <v>7.110505976137374E-2</v>
      </c>
      <c r="AV135" s="3">
        <f t="shared" si="114"/>
        <v>0.17595397993935116</v>
      </c>
      <c r="AW135">
        <f t="shared" si="115"/>
        <v>4.891198285366432</v>
      </c>
    </row>
    <row r="136" spans="1:49" x14ac:dyDescent="0.25">
      <c r="A136" s="68">
        <v>170.44</v>
      </c>
      <c r="B136">
        <v>0.1676912732188246</v>
      </c>
      <c r="C136">
        <v>5.2236176727105336E-2</v>
      </c>
      <c r="D136">
        <v>5.801193135809915E-2</v>
      </c>
      <c r="E136">
        <v>5.9852366868247388E-2</v>
      </c>
      <c r="F136">
        <v>9.9999454595330259E-2</v>
      </c>
      <c r="G136">
        <v>0.12903724018212143</v>
      </c>
      <c r="H136">
        <v>7.127480239322935E-2</v>
      </c>
      <c r="I136">
        <v>1.8729921566249197E-2</v>
      </c>
      <c r="J136">
        <v>4.501167326551192E-2</v>
      </c>
      <c r="K136">
        <v>0.34698227955565752</v>
      </c>
      <c r="L136">
        <v>0.14092460049304142</v>
      </c>
      <c r="M136">
        <v>3.5268692928855074E-2</v>
      </c>
      <c r="N136">
        <v>0.27593733979384089</v>
      </c>
      <c r="O136">
        <v>7.8886732295505899E-2</v>
      </c>
      <c r="P136">
        <v>5.4777832595066266E-2</v>
      </c>
      <c r="Q136">
        <v>0.22153031327185863</v>
      </c>
      <c r="R136">
        <v>0.25267986610605964</v>
      </c>
      <c r="S136">
        <v>0.12857620469751588</v>
      </c>
      <c r="T136">
        <v>2.4834674138084153E-2</v>
      </c>
      <c r="U136">
        <v>0.12056419822322702</v>
      </c>
      <c r="V136">
        <v>7.7532257600399904E-2</v>
      </c>
      <c r="W136">
        <v>7.5844343382218557E-2</v>
      </c>
      <c r="X136">
        <v>3.6110785994740408E-2</v>
      </c>
      <c r="Y136">
        <v>2.7024803512725834E-2</v>
      </c>
      <c r="Z136">
        <v>4.7498394606158532E-2</v>
      </c>
      <c r="AA136">
        <v>2.5110682138205675E-2</v>
      </c>
      <c r="AB136">
        <v>0.14230121564454537</v>
      </c>
      <c r="AC136">
        <v>5.5646272976214543E-2</v>
      </c>
      <c r="AD136">
        <v>2.9429707608678322E-2</v>
      </c>
      <c r="AE136">
        <v>3.4478187213212594E-2</v>
      </c>
      <c r="AF136">
        <v>4.4510611624375231E-2</v>
      </c>
      <c r="AG136">
        <v>7.1338831685132664E-2</v>
      </c>
      <c r="AH136">
        <v>2.1009030667914843E-2</v>
      </c>
      <c r="AI136">
        <v>2.4516530314239292E-2</v>
      </c>
      <c r="AJ136">
        <v>9.9666177312031701E-2</v>
      </c>
      <c r="AK136">
        <v>0.25347683084082873</v>
      </c>
      <c r="AL136">
        <v>0.2157434855950954</v>
      </c>
      <c r="AM136">
        <v>6.4423432475506678E-2</v>
      </c>
      <c r="AN136">
        <v>0.18516614132859335</v>
      </c>
      <c r="AO136">
        <v>1.7568959157756533E-3</v>
      </c>
      <c r="AP136">
        <v>2.8592228274910848E-2</v>
      </c>
      <c r="AQ136">
        <v>2.2514680461421799E-3</v>
      </c>
      <c r="AS136" s="6">
        <f t="shared" si="111"/>
        <v>9.395799735788278E-2</v>
      </c>
      <c r="AT136" s="3">
        <f t="shared" si="112"/>
        <v>3.4675813642123215E-2</v>
      </c>
      <c r="AU136" s="3">
        <f t="shared" si="113"/>
        <v>6.2137899671877037E-2</v>
      </c>
      <c r="AV136" s="3">
        <f>PERCENTILE(B136:AQ136,0.75)</f>
        <v>0.12892198131097005</v>
      </c>
      <c r="AW136">
        <f t="shared" si="115"/>
        <v>3.9462358890310769</v>
      </c>
    </row>
    <row r="137" spans="1:49" x14ac:dyDescent="0.25">
      <c r="A137" s="68">
        <v>201.13</v>
      </c>
      <c r="B137">
        <v>0.12766125737784709</v>
      </c>
      <c r="C137">
        <v>3.8693462952537491E-2</v>
      </c>
      <c r="D137">
        <v>4.4454795977328078E-2</v>
      </c>
      <c r="E137">
        <v>4.8048150082662687E-2</v>
      </c>
      <c r="F137">
        <v>6.9126778686638371E-2</v>
      </c>
      <c r="G137">
        <v>8.6981109935122425E-2</v>
      </c>
      <c r="H137">
        <v>5.0370049701794886E-2</v>
      </c>
      <c r="I137">
        <v>1.3002190674655176E-2</v>
      </c>
      <c r="J137">
        <v>2.9764311307528213E-2</v>
      </c>
      <c r="K137">
        <v>0.27839993149987496</v>
      </c>
      <c r="L137">
        <v>0.10287268669473497</v>
      </c>
      <c r="M137">
        <v>2.5435413990957906E-2</v>
      </c>
      <c r="N137">
        <v>0.25019619143266897</v>
      </c>
      <c r="O137">
        <v>4.5498517445915279E-2</v>
      </c>
      <c r="P137">
        <v>4.7979722572152175E-2</v>
      </c>
      <c r="Q137">
        <v>0.17018436882076679</v>
      </c>
      <c r="R137">
        <v>0.21977233332569163</v>
      </c>
      <c r="S137">
        <v>7.938021828300261E-2</v>
      </c>
      <c r="T137">
        <v>9.6876638874586318E-3</v>
      </c>
      <c r="U137">
        <v>8.6638287265092193E-2</v>
      </c>
      <c r="V137">
        <v>5.2852547034239139E-2</v>
      </c>
      <c r="W137">
        <v>4.7151905421444651E-2</v>
      </c>
      <c r="X137">
        <v>2.2949679353937397E-2</v>
      </c>
      <c r="Y137">
        <v>2.6295810811530495E-2</v>
      </c>
      <c r="Z137">
        <v>3.4684874074017942E-2</v>
      </c>
      <c r="AA137">
        <v>2.3747823531326075E-2</v>
      </c>
      <c r="AB137">
        <v>0.10656105885667402</v>
      </c>
      <c r="AC137">
        <v>3.8289291908358475E-2</v>
      </c>
      <c r="AD137">
        <v>1.9747717096338165E-2</v>
      </c>
      <c r="AE137">
        <v>2.2208009849614622E-2</v>
      </c>
      <c r="AF137">
        <v>3.1708987694291271E-2</v>
      </c>
      <c r="AG137">
        <v>7.8693350621181962E-2</v>
      </c>
      <c r="AH137">
        <v>1.2735562382416911E-2</v>
      </c>
      <c r="AI137">
        <v>1.6083831259565834E-2</v>
      </c>
      <c r="AJ137">
        <v>7.5093648769835694E-2</v>
      </c>
      <c r="AK137">
        <v>0.19462697787290481</v>
      </c>
      <c r="AL137">
        <v>0.17101316348081538</v>
      </c>
      <c r="AM137">
        <v>4.8086666250630218E-2</v>
      </c>
      <c r="AN137">
        <v>0.13885521628341568</v>
      </c>
      <c r="AO137">
        <v>9.3512189314392136E-4</v>
      </c>
      <c r="AP137">
        <v>1.9765932040606705E-2</v>
      </c>
      <c r="AQ137">
        <v>1.6276356123486589E-3</v>
      </c>
      <c r="AS137" s="6">
        <f t="shared" si="111"/>
        <v>7.1615767952692061E-2</v>
      </c>
      <c r="AT137" s="3">
        <f t="shared" si="112"/>
        <v>2.4169721146234033E-2</v>
      </c>
      <c r="AU137" s="3">
        <f t="shared" si="113"/>
        <v>4.7565813996798413E-2</v>
      </c>
      <c r="AV137" s="3">
        <f t="shared" si="114"/>
        <v>8.689540426761487E-2</v>
      </c>
      <c r="AW137">
        <f t="shared" si="115"/>
        <v>3.0078622540130668</v>
      </c>
    </row>
    <row r="138" spans="1:49" x14ac:dyDescent="0.25">
      <c r="A138" s="68">
        <v>237.35</v>
      </c>
      <c r="B138">
        <v>9.5989572344396132E-2</v>
      </c>
      <c r="C138">
        <v>2.8706366763119249E-2</v>
      </c>
      <c r="D138">
        <v>3.3183454897935498E-2</v>
      </c>
      <c r="E138">
        <v>3.697546222009538E-2</v>
      </c>
      <c r="F138">
        <v>4.6066557849009628E-2</v>
      </c>
      <c r="G138">
        <v>5.7560131351699087E-2</v>
      </c>
      <c r="H138">
        <v>3.5613752644360099E-2</v>
      </c>
      <c r="I138">
        <v>8.7513712176898288E-3</v>
      </c>
      <c r="J138">
        <v>1.8655954130700068E-2</v>
      </c>
      <c r="K138">
        <v>0.21832869890622628</v>
      </c>
      <c r="L138">
        <v>7.5422298772858554E-2</v>
      </c>
      <c r="M138">
        <v>1.8289898320592201E-2</v>
      </c>
      <c r="N138">
        <v>0.22543008397787284</v>
      </c>
      <c r="O138">
        <v>2.2805848544067996E-2</v>
      </c>
      <c r="P138">
        <v>4.4836087125343566E-2</v>
      </c>
      <c r="Q138">
        <v>0.12465117024250168</v>
      </c>
      <c r="R138">
        <v>0.20910862319413576</v>
      </c>
      <c r="S138">
        <v>4.3702328088670195E-2</v>
      </c>
      <c r="T138">
        <v>3.211380734374937E-3</v>
      </c>
      <c r="U138">
        <v>6.1066636553248774E-2</v>
      </c>
      <c r="V138">
        <v>3.5804563981575652E-2</v>
      </c>
      <c r="W138">
        <v>2.8625553387954705E-2</v>
      </c>
      <c r="X138">
        <v>1.4065932652165644E-2</v>
      </c>
      <c r="Y138">
        <v>2.7805867453808163E-2</v>
      </c>
      <c r="Z138">
        <v>2.6234577574437958E-2</v>
      </c>
      <c r="AA138">
        <v>2.4531467654642161E-2</v>
      </c>
      <c r="AB138">
        <v>7.7019379085992573E-2</v>
      </c>
      <c r="AC138">
        <v>2.5131245405238048E-2</v>
      </c>
      <c r="AD138">
        <v>1.267809352221535E-2</v>
      </c>
      <c r="AE138">
        <v>1.3994088592540335E-2</v>
      </c>
      <c r="AF138">
        <v>2.2902196109774613E-2</v>
      </c>
      <c r="AG138">
        <v>9.4768227602146107E-2</v>
      </c>
      <c r="AH138">
        <v>7.2509035856388165E-3</v>
      </c>
      <c r="AI138">
        <v>1.0791112668638721E-2</v>
      </c>
      <c r="AJ138">
        <v>5.6221946506121452E-2</v>
      </c>
      <c r="AK138">
        <v>0.15572123182198785</v>
      </c>
      <c r="AL138">
        <v>0.1346234407820105</v>
      </c>
      <c r="AM138">
        <v>3.5617614803757962E-2</v>
      </c>
      <c r="AN138">
        <v>0.10154272615133757</v>
      </c>
      <c r="AO138">
        <v>4.3922397894391332E-4</v>
      </c>
      <c r="AP138">
        <v>1.323944435145622E-2</v>
      </c>
      <c r="AQ138">
        <v>1.2760209995354827E-3</v>
      </c>
      <c r="AS138" s="6">
        <f t="shared" si="111"/>
        <v>5.5443822298828979E-2</v>
      </c>
      <c r="AT138" s="3">
        <f t="shared" si="112"/>
        <v>1.8381412273119166E-2</v>
      </c>
      <c r="AU138" s="3">
        <f t="shared" si="113"/>
        <v>3.4398603771147798E-2</v>
      </c>
      <c r="AV138" s="3">
        <f t="shared" si="114"/>
        <v>7.1833383217956112E-2</v>
      </c>
      <c r="AW138">
        <f t="shared" si="115"/>
        <v>2.3286405365508172</v>
      </c>
    </row>
    <row r="139" spans="1:49" x14ac:dyDescent="0.25">
      <c r="A139" s="68">
        <v>280.08999999999997</v>
      </c>
      <c r="B139">
        <v>7.2713694192048012E-2</v>
      </c>
      <c r="C139">
        <v>2.159513695029612E-2</v>
      </c>
      <c r="D139">
        <v>2.4933570147309733E-2</v>
      </c>
      <c r="E139">
        <v>2.8862140851469372E-2</v>
      </c>
      <c r="F139">
        <v>2.8178726322892606E-2</v>
      </c>
      <c r="G139">
        <v>3.3937891767172171E-2</v>
      </c>
      <c r="H139">
        <v>2.3435079717839161E-2</v>
      </c>
      <c r="I139">
        <v>5.3813278421672483E-3</v>
      </c>
      <c r="J139">
        <v>1.0651849710948623E-2</v>
      </c>
      <c r="K139">
        <v>0.16972897896513303</v>
      </c>
      <c r="L139">
        <v>5.5014359103017087E-2</v>
      </c>
      <c r="M139">
        <v>1.2979927628402095E-2</v>
      </c>
      <c r="N139">
        <v>0.19705631508002752</v>
      </c>
      <c r="O139">
        <v>9.5071526275388746E-3</v>
      </c>
      <c r="P139">
        <v>4.2635542933838311E-2</v>
      </c>
      <c r="Q139">
        <v>8.3477530042744955E-2</v>
      </c>
      <c r="R139">
        <v>0.20544297355246466</v>
      </c>
      <c r="S139">
        <v>2.1110447498109024E-2</v>
      </c>
      <c r="T139">
        <v>7.4932128608364468E-4</v>
      </c>
      <c r="U139">
        <v>4.0456647459822762E-2</v>
      </c>
      <c r="V139">
        <v>2.149033181235559E-2</v>
      </c>
      <c r="W139">
        <v>1.5249125708673926E-2</v>
      </c>
      <c r="X139">
        <v>7.5402171357156827E-3</v>
      </c>
      <c r="Y139">
        <v>2.9940775481812811E-2</v>
      </c>
      <c r="Z139">
        <v>1.7618589454207439E-2</v>
      </c>
      <c r="AA139">
        <v>2.6269112802773963E-2</v>
      </c>
      <c r="AB139">
        <v>5.2137547515873496E-2</v>
      </c>
      <c r="AC139">
        <v>1.5299087187633065E-2</v>
      </c>
      <c r="AD139">
        <v>7.4533613448518349E-3</v>
      </c>
      <c r="AE139">
        <v>8.1327965987930718E-3</v>
      </c>
      <c r="AF139">
        <v>1.7318509526660513E-2</v>
      </c>
      <c r="AG139">
        <v>0.12092930173689065</v>
      </c>
      <c r="AH139">
        <v>3.1606502113661022E-3</v>
      </c>
      <c r="AI139">
        <v>7.0889518582632274E-3</v>
      </c>
      <c r="AJ139">
        <v>4.2510474592566405E-2</v>
      </c>
      <c r="AK139">
        <v>0.12113834737673994</v>
      </c>
      <c r="AL139">
        <v>0.10354698849906513</v>
      </c>
      <c r="AM139">
        <v>2.5861735317743658E-2</v>
      </c>
      <c r="AN139">
        <v>7.1211782678245683E-2</v>
      </c>
      <c r="AO139">
        <v>1.629378759051021E-4</v>
      </c>
      <c r="AP139">
        <v>7.9560982533339111E-3</v>
      </c>
      <c r="AQ139">
        <v>9.9813201026126524E-4</v>
      </c>
      <c r="AS139" s="6">
        <f t="shared" si="111"/>
        <v>4.3115796872834705E-2</v>
      </c>
      <c r="AT139" s="3">
        <f t="shared" si="112"/>
        <v>9.7933268983913108E-3</v>
      </c>
      <c r="AU139" s="3">
        <f t="shared" si="113"/>
        <v>2.4184324932574448E-2</v>
      </c>
      <c r="AV139" s="3">
        <f t="shared" si="114"/>
        <v>4.9762046370364701E-2</v>
      </c>
      <c r="AW139">
        <f t="shared" si="115"/>
        <v>1.8108634686590577</v>
      </c>
    </row>
    <row r="140" spans="1:49" x14ac:dyDescent="0.25">
      <c r="A140" s="68">
        <v>330.52</v>
      </c>
      <c r="B140">
        <v>5.6521777224811345E-2</v>
      </c>
      <c r="C140">
        <v>1.631400221792749E-2</v>
      </c>
      <c r="D140">
        <v>1.8759293878111708E-2</v>
      </c>
      <c r="E140">
        <v>2.2112124923262859E-2</v>
      </c>
      <c r="F140">
        <v>1.6756372954530373E-2</v>
      </c>
      <c r="G140">
        <v>2.0142994521743989E-2</v>
      </c>
      <c r="H140">
        <v>1.5536677182863419E-2</v>
      </c>
      <c r="I140">
        <v>3.2599459854403493E-3</v>
      </c>
      <c r="J140">
        <v>5.8128665944337894E-3</v>
      </c>
      <c r="K140">
        <v>0.13309416467491783</v>
      </c>
      <c r="L140">
        <v>4.1762447692456059E-2</v>
      </c>
      <c r="M140">
        <v>9.4836514273329755E-3</v>
      </c>
      <c r="N140">
        <v>0.16682995924795366</v>
      </c>
      <c r="O140">
        <v>3.3388206761719805E-3</v>
      </c>
      <c r="P140">
        <v>4.0474294729021337E-2</v>
      </c>
      <c r="Q140">
        <v>5.0377155524510643E-2</v>
      </c>
      <c r="R140">
        <v>0.21302420336300237</v>
      </c>
      <c r="S140">
        <v>9.0737875134913396E-3</v>
      </c>
      <c r="T140">
        <v>1.6058807003465502E-4</v>
      </c>
      <c r="U140">
        <v>2.6759060231599317E-2</v>
      </c>
      <c r="V140">
        <v>1.2643605494704144E-2</v>
      </c>
      <c r="W140">
        <v>8.0927373616852486E-3</v>
      </c>
      <c r="X140">
        <v>3.9209130902651311E-3</v>
      </c>
      <c r="Y140">
        <v>3.0461484387765827E-2</v>
      </c>
      <c r="Z140">
        <v>1.1653675780957886E-2</v>
      </c>
      <c r="AA140">
        <v>2.7666043299185858E-2</v>
      </c>
      <c r="AB140">
        <v>3.4948862979543284E-2</v>
      </c>
      <c r="AC140">
        <v>9.1254066212260766E-3</v>
      </c>
      <c r="AD140">
        <v>4.2949069881559609E-3</v>
      </c>
      <c r="AE140">
        <v>4.6646961975134451E-3</v>
      </c>
      <c r="AF140">
        <v>1.364144681943923E-2</v>
      </c>
      <c r="AG140">
        <v>0.14477895408780075</v>
      </c>
      <c r="AH140">
        <v>1.115523524229746E-3</v>
      </c>
      <c r="AI140">
        <v>4.9362137310824551E-3</v>
      </c>
      <c r="AJ140">
        <v>3.1845998106436089E-2</v>
      </c>
      <c r="AK140">
        <v>9.5987158689286908E-2</v>
      </c>
      <c r="AL140">
        <v>8.0255091972032844E-2</v>
      </c>
      <c r="AM140">
        <v>1.88767576780214E-2</v>
      </c>
      <c r="AN140">
        <v>4.964655702238481E-2</v>
      </c>
      <c r="AO140">
        <v>4.9589827082152761E-5</v>
      </c>
      <c r="AP140">
        <v>4.3509913207880361E-3</v>
      </c>
      <c r="AQ140">
        <v>7.7695499440485008E-4</v>
      </c>
      <c r="AS140" s="6">
        <f t="shared" si="111"/>
        <v>3.4841137109704982E-2</v>
      </c>
      <c r="AT140" s="3">
        <f t="shared" si="112"/>
        <v>5.1553769469202884E-3</v>
      </c>
      <c r="AU140" s="3">
        <f t="shared" si="113"/>
        <v>1.6535187586228933E-2</v>
      </c>
      <c r="AV140" s="3">
        <f t="shared" si="114"/>
        <v>3.9092936791651822E-2</v>
      </c>
      <c r="AW140">
        <f t="shared" si="115"/>
        <v>1.4633277586076092</v>
      </c>
    </row>
    <row r="141" spans="1:49" x14ac:dyDescent="0.25">
      <c r="A141" s="68">
        <v>390.04</v>
      </c>
      <c r="B141">
        <v>4.5652207131355226E-2</v>
      </c>
      <c r="C141">
        <v>1.2706095666160142E-2</v>
      </c>
      <c r="D141">
        <v>1.471317060240232E-2</v>
      </c>
      <c r="E141">
        <v>1.695817004857816E-2</v>
      </c>
      <c r="F141">
        <v>1.0560288483110282E-2</v>
      </c>
      <c r="G141">
        <v>1.2329953852746408E-2</v>
      </c>
      <c r="H141">
        <v>1.0168601674292375E-2</v>
      </c>
      <c r="I141">
        <v>2.0542492424969511E-3</v>
      </c>
      <c r="J141">
        <v>3.0738195890500477E-3</v>
      </c>
      <c r="K141">
        <v>0.10768415085790235</v>
      </c>
      <c r="L141">
        <v>3.3659851080402495E-2</v>
      </c>
      <c r="M141">
        <v>7.2766262606840893E-3</v>
      </c>
      <c r="N141">
        <v>0.12714568776113333</v>
      </c>
      <c r="O141">
        <v>9.0544320366883096E-4</v>
      </c>
      <c r="P141">
        <v>3.4226321064613957E-2</v>
      </c>
      <c r="Q141">
        <v>2.5672972225545921E-2</v>
      </c>
      <c r="R141">
        <v>0.20852545387348287</v>
      </c>
      <c r="S141">
        <v>3.5801354738703131E-3</v>
      </c>
      <c r="T141">
        <v>5.347033864439451E-5</v>
      </c>
      <c r="U141">
        <v>1.895610320870101E-2</v>
      </c>
      <c r="V141">
        <v>7.0621942073007572E-3</v>
      </c>
      <c r="W141">
        <v>4.6148668651676871E-3</v>
      </c>
      <c r="X141">
        <v>2.1386799695156263E-3</v>
      </c>
      <c r="Y141">
        <v>2.5827173145464465E-2</v>
      </c>
      <c r="Z141">
        <v>6.9590668037817268E-3</v>
      </c>
      <c r="AA141">
        <v>2.459961058498614E-2</v>
      </c>
      <c r="AB141">
        <v>2.3255279252132121E-2</v>
      </c>
      <c r="AC141">
        <v>5.4461420003901733E-3</v>
      </c>
      <c r="AD141">
        <v>2.509052367555492E-3</v>
      </c>
      <c r="AE141">
        <v>2.7988174608140344E-3</v>
      </c>
      <c r="AF141">
        <v>1.1076583136518631E-2</v>
      </c>
      <c r="AG141">
        <v>0.14393843837065673</v>
      </c>
      <c r="AH141">
        <v>2.7888054198470284E-4</v>
      </c>
      <c r="AI141">
        <v>3.8392771188136194E-3</v>
      </c>
      <c r="AJ141">
        <v>2.1083230476213844E-2</v>
      </c>
      <c r="AK141">
        <v>7.4372850660941847E-2</v>
      </c>
      <c r="AL141">
        <v>6.0855477285668182E-2</v>
      </c>
      <c r="AM141">
        <v>1.4547226688017636E-2</v>
      </c>
      <c r="AN141">
        <v>3.6769483575051568E-2</v>
      </c>
      <c r="AO141">
        <v>1.4175705399793404E-5</v>
      </c>
      <c r="AP141">
        <v>2.3619667574545588E-3</v>
      </c>
      <c r="AQ141">
        <v>5.2742199183953371E-4</v>
      </c>
      <c r="AS141" s="6">
        <f t="shared" si="111"/>
        <v>2.7875682538202627E-2</v>
      </c>
      <c r="AT141" s="3">
        <f t="shared" si="112"/>
        <v>3.2003985602551141E-3</v>
      </c>
      <c r="AU141" s="3">
        <f t="shared" si="113"/>
        <v>1.1703268494632518E-2</v>
      </c>
      <c r="AV141" s="3">
        <f t="shared" si="114"/>
        <v>2.5788622915484831E-2</v>
      </c>
      <c r="AW141">
        <f t="shared" si="115"/>
        <v>1.1707786666045104</v>
      </c>
    </row>
    <row r="142" spans="1:49" x14ac:dyDescent="0.25">
      <c r="A142" s="70">
        <v>460.27</v>
      </c>
      <c r="B142">
        <v>4.3590736460765077E-2</v>
      </c>
      <c r="C142">
        <v>1.2235500324076594E-2</v>
      </c>
      <c r="D142">
        <v>1.3924965617294517E-2</v>
      </c>
      <c r="E142">
        <v>1.4863337296832521E-2</v>
      </c>
      <c r="F142">
        <v>8.8900382980367995E-3</v>
      </c>
      <c r="G142">
        <v>9.7052621058036637E-3</v>
      </c>
      <c r="H142">
        <v>7.5436839747049502E-3</v>
      </c>
      <c r="I142">
        <v>1.6648820250609099E-3</v>
      </c>
      <c r="J142">
        <v>1.7955978005447415E-3</v>
      </c>
      <c r="K142">
        <v>9.9173035395768452E-2</v>
      </c>
      <c r="L142">
        <v>3.275114923408206E-2</v>
      </c>
      <c r="M142">
        <v>6.6429259870012837E-3</v>
      </c>
      <c r="N142">
        <v>8.9118987131168254E-2</v>
      </c>
      <c r="O142">
        <v>2.263613064091337E-4</v>
      </c>
      <c r="P142">
        <v>2.6445825042229771E-2</v>
      </c>
      <c r="Q142">
        <v>1.3240148165515128E-2</v>
      </c>
      <c r="R142">
        <v>0.20769235402563441</v>
      </c>
      <c r="S142">
        <v>1.7283401794163477E-3</v>
      </c>
      <c r="T142">
        <v>0</v>
      </c>
      <c r="U142">
        <v>1.7302213359733622E-2</v>
      </c>
      <c r="V142">
        <v>4.366410440908337E-3</v>
      </c>
      <c r="W142">
        <v>3.879165204424672E-3</v>
      </c>
      <c r="X142">
        <v>1.6451386108706509E-3</v>
      </c>
      <c r="Y142">
        <v>1.8797600004334752E-2</v>
      </c>
      <c r="Z142">
        <v>4.3079940601152581E-3</v>
      </c>
      <c r="AA142">
        <v>1.8875601041209323E-2</v>
      </c>
      <c r="AB142">
        <v>1.8023940095338E-2</v>
      </c>
      <c r="AC142">
        <v>3.8247723340392647E-3</v>
      </c>
      <c r="AD142">
        <v>1.8448913967592984E-3</v>
      </c>
      <c r="AE142">
        <v>2.1903786582944339E-3</v>
      </c>
      <c r="AF142">
        <v>1.0917697561618533E-2</v>
      </c>
      <c r="AG142">
        <v>0.12197994852033371</v>
      </c>
      <c r="AH142">
        <v>0</v>
      </c>
      <c r="AI142">
        <v>4.1272238244392159E-3</v>
      </c>
      <c r="AJ142">
        <v>1.2384555415189926E-2</v>
      </c>
      <c r="AK142">
        <v>6.4744659666506707E-2</v>
      </c>
      <c r="AL142">
        <v>4.9425770204448383E-2</v>
      </c>
      <c r="AM142">
        <v>1.4143138074304843E-2</v>
      </c>
      <c r="AN142">
        <v>3.4364726737904611E-2</v>
      </c>
      <c r="AO142">
        <v>7.0789371619094115E-6</v>
      </c>
      <c r="AP142">
        <v>1.5539255728483604E-3</v>
      </c>
      <c r="AQ142">
        <v>3.3460110793155905E-4</v>
      </c>
      <c r="AS142" s="6">
        <f t="shared" si="111"/>
        <v>2.3816060980929993E-2</v>
      </c>
      <c r="AT142" s="3">
        <f t="shared" si="112"/>
        <v>1.9312632121430823E-3</v>
      </c>
      <c r="AU142" s="3">
        <f t="shared" si="113"/>
        <v>1.0311479833711099E-2</v>
      </c>
      <c r="AV142" s="3">
        <f>PERCENTILE(B142:AQ142,0.75)</f>
        <v>1.8856100781990681E-2</v>
      </c>
      <c r="AW142">
        <f t="shared" si="115"/>
        <v>1.0002745611990598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26A3-FD56-42E1-AE95-43809395658A}">
  <dimension ref="A1:AI190"/>
  <sheetViews>
    <sheetView topLeftCell="P34" zoomScale="70" zoomScaleNormal="70" workbookViewId="0">
      <selection activeCell="R168" sqref="R168"/>
    </sheetView>
  </sheetViews>
  <sheetFormatPr defaultRowHeight="15" x14ac:dyDescent="0.25"/>
  <sheetData>
    <row r="1" spans="1:23" x14ac:dyDescent="0.25">
      <c r="A1" t="s">
        <v>100</v>
      </c>
      <c r="B1" s="40">
        <f>SUM(B3:B46)</f>
        <v>100.00000000000004</v>
      </c>
      <c r="C1" s="40">
        <f t="shared" ref="C1:W1" si="0">SUM(C3:C46)</f>
        <v>100</v>
      </c>
      <c r="D1" s="40">
        <f t="shared" si="0"/>
        <v>100</v>
      </c>
      <c r="E1" s="40">
        <f t="shared" si="0"/>
        <v>99.999999999999972</v>
      </c>
      <c r="F1" s="40">
        <f t="shared" si="0"/>
        <v>100.00000000000001</v>
      </c>
      <c r="G1" s="40">
        <f t="shared" si="0"/>
        <v>99.999999999999972</v>
      </c>
      <c r="H1" s="40">
        <f t="shared" si="0"/>
        <v>99.999999999999972</v>
      </c>
      <c r="I1" s="40">
        <f t="shared" si="0"/>
        <v>100.00000000000003</v>
      </c>
      <c r="J1" s="40">
        <f t="shared" si="0"/>
        <v>100</v>
      </c>
      <c r="K1" s="40">
        <f t="shared" si="0"/>
        <v>100</v>
      </c>
      <c r="L1" s="40">
        <f t="shared" si="0"/>
        <v>100.00000000000004</v>
      </c>
      <c r="M1" s="40">
        <f t="shared" si="0"/>
        <v>99.999999999999972</v>
      </c>
      <c r="N1" s="40">
        <f t="shared" si="0"/>
        <v>100.00000000000001</v>
      </c>
      <c r="O1" s="40">
        <f t="shared" si="0"/>
        <v>100</v>
      </c>
      <c r="P1" s="40">
        <f t="shared" si="0"/>
        <v>100.00000000000001</v>
      </c>
      <c r="Q1" s="40">
        <f t="shared" si="0"/>
        <v>100.00000000000003</v>
      </c>
      <c r="R1" s="40">
        <f t="shared" si="0"/>
        <v>100</v>
      </c>
      <c r="S1" s="40">
        <f t="shared" si="0"/>
        <v>100.00000000000003</v>
      </c>
      <c r="T1" s="40">
        <f t="shared" si="0"/>
        <v>100</v>
      </c>
      <c r="U1" s="40">
        <f t="shared" si="0"/>
        <v>100</v>
      </c>
      <c r="V1" s="40">
        <f t="shared" si="0"/>
        <v>100.00000000000006</v>
      </c>
      <c r="W1" s="40">
        <f t="shared" si="0"/>
        <v>100.00000000000006</v>
      </c>
    </row>
    <row r="2" spans="1:23" x14ac:dyDescent="0.25">
      <c r="A2" s="3" t="s">
        <v>0</v>
      </c>
      <c r="B2" s="8" t="s">
        <v>101</v>
      </c>
      <c r="C2" s="9" t="s">
        <v>102</v>
      </c>
      <c r="D2" s="8" t="s">
        <v>103</v>
      </c>
      <c r="E2" s="9" t="s">
        <v>104</v>
      </c>
      <c r="F2" s="10" t="s">
        <v>105</v>
      </c>
      <c r="G2" s="11" t="s">
        <v>106</v>
      </c>
      <c r="H2" s="12" t="s">
        <v>107</v>
      </c>
      <c r="I2" s="13" t="s">
        <v>108</v>
      </c>
      <c r="J2" s="14" t="s">
        <v>109</v>
      </c>
      <c r="K2" s="15" t="s">
        <v>110</v>
      </c>
      <c r="L2" s="14" t="s">
        <v>111</v>
      </c>
      <c r="M2" s="15" t="s">
        <v>112</v>
      </c>
      <c r="N2" s="17" t="s">
        <v>113</v>
      </c>
      <c r="O2" s="16" t="s">
        <v>114</v>
      </c>
      <c r="P2" s="17" t="s">
        <v>115</v>
      </c>
      <c r="Q2" s="12" t="s">
        <v>116</v>
      </c>
      <c r="R2" s="13" t="s">
        <v>117</v>
      </c>
      <c r="S2" s="12" t="s">
        <v>118</v>
      </c>
      <c r="T2" s="13" t="s">
        <v>119</v>
      </c>
      <c r="U2" s="18" t="s">
        <v>120</v>
      </c>
      <c r="V2" s="19" t="s">
        <v>121</v>
      </c>
      <c r="W2" s="18" t="s">
        <v>122</v>
      </c>
    </row>
    <row r="3" spans="1:23" x14ac:dyDescent="0.25">
      <c r="A3" s="3">
        <v>0.37</v>
      </c>
      <c r="B3" s="20">
        <v>0.14193025141930252</v>
      </c>
      <c r="C3" s="21">
        <v>0.14614952220348507</v>
      </c>
      <c r="D3" s="20">
        <v>0.14871330660804349</v>
      </c>
      <c r="E3" s="21">
        <v>0.1703900037864445</v>
      </c>
      <c r="F3" s="22">
        <v>0.16672224074691569</v>
      </c>
      <c r="G3" s="23">
        <v>0.16153001227628094</v>
      </c>
      <c r="H3" s="24">
        <v>0.24534859946841128</v>
      </c>
      <c r="I3" s="25">
        <v>0.17693715680292862</v>
      </c>
      <c r="J3" s="26">
        <v>0.18007202881152462</v>
      </c>
      <c r="K3" s="27">
        <v>0.16270514997170346</v>
      </c>
      <c r="L3" s="26">
        <v>0.25573025194165577</v>
      </c>
      <c r="M3" s="27">
        <v>0.30629747610879676</v>
      </c>
      <c r="N3" s="29">
        <v>0.21338506304558683</v>
      </c>
      <c r="O3" s="30">
        <v>0.19383259911894274</v>
      </c>
      <c r="P3" s="29">
        <v>0.19161876197617264</v>
      </c>
      <c r="Q3" s="31">
        <v>0.16793282686925237</v>
      </c>
      <c r="R3" s="32">
        <v>0.14378145219266716</v>
      </c>
      <c r="S3" s="31">
        <v>0.24628208771431281</v>
      </c>
      <c r="T3" s="32">
        <v>0.18140589569161</v>
      </c>
      <c r="U3" s="33">
        <v>0.34035656401944892</v>
      </c>
      <c r="V3" s="34">
        <v>0.19468888715832106</v>
      </c>
      <c r="W3" s="33">
        <v>0.17058377558756638</v>
      </c>
    </row>
    <row r="4" spans="1:23" x14ac:dyDescent="0.25">
      <c r="A4" s="3">
        <v>0.44</v>
      </c>
      <c r="B4" s="20">
        <v>0.14193025141930252</v>
      </c>
      <c r="C4" s="21">
        <v>0.15177065767284989</v>
      </c>
      <c r="D4" s="20">
        <v>0.15517910254752362</v>
      </c>
      <c r="E4" s="21">
        <v>0.17670074466742394</v>
      </c>
      <c r="F4" s="22">
        <v>0.16672224074691569</v>
      </c>
      <c r="G4" s="23">
        <v>0.16799121276733214</v>
      </c>
      <c r="H4" s="24">
        <v>0.25557145777959511</v>
      </c>
      <c r="I4" s="25">
        <v>0.18303843807199516</v>
      </c>
      <c r="J4" s="26">
        <v>0.19341069761237828</v>
      </c>
      <c r="K4" s="27">
        <v>0.17685342388228634</v>
      </c>
      <c r="L4" s="26">
        <v>0.27467323356696355</v>
      </c>
      <c r="M4" s="27">
        <v>0.33080127419750049</v>
      </c>
      <c r="N4" s="29">
        <v>0.22308438409311351</v>
      </c>
      <c r="O4" s="30">
        <v>0.20264317180616739</v>
      </c>
      <c r="P4" s="29">
        <v>0.1999500124968758</v>
      </c>
      <c r="Q4" s="31">
        <v>0.18392642942822876</v>
      </c>
      <c r="R4" s="32">
        <v>0.15405155592071482</v>
      </c>
      <c r="S4" s="31">
        <v>0.25575447570332482</v>
      </c>
      <c r="T4" s="32">
        <v>0.18788467768059605</v>
      </c>
      <c r="U4" s="33">
        <v>0.37277147487844409</v>
      </c>
      <c r="V4" s="34">
        <v>0.21026399813098676</v>
      </c>
      <c r="W4" s="33">
        <v>0.18006065200909782</v>
      </c>
    </row>
    <row r="5" spans="1:23" x14ac:dyDescent="0.25">
      <c r="A5" s="3">
        <v>0.52</v>
      </c>
      <c r="B5" s="20">
        <v>0.14868883482022172</v>
      </c>
      <c r="C5" s="21">
        <v>0.15739179314221471</v>
      </c>
      <c r="D5" s="20">
        <v>0.16811069442648394</v>
      </c>
      <c r="E5" s="21">
        <v>0.18301148554840332</v>
      </c>
      <c r="F5" s="22">
        <v>0.17505835278426143</v>
      </c>
      <c r="G5" s="23">
        <v>0.18091361374943465</v>
      </c>
      <c r="H5" s="24">
        <v>0.27601717440196272</v>
      </c>
      <c r="I5" s="25">
        <v>0.19524100061012814</v>
      </c>
      <c r="J5" s="26">
        <v>0.20674936641323197</v>
      </c>
      <c r="K5" s="27">
        <v>0.19807583474816073</v>
      </c>
      <c r="L5" s="26">
        <v>0.29361621519227138</v>
      </c>
      <c r="M5" s="27">
        <v>0.35530507228620417</v>
      </c>
      <c r="N5" s="29">
        <v>0.24248302618816686</v>
      </c>
      <c r="O5" s="30">
        <v>0.22026431718061676</v>
      </c>
      <c r="P5" s="29">
        <v>0.21661251353828215</v>
      </c>
      <c r="Q5" s="31">
        <v>0.1999200319872052</v>
      </c>
      <c r="R5" s="32">
        <v>0.16432165964876247</v>
      </c>
      <c r="S5" s="31">
        <v>0.28417163967036091</v>
      </c>
      <c r="T5" s="32">
        <v>0.20732102364755425</v>
      </c>
      <c r="U5" s="33">
        <v>0.42139384116693684</v>
      </c>
      <c r="V5" s="34">
        <v>0.2258391091036524</v>
      </c>
      <c r="W5" s="33">
        <v>0.18953752843062929</v>
      </c>
    </row>
    <row r="6" spans="1:23" x14ac:dyDescent="0.25">
      <c r="A6" s="3">
        <v>0.61</v>
      </c>
      <c r="B6" s="20">
        <v>0.16220600162206003</v>
      </c>
      <c r="C6" s="21">
        <v>0.16301292861157951</v>
      </c>
      <c r="D6" s="20">
        <v>0.18104228630544425</v>
      </c>
      <c r="E6" s="21">
        <v>0.1956329673103622</v>
      </c>
      <c r="F6" s="22">
        <v>0.19173057685895303</v>
      </c>
      <c r="G6" s="23">
        <v>0.20029721522258834</v>
      </c>
      <c r="H6" s="24">
        <v>0.30668574933551407</v>
      </c>
      <c r="I6" s="25">
        <v>0.21354484441732766</v>
      </c>
      <c r="J6" s="26">
        <v>0.23342670401493931</v>
      </c>
      <c r="K6" s="27">
        <v>0.21929824561403508</v>
      </c>
      <c r="L6" s="26">
        <v>0.32203068763023313</v>
      </c>
      <c r="M6" s="27">
        <v>0.41656456750796361</v>
      </c>
      <c r="N6" s="29">
        <v>0.26188166828322024</v>
      </c>
      <c r="O6" s="30">
        <v>0.2378854625550661</v>
      </c>
      <c r="P6" s="29">
        <v>0.23327501457968847</v>
      </c>
      <c r="Q6" s="31">
        <v>0.22391043582566983</v>
      </c>
      <c r="R6" s="32">
        <v>0.17459176337681015</v>
      </c>
      <c r="S6" s="31">
        <v>0.31258880363739699</v>
      </c>
      <c r="T6" s="32">
        <v>0.23323615160349853</v>
      </c>
      <c r="U6" s="33">
        <v>0.48622366288492702</v>
      </c>
      <c r="V6" s="34">
        <v>0.2569893310489838</v>
      </c>
      <c r="W6" s="33">
        <v>0.20849128127369224</v>
      </c>
    </row>
    <row r="7" spans="1:23" x14ac:dyDescent="0.25">
      <c r="A7" s="3">
        <v>0.72</v>
      </c>
      <c r="B7" s="20">
        <v>0.17572316842389837</v>
      </c>
      <c r="C7" s="21">
        <v>0.16863406408094431</v>
      </c>
      <c r="D7" s="20">
        <v>0.20043967412388472</v>
      </c>
      <c r="E7" s="21">
        <v>0.21456518995330046</v>
      </c>
      <c r="F7" s="22">
        <v>0.20840280093364461</v>
      </c>
      <c r="G7" s="23">
        <v>0.21968081669574208</v>
      </c>
      <c r="H7" s="24">
        <v>0.34757718258024933</v>
      </c>
      <c r="I7" s="25">
        <v>0.2379499694935937</v>
      </c>
      <c r="J7" s="26">
        <v>0.26677337601707352</v>
      </c>
      <c r="K7" s="27">
        <v>0.25466893039049232</v>
      </c>
      <c r="L7" s="26">
        <v>0.3693881416935027</v>
      </c>
      <c r="M7" s="27">
        <v>0.47782406272972294</v>
      </c>
      <c r="N7" s="29">
        <v>0.29097963142580019</v>
      </c>
      <c r="O7" s="30">
        <v>0.26431718061674009</v>
      </c>
      <c r="P7" s="29">
        <v>0.26660001666250105</v>
      </c>
      <c r="Q7" s="31">
        <v>0.25589764094362266</v>
      </c>
      <c r="R7" s="32">
        <v>0.19513197083290543</v>
      </c>
      <c r="S7" s="31">
        <v>0.35047835559344515</v>
      </c>
      <c r="T7" s="32">
        <v>0.26563006154842889</v>
      </c>
      <c r="U7" s="33">
        <v>0.56726094003241478</v>
      </c>
      <c r="V7" s="34">
        <v>0.29592710848064796</v>
      </c>
      <c r="W7" s="33">
        <v>0.22744503411675515</v>
      </c>
    </row>
    <row r="8" spans="1:23" x14ac:dyDescent="0.25">
      <c r="A8" s="3">
        <v>0.85</v>
      </c>
      <c r="B8" s="20">
        <v>0.19599891862665586</v>
      </c>
      <c r="C8" s="21">
        <v>0.19111860595840358</v>
      </c>
      <c r="D8" s="20">
        <v>0.23276865382128542</v>
      </c>
      <c r="E8" s="21">
        <v>0.24611889435819762</v>
      </c>
      <c r="F8" s="22">
        <v>0.23341113704568195</v>
      </c>
      <c r="G8" s="23">
        <v>0.25198681915099824</v>
      </c>
      <c r="H8" s="24">
        <v>0.39869147413616834</v>
      </c>
      <c r="I8" s="25">
        <v>0.26845637583892623</v>
      </c>
      <c r="J8" s="26">
        <v>0.31345871682006132</v>
      </c>
      <c r="K8" s="27">
        <v>0.297113752122241</v>
      </c>
      <c r="L8" s="26">
        <v>0.4262170865694262</v>
      </c>
      <c r="M8" s="27">
        <v>0.56358735604018595</v>
      </c>
      <c r="N8" s="29">
        <v>0.32977691561590694</v>
      </c>
      <c r="O8" s="30">
        <v>0.29955947136563876</v>
      </c>
      <c r="P8" s="29">
        <v>0.29992501874531369</v>
      </c>
      <c r="Q8" s="31">
        <v>0.29588164734106365</v>
      </c>
      <c r="R8" s="32">
        <v>0.22594228201704841</v>
      </c>
      <c r="S8" s="31">
        <v>0.40731268352751726</v>
      </c>
      <c r="T8" s="32">
        <v>0.30450275348234529</v>
      </c>
      <c r="U8" s="33">
        <v>0.68071312803889783</v>
      </c>
      <c r="V8" s="34">
        <v>0.34265244139864504</v>
      </c>
      <c r="W8" s="33">
        <v>0.26535253980288104</v>
      </c>
    </row>
    <row r="9" spans="1:23" x14ac:dyDescent="0.25">
      <c r="A9" s="3">
        <v>1.01</v>
      </c>
      <c r="B9" s="20">
        <v>0.24330900243309003</v>
      </c>
      <c r="C9" s="21">
        <v>0.23608768971332203</v>
      </c>
      <c r="D9" s="20">
        <v>0.29096081727660683</v>
      </c>
      <c r="E9" s="21">
        <v>0.296604821406033</v>
      </c>
      <c r="F9" s="22">
        <v>0.29176392130710238</v>
      </c>
      <c r="G9" s="23">
        <v>0.31013762357045938</v>
      </c>
      <c r="H9" s="24">
        <v>0.49069719893682257</v>
      </c>
      <c r="I9" s="25">
        <v>0.32336790726052478</v>
      </c>
      <c r="J9" s="26">
        <v>0.38015206082432967</v>
      </c>
      <c r="K9" s="27">
        <v>0.36785512167515561</v>
      </c>
      <c r="L9" s="26">
        <v>0.52093199469596541</v>
      </c>
      <c r="M9" s="27">
        <v>0.68610634648370483</v>
      </c>
      <c r="N9" s="29">
        <v>0.40737148399612028</v>
      </c>
      <c r="O9" s="30">
        <v>0.37004405286343611</v>
      </c>
      <c r="P9" s="29">
        <v>0.36657502291093896</v>
      </c>
      <c r="Q9" s="31">
        <v>0.35985605757696937</v>
      </c>
      <c r="R9" s="32">
        <v>0.27729280065728668</v>
      </c>
      <c r="S9" s="31">
        <v>0.50203656341763758</v>
      </c>
      <c r="T9" s="32">
        <v>0.3757693553611921</v>
      </c>
      <c r="U9" s="33">
        <v>0.84278768233387369</v>
      </c>
      <c r="V9" s="34">
        <v>0.42052799626197351</v>
      </c>
      <c r="W9" s="33">
        <v>0.32221379833206981</v>
      </c>
    </row>
    <row r="10" spans="1:23" x14ac:dyDescent="0.25">
      <c r="A10" s="3">
        <v>1.19</v>
      </c>
      <c r="B10" s="20">
        <v>0.33117058664503923</v>
      </c>
      <c r="C10" s="21">
        <v>0.33164699269252385</v>
      </c>
      <c r="D10" s="20">
        <v>0.40734514418724954</v>
      </c>
      <c r="E10" s="21">
        <v>0.41650889814464215</v>
      </c>
      <c r="F10" s="22">
        <v>0.40013337779259756</v>
      </c>
      <c r="G10" s="23">
        <v>0.4329004329004329</v>
      </c>
      <c r="H10" s="24">
        <v>0.68493150684931481</v>
      </c>
      <c r="I10" s="25">
        <v>0.44539353264185483</v>
      </c>
      <c r="J10" s="26">
        <v>0.5268774176337202</v>
      </c>
      <c r="K10" s="27">
        <v>0.50226372382569329</v>
      </c>
      <c r="L10" s="26">
        <v>0.71983330176169757</v>
      </c>
      <c r="M10" s="27">
        <v>0.95564812545944589</v>
      </c>
      <c r="N10" s="29">
        <v>0.55286129970902032</v>
      </c>
      <c r="O10" s="30">
        <v>0.50220264317180607</v>
      </c>
      <c r="P10" s="29">
        <v>0.50820628176289262</v>
      </c>
      <c r="Q10" s="31">
        <v>0.50379848060775712</v>
      </c>
      <c r="R10" s="32">
        <v>0.36972373420971549</v>
      </c>
      <c r="S10" s="31">
        <v>0.69148432319787823</v>
      </c>
      <c r="T10" s="32">
        <v>0.51830255911888579</v>
      </c>
      <c r="U10" s="33">
        <v>1.1507293354943273</v>
      </c>
      <c r="V10" s="34">
        <v>0.58406666147496322</v>
      </c>
      <c r="W10" s="33">
        <v>0.44541319181197886</v>
      </c>
    </row>
    <row r="11" spans="1:23" x14ac:dyDescent="0.25">
      <c r="A11" s="3">
        <v>1.4</v>
      </c>
      <c r="B11" s="20">
        <v>0.47310083806434178</v>
      </c>
      <c r="C11" s="21">
        <v>0.47779651489600883</v>
      </c>
      <c r="D11" s="20">
        <v>0.60131902237165413</v>
      </c>
      <c r="E11" s="21">
        <v>0.60583112457402488</v>
      </c>
      <c r="F11" s="22">
        <v>0.56685561853951327</v>
      </c>
      <c r="G11" s="23">
        <v>0.62027524714091875</v>
      </c>
      <c r="H11" s="24">
        <v>0.99161725618482888</v>
      </c>
      <c r="I11" s="25">
        <v>0.63453325198291655</v>
      </c>
      <c r="J11" s="26">
        <v>0.76697345604908618</v>
      </c>
      <c r="K11" s="27">
        <v>0.72863610639501974</v>
      </c>
      <c r="L11" s="26">
        <v>1.0418639893919308</v>
      </c>
      <c r="M11" s="27">
        <v>1.3844645920117611</v>
      </c>
      <c r="N11" s="29">
        <v>0.79534432589718729</v>
      </c>
      <c r="O11" s="30">
        <v>0.72246696035242286</v>
      </c>
      <c r="P11" s="29">
        <v>0.72481879530117477</v>
      </c>
      <c r="Q11" s="31">
        <v>0.72770891643342694</v>
      </c>
      <c r="R11" s="32">
        <v>0.53404539385847805</v>
      </c>
      <c r="S11" s="31">
        <v>1.0135455148242873</v>
      </c>
      <c r="T11" s="32">
        <v>0.7450599287333981</v>
      </c>
      <c r="U11" s="33">
        <v>1.6693679092382496</v>
      </c>
      <c r="V11" s="34">
        <v>0.84884354801027984</v>
      </c>
      <c r="W11" s="33">
        <v>0.63495072024260824</v>
      </c>
    </row>
    <row r="12" spans="1:23" x14ac:dyDescent="0.25">
      <c r="A12" s="3">
        <v>1.65</v>
      </c>
      <c r="B12" s="20">
        <v>0.57447958907812935</v>
      </c>
      <c r="C12" s="21">
        <v>0.59021922428330509</v>
      </c>
      <c r="D12" s="20">
        <v>0.75649812491917767</v>
      </c>
      <c r="E12" s="21">
        <v>0.75097816483655155</v>
      </c>
      <c r="F12" s="22">
        <v>0.69189729909969999</v>
      </c>
      <c r="G12" s="23">
        <v>0.76888285843509707</v>
      </c>
      <c r="H12" s="24">
        <v>1.2267429973420563</v>
      </c>
      <c r="I12" s="25">
        <v>0.77486272117144617</v>
      </c>
      <c r="J12" s="26">
        <v>0.95371481926103774</v>
      </c>
      <c r="K12" s="27">
        <v>0.90548953027730605</v>
      </c>
      <c r="L12" s="26">
        <v>1.2881227505209325</v>
      </c>
      <c r="M12" s="27">
        <v>1.7275177652536136</v>
      </c>
      <c r="N12" s="29">
        <v>0.96993210475266745</v>
      </c>
      <c r="O12" s="30">
        <v>0.8722466960352423</v>
      </c>
      <c r="P12" s="29">
        <v>0.89144380571523807</v>
      </c>
      <c r="Q12" s="31">
        <v>0.90363854458216741</v>
      </c>
      <c r="R12" s="32">
        <v>0.64701653486700228</v>
      </c>
      <c r="S12" s="31">
        <v>1.250355214549588</v>
      </c>
      <c r="T12" s="32">
        <v>0.92646582442500802</v>
      </c>
      <c r="U12" s="33">
        <v>2.0745542949756888</v>
      </c>
      <c r="V12" s="34">
        <v>1.0513199906549338</v>
      </c>
      <c r="W12" s="33">
        <v>0.76762699014404867</v>
      </c>
    </row>
    <row r="13" spans="1:23" x14ac:dyDescent="0.25">
      <c r="A13" s="3">
        <v>1.95</v>
      </c>
      <c r="B13" s="20">
        <v>0.64882400648824012</v>
      </c>
      <c r="C13" s="21">
        <v>0.6913996627318717</v>
      </c>
      <c r="D13" s="20">
        <v>0.8858140437087807</v>
      </c>
      <c r="E13" s="21">
        <v>0.87719298245614008</v>
      </c>
      <c r="F13" s="22">
        <v>0.79193064354784948</v>
      </c>
      <c r="G13" s="23">
        <v>0.88518446727401945</v>
      </c>
      <c r="H13" s="24">
        <v>1.4209773052545485</v>
      </c>
      <c r="I13" s="25">
        <v>0.88468578401464315</v>
      </c>
      <c r="J13" s="26">
        <v>1.1004401760704281</v>
      </c>
      <c r="K13" s="27">
        <v>1.0469722693831351</v>
      </c>
      <c r="L13" s="26">
        <v>1.4870240575866647</v>
      </c>
      <c r="M13" s="27">
        <v>1.9970595442293546</v>
      </c>
      <c r="N13" s="29">
        <v>1.0960232783705142</v>
      </c>
      <c r="O13" s="30">
        <v>0.99559471365638763</v>
      </c>
      <c r="P13" s="29">
        <v>1.0080813130050821</v>
      </c>
      <c r="Q13" s="31">
        <v>1.0395841663334671</v>
      </c>
      <c r="R13" s="32">
        <v>0.72917736469138339</v>
      </c>
      <c r="S13" s="31">
        <v>1.4587477503078528</v>
      </c>
      <c r="T13" s="32">
        <v>1.0625202461937155</v>
      </c>
      <c r="U13" s="33">
        <v>2.3987034035656403</v>
      </c>
      <c r="V13" s="34">
        <v>1.2148586558679235</v>
      </c>
      <c r="W13" s="33">
        <v>0.87187263078089483</v>
      </c>
    </row>
    <row r="14" spans="1:23" x14ac:dyDescent="0.25">
      <c r="A14" s="3">
        <v>2.2999999999999998</v>
      </c>
      <c r="B14" s="20">
        <v>0.71640984049743184</v>
      </c>
      <c r="C14" s="21">
        <v>0.77571669477234384</v>
      </c>
      <c r="D14" s="20">
        <v>1.0151299624983838</v>
      </c>
      <c r="E14" s="21">
        <v>0.99078631831376984</v>
      </c>
      <c r="F14" s="22">
        <v>0.87529176392130725</v>
      </c>
      <c r="G14" s="23">
        <v>0.99502487562189057</v>
      </c>
      <c r="H14" s="24">
        <v>1.6152116131670409</v>
      </c>
      <c r="I14" s="25">
        <v>0.98230628431970735</v>
      </c>
      <c r="J14" s="26">
        <v>1.2404961984793919</v>
      </c>
      <c r="K14" s="27">
        <v>1.188455008488964</v>
      </c>
      <c r="L14" s="26">
        <v>1.6764538738397432</v>
      </c>
      <c r="M14" s="27">
        <v>2.2543494241607438</v>
      </c>
      <c r="N14" s="29">
        <v>1.2124151309408342</v>
      </c>
      <c r="O14" s="30">
        <v>1.1013215859030838</v>
      </c>
      <c r="P14" s="29">
        <v>1.1163875697742232</v>
      </c>
      <c r="Q14" s="31">
        <v>1.1675329868052782</v>
      </c>
      <c r="R14" s="32">
        <v>0.82160829824381232</v>
      </c>
      <c r="S14" s="31">
        <v>1.6576678980771051</v>
      </c>
      <c r="T14" s="32">
        <v>1.1985746679624232</v>
      </c>
      <c r="U14" s="33">
        <v>2.706645056726094</v>
      </c>
      <c r="V14" s="34">
        <v>1.3706097655945801</v>
      </c>
      <c r="W14" s="33">
        <v>0.96664139499620938</v>
      </c>
    </row>
    <row r="15" spans="1:23" x14ac:dyDescent="0.25">
      <c r="A15" s="3">
        <v>2.72</v>
      </c>
      <c r="B15" s="20">
        <v>0.7704785077047851</v>
      </c>
      <c r="C15" s="21">
        <v>0.83754918493535668</v>
      </c>
      <c r="D15" s="20">
        <v>1.1121169015905861</v>
      </c>
      <c r="E15" s="21">
        <v>1.0791366906474817</v>
      </c>
      <c r="F15" s="22">
        <v>0.94198066022007343</v>
      </c>
      <c r="G15" s="23">
        <v>1.0854816824966078</v>
      </c>
      <c r="H15" s="24">
        <v>1.7787773461459817</v>
      </c>
      <c r="I15" s="25">
        <v>1.0616229408175719</v>
      </c>
      <c r="J15" s="26">
        <v>1.3405362144857942</v>
      </c>
      <c r="K15" s="27">
        <v>1.2945670628183361</v>
      </c>
      <c r="L15" s="26">
        <v>1.8374692176548597</v>
      </c>
      <c r="M15" s="27">
        <v>2.4626317079147255</v>
      </c>
      <c r="N15" s="29">
        <v>1.2997090203685744</v>
      </c>
      <c r="O15" s="30">
        <v>1.1718061674008811</v>
      </c>
      <c r="P15" s="29">
        <v>1.1913688244605516</v>
      </c>
      <c r="Q15" s="31">
        <v>1.2634946021591369</v>
      </c>
      <c r="R15" s="32">
        <v>0.87295881688405053</v>
      </c>
      <c r="S15" s="31">
        <v>1.8281708818793219</v>
      </c>
      <c r="T15" s="32">
        <v>1.3022351797862002</v>
      </c>
      <c r="U15" s="33">
        <v>2.9659643435980549</v>
      </c>
      <c r="V15" s="34">
        <v>1.4952106533759055</v>
      </c>
      <c r="W15" s="33">
        <v>1.0235026535253984</v>
      </c>
    </row>
    <row r="16" spans="1:23" x14ac:dyDescent="0.25">
      <c r="A16" s="3">
        <v>3.2</v>
      </c>
      <c r="B16" s="20">
        <v>0.81778859151121941</v>
      </c>
      <c r="C16" s="21">
        <v>0.89376053962900492</v>
      </c>
      <c r="D16" s="20">
        <v>1.196172248803828</v>
      </c>
      <c r="E16" s="21">
        <v>1.154865581219235</v>
      </c>
      <c r="F16" s="22">
        <v>1.000333444481494</v>
      </c>
      <c r="G16" s="23">
        <v>1.1630160883892227</v>
      </c>
      <c r="H16" s="24">
        <v>1.9321202208137389</v>
      </c>
      <c r="I16" s="25">
        <v>1.122635753508237</v>
      </c>
      <c r="J16" s="26">
        <v>1.43390689609177</v>
      </c>
      <c r="K16" s="27">
        <v>1.3794567062818335</v>
      </c>
      <c r="L16" s="26">
        <v>1.9890130706573221</v>
      </c>
      <c r="M16" s="27">
        <v>2.646410193580004</v>
      </c>
      <c r="N16" s="29">
        <v>1.3676042677012608</v>
      </c>
      <c r="O16" s="30">
        <v>1.2334801762114536</v>
      </c>
      <c r="P16" s="29">
        <v>1.2580188286261769</v>
      </c>
      <c r="Q16" s="31">
        <v>1.351459416233507</v>
      </c>
      <c r="R16" s="32">
        <v>0.92430933552428896</v>
      </c>
      <c r="S16" s="31">
        <v>1.9797290897035142</v>
      </c>
      <c r="T16" s="32">
        <v>1.3929381276320052</v>
      </c>
      <c r="U16" s="33">
        <v>3.1766612641815231</v>
      </c>
      <c r="V16" s="34">
        <v>1.5886613192118999</v>
      </c>
      <c r="W16" s="33">
        <v>1.0708870356330553</v>
      </c>
    </row>
    <row r="17" spans="1:23" x14ac:dyDescent="0.25">
      <c r="A17" s="3">
        <v>3.78</v>
      </c>
      <c r="B17" s="20">
        <v>0.88537442552041112</v>
      </c>
      <c r="C17" s="21">
        <v>0.96121416526138248</v>
      </c>
      <c r="D17" s="20">
        <v>1.2996249838355103</v>
      </c>
      <c r="E17" s="21">
        <v>1.2495266944339263</v>
      </c>
      <c r="F17" s="22">
        <v>1.0670223407802604</v>
      </c>
      <c r="G17" s="23">
        <v>1.2599340957549912</v>
      </c>
      <c r="H17" s="24">
        <v>2.146800245348599</v>
      </c>
      <c r="I17" s="25">
        <v>1.2019524100061014</v>
      </c>
      <c r="J17" s="26">
        <v>1.5472855808990262</v>
      </c>
      <c r="K17" s="27">
        <v>1.4855687606112054</v>
      </c>
      <c r="L17" s="26">
        <v>2.1784428869104007</v>
      </c>
      <c r="M17" s="27">
        <v>2.8914481744670413</v>
      </c>
      <c r="N17" s="29">
        <v>1.4645974781765276</v>
      </c>
      <c r="O17" s="30">
        <v>1.3127753303964758</v>
      </c>
      <c r="P17" s="29">
        <v>1.3413313338332087</v>
      </c>
      <c r="Q17" s="31">
        <v>1.4554178328668539</v>
      </c>
      <c r="R17" s="32">
        <v>0.97565985416452705</v>
      </c>
      <c r="S17" s="31">
        <v>2.188121625461779</v>
      </c>
      <c r="T17" s="32">
        <v>1.5030774214447684</v>
      </c>
      <c r="U17" s="33">
        <v>3.4683954619124795</v>
      </c>
      <c r="V17" s="34">
        <v>1.6976870960205597</v>
      </c>
      <c r="W17" s="33">
        <v>1.1277482941622443</v>
      </c>
    </row>
    <row r="18" spans="1:23" x14ac:dyDescent="0.25">
      <c r="A18" s="3">
        <v>4.46</v>
      </c>
      <c r="B18" s="20">
        <v>0.9799945931332793</v>
      </c>
      <c r="C18" s="21">
        <v>1.0511523327712196</v>
      </c>
      <c r="D18" s="20">
        <v>1.448338290443554</v>
      </c>
      <c r="E18" s="21">
        <v>1.3757415120535148</v>
      </c>
      <c r="F18" s="22">
        <v>1.1670556852284095</v>
      </c>
      <c r="G18" s="23">
        <v>1.3891581055760158</v>
      </c>
      <c r="H18" s="24">
        <v>2.4432631363729289</v>
      </c>
      <c r="I18" s="25">
        <v>1.3178767541183651</v>
      </c>
      <c r="J18" s="26">
        <v>1.7006802721088434</v>
      </c>
      <c r="K18" s="27">
        <v>1.6199773627617431</v>
      </c>
      <c r="L18" s="26">
        <v>2.4625876112900178</v>
      </c>
      <c r="M18" s="27">
        <v>3.2467532467532449</v>
      </c>
      <c r="N18" s="29">
        <v>1.5906886517943746</v>
      </c>
      <c r="O18" s="30">
        <v>1.436123348017621</v>
      </c>
      <c r="P18" s="29">
        <v>1.4663000916437559</v>
      </c>
      <c r="Q18" s="31">
        <v>1.6073570571771296</v>
      </c>
      <c r="R18" s="32">
        <v>1.0475505802608607</v>
      </c>
      <c r="S18" s="31">
        <v>2.481765653121152</v>
      </c>
      <c r="T18" s="32">
        <v>1.6520894071914478</v>
      </c>
      <c r="U18" s="33">
        <v>3.8573743922204211</v>
      </c>
      <c r="V18" s="34">
        <v>1.8534382057472165</v>
      </c>
      <c r="W18" s="33">
        <v>1.2035633055344961</v>
      </c>
    </row>
    <row r="19" spans="1:23" x14ac:dyDescent="0.25">
      <c r="A19" s="3">
        <v>5.27</v>
      </c>
      <c r="B19" s="20">
        <v>1.0881319275479862</v>
      </c>
      <c r="C19" s="21">
        <v>1.1523327712197862</v>
      </c>
      <c r="D19" s="20">
        <v>1.6099831889305578</v>
      </c>
      <c r="E19" s="21">
        <v>1.5145778114350621</v>
      </c>
      <c r="F19" s="22">
        <v>1.2754251417139049</v>
      </c>
      <c r="G19" s="23">
        <v>1.5313045163791432</v>
      </c>
      <c r="H19" s="24">
        <v>2.811286035575546</v>
      </c>
      <c r="I19" s="25">
        <v>1.452104942037828</v>
      </c>
      <c r="J19" s="26">
        <v>1.8807523009203679</v>
      </c>
      <c r="K19" s="27">
        <v>1.7756083757781549</v>
      </c>
      <c r="L19" s="26">
        <v>2.7940897897329053</v>
      </c>
      <c r="M19" s="27">
        <v>3.6633178142612093</v>
      </c>
      <c r="N19" s="29">
        <v>1.7361784675072747</v>
      </c>
      <c r="O19" s="30">
        <v>1.5594713656387666</v>
      </c>
      <c r="P19" s="29">
        <v>1.5996000999750064</v>
      </c>
      <c r="Q19" s="31">
        <v>1.767293082766894</v>
      </c>
      <c r="R19" s="32">
        <v>1.1297114100852421</v>
      </c>
      <c r="S19" s="31">
        <v>2.8417163967036094</v>
      </c>
      <c r="T19" s="32">
        <v>1.8140589569160999</v>
      </c>
      <c r="U19" s="33">
        <v>4.3111831442463533</v>
      </c>
      <c r="V19" s="34">
        <v>2.0169768709602058</v>
      </c>
      <c r="W19" s="33">
        <v>1.2888551933282792</v>
      </c>
    </row>
    <row r="20" spans="1:23" x14ac:dyDescent="0.25">
      <c r="A20" s="3">
        <v>6.21</v>
      </c>
      <c r="B20" s="20">
        <v>1.2165450121654504</v>
      </c>
      <c r="C20" s="21">
        <v>1.2759977515458119</v>
      </c>
      <c r="D20" s="20">
        <v>1.7910254752360018</v>
      </c>
      <c r="E20" s="21">
        <v>1.6786570743405271</v>
      </c>
      <c r="F20" s="22">
        <v>1.4004668222740915</v>
      </c>
      <c r="G20" s="23">
        <v>1.6992957291464752</v>
      </c>
      <c r="H20" s="24">
        <v>3.2508689429564495</v>
      </c>
      <c r="I20" s="25">
        <v>1.6107382550335572</v>
      </c>
      <c r="J20" s="26">
        <v>2.080832332933173</v>
      </c>
      <c r="K20" s="27">
        <v>1.9595359366157326</v>
      </c>
      <c r="L20" s="26">
        <v>3.182420913051716</v>
      </c>
      <c r="M20" s="27">
        <v>4.1533937760352835</v>
      </c>
      <c r="N20" s="29">
        <v>1.9107662463627546</v>
      </c>
      <c r="O20" s="30">
        <v>1.7180616740088104</v>
      </c>
      <c r="P20" s="29">
        <v>1.7745563609097725</v>
      </c>
      <c r="Q20" s="31">
        <v>1.9512195121951226</v>
      </c>
      <c r="R20" s="32">
        <v>1.2324124473657185</v>
      </c>
      <c r="S20" s="31">
        <v>3.2869186321871746</v>
      </c>
      <c r="T20" s="32">
        <v>2.0084224165856819</v>
      </c>
      <c r="U20" s="33">
        <v>4.764991896272285</v>
      </c>
      <c r="V20" s="34">
        <v>2.21945331360486</v>
      </c>
      <c r="W20" s="33">
        <v>1.4025777103866568</v>
      </c>
    </row>
    <row r="21" spans="1:23" x14ac:dyDescent="0.25">
      <c r="A21" s="3">
        <v>7.33</v>
      </c>
      <c r="B21" s="20">
        <v>1.365233846985672</v>
      </c>
      <c r="C21" s="21">
        <v>1.4165261382799323</v>
      </c>
      <c r="D21" s="20">
        <v>1.9849993534204062</v>
      </c>
      <c r="E21" s="21">
        <v>1.8742900416508896</v>
      </c>
      <c r="F21" s="22">
        <v>1.5505168389463158</v>
      </c>
      <c r="G21" s="23">
        <v>1.8802093428959099</v>
      </c>
      <c r="H21" s="24">
        <v>3.7211204252709047</v>
      </c>
      <c r="I21" s="25">
        <v>1.8059792556436853</v>
      </c>
      <c r="J21" s="26">
        <v>2.3075897025476859</v>
      </c>
      <c r="K21" s="27">
        <v>2.1717600452744761</v>
      </c>
      <c r="L21" s="26">
        <v>3.6370524720591031</v>
      </c>
      <c r="M21" s="27">
        <v>4.6802254349424137</v>
      </c>
      <c r="N21" s="29">
        <v>2.1338506304558682</v>
      </c>
      <c r="O21" s="30">
        <v>1.8942731277533038</v>
      </c>
      <c r="P21" s="29">
        <v>1.9661751228859454</v>
      </c>
      <c r="Q21" s="31">
        <v>2.1431427429028398</v>
      </c>
      <c r="R21" s="32">
        <v>1.3556536921022904</v>
      </c>
      <c r="S21" s="31">
        <v>3.7889551956048124</v>
      </c>
      <c r="T21" s="32">
        <v>2.2351797862001943</v>
      </c>
      <c r="U21" s="33">
        <v>5.2025931928687195</v>
      </c>
      <c r="V21" s="34">
        <v>2.4608675336811783</v>
      </c>
      <c r="W21" s="33">
        <v>1.5447308567096287</v>
      </c>
    </row>
    <row r="22" spans="1:23" x14ac:dyDescent="0.25">
      <c r="A22" s="3">
        <v>8.65</v>
      </c>
      <c r="B22" s="20">
        <v>1.5341984320086512</v>
      </c>
      <c r="C22" s="21">
        <v>1.5795390668915117</v>
      </c>
      <c r="D22" s="20">
        <v>2.2113022113022116</v>
      </c>
      <c r="E22" s="21">
        <v>2.095165972485169</v>
      </c>
      <c r="F22" s="22">
        <v>1.733911303767923</v>
      </c>
      <c r="G22" s="23">
        <v>2.1128125605737544</v>
      </c>
      <c r="H22" s="24">
        <v>4.2936004906971981</v>
      </c>
      <c r="I22" s="25">
        <v>2.0256253813300797</v>
      </c>
      <c r="J22" s="26">
        <v>2.5610244097639052</v>
      </c>
      <c r="K22" s="27">
        <v>2.4122807017543857</v>
      </c>
      <c r="L22" s="26">
        <v>4.1674559575677232</v>
      </c>
      <c r="M22" s="27">
        <v>5.2560646900269523</v>
      </c>
      <c r="N22" s="29">
        <v>2.405431619786615</v>
      </c>
      <c r="O22" s="30">
        <v>2.0969162995594712</v>
      </c>
      <c r="P22" s="29">
        <v>2.1911188869449307</v>
      </c>
      <c r="Q22" s="31">
        <v>2.3750499800079981</v>
      </c>
      <c r="R22" s="32">
        <v>1.4891650405669099</v>
      </c>
      <c r="S22" s="31">
        <v>4.376243250923558</v>
      </c>
      <c r="T22" s="32">
        <v>2.5072886297376096</v>
      </c>
      <c r="U22" s="33">
        <v>5.6564019448946521</v>
      </c>
      <c r="V22" s="34">
        <v>2.7412195311891603</v>
      </c>
      <c r="W22" s="33">
        <v>1.7153146322971953</v>
      </c>
    </row>
    <row r="23" spans="1:23" x14ac:dyDescent="0.25">
      <c r="A23" s="3">
        <v>10.210000000000001</v>
      </c>
      <c r="B23" s="20">
        <v>1.7437145174371456</v>
      </c>
      <c r="C23" s="21">
        <v>1.7762788083192802</v>
      </c>
      <c r="D23" s="20">
        <v>2.4957972326393385</v>
      </c>
      <c r="E23" s="21">
        <v>2.372838571248264</v>
      </c>
      <c r="F23" s="22">
        <v>1.967322440813605</v>
      </c>
      <c r="G23" s="23">
        <v>2.3906441816889576</v>
      </c>
      <c r="H23" s="24">
        <v>4.9274177059905933</v>
      </c>
      <c r="I23" s="25">
        <v>2.2940817571690055</v>
      </c>
      <c r="J23" s="26">
        <v>2.874483126583967</v>
      </c>
      <c r="K23" s="27">
        <v>2.6952461799660439</v>
      </c>
      <c r="L23" s="26">
        <v>4.7736313695775738</v>
      </c>
      <c r="M23" s="27">
        <v>5.8196520460671382</v>
      </c>
      <c r="N23" s="29">
        <v>2.7546071774975753</v>
      </c>
      <c r="O23" s="30">
        <v>2.3524229074889864</v>
      </c>
      <c r="P23" s="29">
        <v>2.4993751562109474</v>
      </c>
      <c r="Q23" s="31">
        <v>2.6709316273490611</v>
      </c>
      <c r="R23" s="32">
        <v>1.6945671151278627</v>
      </c>
      <c r="S23" s="31">
        <v>5.0582551861324241</v>
      </c>
      <c r="T23" s="32">
        <v>2.8312277291869128</v>
      </c>
      <c r="U23" s="33">
        <v>6.061588330632091</v>
      </c>
      <c r="V23" s="34">
        <v>3.0916595280741381</v>
      </c>
      <c r="W23" s="33">
        <v>1.9522365428354818</v>
      </c>
    </row>
    <row r="24" spans="1:23" x14ac:dyDescent="0.25">
      <c r="A24" s="3">
        <v>12.05</v>
      </c>
      <c r="B24" s="20">
        <v>2.0140578534739122</v>
      </c>
      <c r="C24" s="21">
        <v>2.0348510399100612</v>
      </c>
      <c r="D24" s="20">
        <v>2.8449502133712667</v>
      </c>
      <c r="E24" s="21">
        <v>2.7073078379401738</v>
      </c>
      <c r="F24" s="22">
        <v>2.2757585861953986</v>
      </c>
      <c r="G24" s="23">
        <v>2.7395490082057243</v>
      </c>
      <c r="H24" s="24">
        <v>5.5919034962175402</v>
      </c>
      <c r="I24" s="25">
        <v>2.6296522269676634</v>
      </c>
      <c r="J24" s="26">
        <v>3.2746431906095772</v>
      </c>
      <c r="K24" s="27">
        <v>3.0772495755517824</v>
      </c>
      <c r="L24" s="26">
        <v>5.4271642356506948</v>
      </c>
      <c r="M24" s="27">
        <v>6.2974761087968609</v>
      </c>
      <c r="N24" s="29">
        <v>3.1910766246362758</v>
      </c>
      <c r="O24" s="30">
        <v>2.696035242290749</v>
      </c>
      <c r="P24" s="29">
        <v>2.8826126801632928</v>
      </c>
      <c r="Q24" s="31">
        <v>3.0467812874850071</v>
      </c>
      <c r="R24" s="32">
        <v>1.9718599157851495</v>
      </c>
      <c r="S24" s="31">
        <v>5.7686842853083267</v>
      </c>
      <c r="T24" s="32">
        <v>3.2588273404599937</v>
      </c>
      <c r="U24" s="33">
        <v>6.3209076175040515</v>
      </c>
      <c r="V24" s="34">
        <v>3.5277626353087772</v>
      </c>
      <c r="W24" s="33">
        <v>2.2744503411675514</v>
      </c>
    </row>
    <row r="25" spans="1:23" x14ac:dyDescent="0.25">
      <c r="A25" s="3">
        <v>14.22</v>
      </c>
      <c r="B25" s="20">
        <v>2.4195728575290625</v>
      </c>
      <c r="C25" s="21">
        <v>2.4114671163575037</v>
      </c>
      <c r="D25" s="20">
        <v>3.3622138885296788</v>
      </c>
      <c r="E25" s="21">
        <v>3.1995456266565689</v>
      </c>
      <c r="F25" s="22">
        <v>2.7509169723241085</v>
      </c>
      <c r="G25" s="23">
        <v>3.2564450474898234</v>
      </c>
      <c r="H25" s="24">
        <v>6.4097321611122444</v>
      </c>
      <c r="I25" s="25">
        <v>3.1421598535692499</v>
      </c>
      <c r="J25" s="26">
        <v>3.9015606242496994</v>
      </c>
      <c r="K25" s="27">
        <v>3.671477079796265</v>
      </c>
      <c r="L25" s="26">
        <v>6.251183936351584</v>
      </c>
      <c r="M25" s="27">
        <v>6.7630482724822318</v>
      </c>
      <c r="N25" s="29">
        <v>3.8312318137730359</v>
      </c>
      <c r="O25" s="30">
        <v>3.251101321585903</v>
      </c>
      <c r="P25" s="29">
        <v>3.4907939681746236</v>
      </c>
      <c r="Q25" s="31">
        <v>3.6385445821671345</v>
      </c>
      <c r="R25" s="32">
        <v>2.3929341686351036</v>
      </c>
      <c r="S25" s="31">
        <v>6.6496163682864458</v>
      </c>
      <c r="T25" s="32">
        <v>3.9002267573696145</v>
      </c>
      <c r="U25" s="33">
        <v>6.5478119935170183</v>
      </c>
      <c r="V25" s="34">
        <v>4.1819172961607363</v>
      </c>
      <c r="W25" s="33">
        <v>2.7482941622441248</v>
      </c>
    </row>
    <row r="26" spans="1:23" x14ac:dyDescent="0.25">
      <c r="A26" s="3">
        <v>16.78</v>
      </c>
      <c r="B26" s="20">
        <v>2.9535009462016766</v>
      </c>
      <c r="C26" s="21">
        <v>2.9005059021922421</v>
      </c>
      <c r="D26" s="20">
        <v>4.002327686538214</v>
      </c>
      <c r="E26" s="21">
        <v>3.7990660103496139</v>
      </c>
      <c r="F26" s="22">
        <v>3.3511170390130047</v>
      </c>
      <c r="G26" s="23">
        <v>3.9154874975770491</v>
      </c>
      <c r="H26" s="24">
        <v>7.0435493764056405</v>
      </c>
      <c r="I26" s="25">
        <v>3.8133007931665657</v>
      </c>
      <c r="J26" s="26">
        <v>4.7018807523009203</v>
      </c>
      <c r="K26" s="27">
        <v>4.4284097340124502</v>
      </c>
      <c r="L26" s="26">
        <v>6.9520742564879736</v>
      </c>
      <c r="M26" s="27">
        <v>6.8978191619701024</v>
      </c>
      <c r="N26" s="29">
        <v>4.6362754607177505</v>
      </c>
      <c r="O26" s="30">
        <v>3.9823788546255505</v>
      </c>
      <c r="P26" s="29">
        <v>4.2739315171207197</v>
      </c>
      <c r="Q26" s="31">
        <v>4.3742502998800497</v>
      </c>
      <c r="R26" s="32">
        <v>2.9988702885899148</v>
      </c>
      <c r="S26" s="31">
        <v>7.3505730794733353</v>
      </c>
      <c r="T26" s="32">
        <v>4.6776805960479431</v>
      </c>
      <c r="U26" s="33">
        <v>6.4829821717990272</v>
      </c>
      <c r="V26" s="34">
        <v>4.9762479557666852</v>
      </c>
      <c r="W26" s="33">
        <v>3.3737680060652018</v>
      </c>
    </row>
    <row r="27" spans="1:23" x14ac:dyDescent="0.25">
      <c r="A27" s="3">
        <v>19.809999999999999</v>
      </c>
      <c r="B27" s="20">
        <v>3.6293592862935937</v>
      </c>
      <c r="C27" s="21">
        <v>3.5413153456998305</v>
      </c>
      <c r="D27" s="20">
        <v>4.7652916073968719</v>
      </c>
      <c r="E27" s="21">
        <v>4.5374226934242072</v>
      </c>
      <c r="F27" s="22">
        <v>4.1263754584861632</v>
      </c>
      <c r="G27" s="23">
        <v>4.6972927569942486</v>
      </c>
      <c r="H27" s="24">
        <v>7.3604579840523394</v>
      </c>
      <c r="I27" s="25">
        <v>4.6308724832214772</v>
      </c>
      <c r="J27" s="26">
        <v>5.6489262371615316</v>
      </c>
      <c r="K27" s="27">
        <v>5.3197509903791724</v>
      </c>
      <c r="L27" s="26">
        <v>7.3877628338700543</v>
      </c>
      <c r="M27" s="27">
        <v>6.6650330801274178</v>
      </c>
      <c r="N27" s="29">
        <v>5.5771096023278375</v>
      </c>
      <c r="O27" s="30">
        <v>4.9074889867841414</v>
      </c>
      <c r="P27" s="29">
        <v>5.2320253270015842</v>
      </c>
      <c r="Q27" s="31">
        <v>5.269892043182729</v>
      </c>
      <c r="R27" s="32">
        <v>3.779398171921537</v>
      </c>
      <c r="S27" s="31">
        <v>7.6726342710997448</v>
      </c>
      <c r="T27" s="32">
        <v>5.5458373825720768</v>
      </c>
      <c r="U27" s="33">
        <v>6.0777957860615874</v>
      </c>
      <c r="V27" s="34">
        <v>5.8328790592632993</v>
      </c>
      <c r="W27" s="33">
        <v>4.1319181197877191</v>
      </c>
    </row>
    <row r="28" spans="1:23" x14ac:dyDescent="0.25">
      <c r="A28" s="3">
        <v>23.37</v>
      </c>
      <c r="B28" s="20">
        <v>4.366044876993783</v>
      </c>
      <c r="C28" s="21">
        <v>4.2776840921866208</v>
      </c>
      <c r="D28" s="20">
        <v>5.5411871201344898</v>
      </c>
      <c r="E28" s="21">
        <v>5.3388867853085946</v>
      </c>
      <c r="F28" s="22">
        <v>4.9933311103701241</v>
      </c>
      <c r="G28" s="23">
        <v>5.498481617884603</v>
      </c>
      <c r="H28" s="24">
        <v>7.0946636679615596</v>
      </c>
      <c r="I28" s="25">
        <v>5.4911531421598543</v>
      </c>
      <c r="J28" s="26">
        <v>6.5492863812191544</v>
      </c>
      <c r="K28" s="27">
        <v>6.1403508771929811</v>
      </c>
      <c r="L28" s="26">
        <v>7.3025194165561693</v>
      </c>
      <c r="M28" s="27">
        <v>6.015682430776768</v>
      </c>
      <c r="N28" s="29">
        <v>6.4791464597478168</v>
      </c>
      <c r="O28" s="30">
        <v>5.8414096916299556</v>
      </c>
      <c r="P28" s="29">
        <v>6.1234691327168207</v>
      </c>
      <c r="Q28" s="31">
        <v>6.125549780087967</v>
      </c>
      <c r="R28" s="32">
        <v>4.6626270925336355</v>
      </c>
      <c r="S28" s="31">
        <v>7.3505730794733353</v>
      </c>
      <c r="T28" s="32">
        <v>6.3103336572724338</v>
      </c>
      <c r="U28" s="33">
        <v>5.2836304700162069</v>
      </c>
      <c r="V28" s="34">
        <v>6.5337590530332541</v>
      </c>
      <c r="W28" s="33">
        <v>4.9753601213040195</v>
      </c>
    </row>
    <row r="29" spans="1:23" x14ac:dyDescent="0.25">
      <c r="A29" s="3">
        <v>27.58</v>
      </c>
      <c r="B29" s="20">
        <v>5.271695052716951</v>
      </c>
      <c r="C29" s="21">
        <v>5.2051714446318149</v>
      </c>
      <c r="D29" s="20">
        <v>6.3688090003879481</v>
      </c>
      <c r="E29" s="21">
        <v>6.2476334721696318</v>
      </c>
      <c r="F29" s="22">
        <v>5.9936645548516188</v>
      </c>
      <c r="G29" s="23">
        <v>6.3772048846675702</v>
      </c>
      <c r="H29" s="24">
        <v>6.4301778777346126</v>
      </c>
      <c r="I29" s="25">
        <v>6.3880414887126316</v>
      </c>
      <c r="J29" s="26">
        <v>7.3429371748699488</v>
      </c>
      <c r="K29" s="27">
        <v>6.8689869835880017</v>
      </c>
      <c r="L29" s="26">
        <v>6.8573593483614346</v>
      </c>
      <c r="M29" s="27">
        <v>5.2193089928938958</v>
      </c>
      <c r="N29" s="29">
        <v>7.3714839961202721</v>
      </c>
      <c r="O29" s="30">
        <v>6.7577092511013213</v>
      </c>
      <c r="P29" s="29">
        <v>6.9482629342664346</v>
      </c>
      <c r="Q29" s="31">
        <v>6.9252299080367878</v>
      </c>
      <c r="R29" s="32">
        <v>5.5869364280579248</v>
      </c>
      <c r="S29" s="31">
        <v>6.6401439802974336</v>
      </c>
      <c r="T29" s="32">
        <v>6.9841269841269842</v>
      </c>
      <c r="U29" s="33">
        <v>4.3922204213938407</v>
      </c>
      <c r="V29" s="34">
        <v>7.0711003815902203</v>
      </c>
      <c r="W29" s="33">
        <v>5.8188021228203191</v>
      </c>
    </row>
    <row r="30" spans="1:23" x14ac:dyDescent="0.25">
      <c r="A30" s="3">
        <v>32.549999999999997</v>
      </c>
      <c r="B30" s="20">
        <v>6.2043795620437967</v>
      </c>
      <c r="C30" s="21">
        <v>6.1045531197301841</v>
      </c>
      <c r="D30" s="20">
        <v>7.0218543902754433</v>
      </c>
      <c r="E30" s="21">
        <v>6.9859901552442247</v>
      </c>
      <c r="F30" s="22">
        <v>6.918972990997001</v>
      </c>
      <c r="G30" s="23">
        <v>7.0750145377011036</v>
      </c>
      <c r="H30" s="24">
        <v>5.4590063381721512</v>
      </c>
      <c r="I30" s="25">
        <v>7.0713849908480784</v>
      </c>
      <c r="J30" s="26">
        <v>7.7230892356942773</v>
      </c>
      <c r="K30" s="27">
        <v>7.2014714204866994</v>
      </c>
      <c r="L30" s="26">
        <v>6.0428111384731986</v>
      </c>
      <c r="M30" s="27">
        <v>4.3371722617005624</v>
      </c>
      <c r="N30" s="29">
        <v>7.875848690591658</v>
      </c>
      <c r="O30" s="30">
        <v>7.392070484581498</v>
      </c>
      <c r="P30" s="29">
        <v>7.3898192118637001</v>
      </c>
      <c r="Q30" s="31">
        <v>7.3970411835265928</v>
      </c>
      <c r="R30" s="32">
        <v>6.3469241039334507</v>
      </c>
      <c r="S30" s="31">
        <v>5.5981813015061102</v>
      </c>
      <c r="T30" s="32">
        <v>7.3404599935212183</v>
      </c>
      <c r="U30" s="33">
        <v>3.5170178282009723</v>
      </c>
      <c r="V30" s="34">
        <v>7.2502141577758765</v>
      </c>
      <c r="W30" s="33">
        <v>6.3968915845337389</v>
      </c>
    </row>
    <row r="31" spans="1:23" x14ac:dyDescent="0.25">
      <c r="A31" s="3">
        <v>38.409999999999997</v>
      </c>
      <c r="B31" s="20">
        <v>7.0897539875642082</v>
      </c>
      <c r="C31" s="21">
        <v>6.8690275435637993</v>
      </c>
      <c r="D31" s="20">
        <v>7.4485969222811335</v>
      </c>
      <c r="E31" s="21">
        <v>7.4845386848415991</v>
      </c>
      <c r="F31" s="22">
        <v>7.6108702900967007</v>
      </c>
      <c r="G31" s="23">
        <v>7.5014537701104862</v>
      </c>
      <c r="H31" s="24">
        <v>4.406051932120219</v>
      </c>
      <c r="I31" s="25">
        <v>7.4130567419158035</v>
      </c>
      <c r="J31" s="26">
        <v>7.616379885287448</v>
      </c>
      <c r="K31" s="27">
        <v>7.1024335031126196</v>
      </c>
      <c r="L31" s="26">
        <v>5.0956620572078064</v>
      </c>
      <c r="M31" s="27">
        <v>3.5162950257289869</v>
      </c>
      <c r="N31" s="29">
        <v>7.8855480116391856</v>
      </c>
      <c r="O31" s="30">
        <v>7.5947136563876638</v>
      </c>
      <c r="P31" s="29">
        <v>7.3481629592601863</v>
      </c>
      <c r="Q31" s="31">
        <v>7.4370251899240332</v>
      </c>
      <c r="R31" s="32">
        <v>6.8912396015199757</v>
      </c>
      <c r="S31" s="31">
        <v>4.5088566827697258</v>
      </c>
      <c r="T31" s="32">
        <v>7.3922902494331071</v>
      </c>
      <c r="U31" s="33">
        <v>2.7228525121555913</v>
      </c>
      <c r="V31" s="34">
        <v>7.0944630480492181</v>
      </c>
      <c r="W31" s="33">
        <v>6.6148597422289619</v>
      </c>
    </row>
    <row r="32" spans="1:23" x14ac:dyDescent="0.25">
      <c r="A32" s="3">
        <v>45.32</v>
      </c>
      <c r="B32" s="20">
        <v>7.6980264936469327</v>
      </c>
      <c r="C32" s="21">
        <v>7.3805508712759966</v>
      </c>
      <c r="D32" s="20">
        <v>7.5326522694943758</v>
      </c>
      <c r="E32" s="21">
        <v>7.718036097437837</v>
      </c>
      <c r="F32" s="22">
        <v>7.9109703234411484</v>
      </c>
      <c r="G32" s="23">
        <v>7.5208373715836396</v>
      </c>
      <c r="H32" s="24">
        <v>3.4655489674913094</v>
      </c>
      <c r="I32" s="25">
        <v>7.3398413666870059</v>
      </c>
      <c r="J32" s="26">
        <v>7.0828331332533008</v>
      </c>
      <c r="K32" s="27">
        <v>6.6426146010186757</v>
      </c>
      <c r="L32" s="26">
        <v>4.0727410494411833</v>
      </c>
      <c r="M32" s="27">
        <v>2.7444253859348193</v>
      </c>
      <c r="N32" s="29">
        <v>7.3811833171677987</v>
      </c>
      <c r="O32" s="30">
        <v>7.3832599118942746</v>
      </c>
      <c r="P32" s="29">
        <v>6.9066066816629172</v>
      </c>
      <c r="Q32" s="31">
        <v>7.0371851259496232</v>
      </c>
      <c r="R32" s="32">
        <v>7.0761014686248336</v>
      </c>
      <c r="S32" s="31">
        <v>3.4953111679454389</v>
      </c>
      <c r="T32" s="32">
        <v>6.9776482021379982</v>
      </c>
      <c r="U32" s="33">
        <v>2.025931928687196</v>
      </c>
      <c r="V32" s="34">
        <v>6.5026088310879233</v>
      </c>
      <c r="W32" s="33">
        <v>6.4063684609552691</v>
      </c>
    </row>
    <row r="33" spans="1:23" x14ac:dyDescent="0.25">
      <c r="A33" s="3">
        <v>53.48</v>
      </c>
      <c r="B33" s="20">
        <v>7.6980264936469327</v>
      </c>
      <c r="C33" s="21">
        <v>7.2625070264193345</v>
      </c>
      <c r="D33" s="20">
        <v>7.0541833699728453</v>
      </c>
      <c r="E33" s="21">
        <v>7.4024990533888673</v>
      </c>
      <c r="F33" s="22">
        <v>7.6108702900967007</v>
      </c>
      <c r="G33" s="23">
        <v>6.9910189313174387</v>
      </c>
      <c r="H33" s="24">
        <v>2.6170517276630534</v>
      </c>
      <c r="I33" s="25">
        <v>6.6931055521659566</v>
      </c>
      <c r="J33" s="26">
        <v>6.0624249699879948</v>
      </c>
      <c r="K33" s="27">
        <v>5.779569892473118</v>
      </c>
      <c r="L33" s="26">
        <v>3.0403485508619066</v>
      </c>
      <c r="M33" s="27">
        <v>2.0215633423180583</v>
      </c>
      <c r="N33" s="29">
        <v>6.3045586808923373</v>
      </c>
      <c r="O33" s="30">
        <v>6.5726872246696031</v>
      </c>
      <c r="P33" s="29">
        <v>5.9401816212613516</v>
      </c>
      <c r="Q33" s="31">
        <v>6.0775689724110373</v>
      </c>
      <c r="R33" s="32">
        <v>6.7063777344151188</v>
      </c>
      <c r="S33" s="31">
        <v>2.5670171450222599</v>
      </c>
      <c r="T33" s="32">
        <v>6.1030126336248793</v>
      </c>
      <c r="U33" s="33">
        <v>1.4100486223662885</v>
      </c>
      <c r="V33" s="34">
        <v>5.552527061755316</v>
      </c>
      <c r="W33" s="33">
        <v>5.7240333586050047</v>
      </c>
    </row>
    <row r="34" spans="1:23" x14ac:dyDescent="0.25">
      <c r="A34" s="3">
        <v>63.11</v>
      </c>
      <c r="B34" s="20">
        <v>7.1978913219789149</v>
      </c>
      <c r="C34" s="21">
        <v>6.7847105115233273</v>
      </c>
      <c r="D34" s="20">
        <v>6.2782878572352274</v>
      </c>
      <c r="E34" s="21">
        <v>6.7588034835289648</v>
      </c>
      <c r="F34" s="22">
        <v>6.985661887295767</v>
      </c>
      <c r="G34" s="23">
        <v>6.2027524714091866</v>
      </c>
      <c r="H34" s="24">
        <v>1.9525659374361064</v>
      </c>
      <c r="I34" s="25">
        <v>5.7352043929225145</v>
      </c>
      <c r="J34" s="26">
        <v>4.881952781112445</v>
      </c>
      <c r="K34" s="27">
        <v>4.796264855687606</v>
      </c>
      <c r="L34" s="26">
        <v>2.2258003409736702</v>
      </c>
      <c r="M34" s="27">
        <v>1.4457240872335206</v>
      </c>
      <c r="N34" s="29">
        <v>5.1503394762366632</v>
      </c>
      <c r="O34" s="30">
        <v>5.4977973568281939</v>
      </c>
      <c r="P34" s="29">
        <v>4.8654503040906443</v>
      </c>
      <c r="Q34" s="31">
        <v>4.9900039984006419</v>
      </c>
      <c r="R34" s="32">
        <v>5.9669302659956864</v>
      </c>
      <c r="S34" s="31">
        <v>1.885005209813394</v>
      </c>
      <c r="T34" s="32">
        <v>5.1182377712989959</v>
      </c>
      <c r="U34" s="33">
        <v>0.94003241491085876</v>
      </c>
      <c r="V34" s="34">
        <v>4.5167821820730483</v>
      </c>
      <c r="W34" s="33">
        <v>4.9184988627748307</v>
      </c>
    </row>
    <row r="35" spans="1:23" x14ac:dyDescent="0.25">
      <c r="A35" s="3">
        <v>74.48</v>
      </c>
      <c r="B35" s="20">
        <v>6.17734522844012</v>
      </c>
      <c r="C35" s="21">
        <v>5.7729061270376603</v>
      </c>
      <c r="D35" s="20">
        <v>5.0756498124919185</v>
      </c>
      <c r="E35" s="21">
        <v>5.534519752618956</v>
      </c>
      <c r="F35" s="22">
        <v>5.8686228742914315</v>
      </c>
      <c r="G35" s="23">
        <v>5.0332751825289135</v>
      </c>
      <c r="H35" s="24">
        <v>1.3800858720098135</v>
      </c>
      <c r="I35" s="25">
        <v>4.5637583892617464</v>
      </c>
      <c r="J35" s="26">
        <v>3.6147792450313458</v>
      </c>
      <c r="K35" s="27">
        <v>3.6926994906621387</v>
      </c>
      <c r="L35" s="26">
        <v>1.4586095851487031</v>
      </c>
      <c r="M35" s="27">
        <v>0.88213673119333458</v>
      </c>
      <c r="N35" s="29">
        <v>3.9088263821532498</v>
      </c>
      <c r="O35" s="30">
        <v>4.3348017621145374</v>
      </c>
      <c r="P35" s="29">
        <v>3.774056485878531</v>
      </c>
      <c r="Q35" s="31">
        <v>3.8144742103158746</v>
      </c>
      <c r="R35" s="32">
        <v>5.0631611379274934</v>
      </c>
      <c r="S35" s="31">
        <v>1.2787723785166243</v>
      </c>
      <c r="T35" s="32">
        <v>3.9002267573696145</v>
      </c>
      <c r="U35" s="33">
        <v>0.55105348460291737</v>
      </c>
      <c r="V35" s="34">
        <v>3.3642239700957881</v>
      </c>
      <c r="W35" s="33">
        <v>3.9992418498862778</v>
      </c>
    </row>
    <row r="36" spans="1:23" x14ac:dyDescent="0.25">
      <c r="A36" s="3">
        <v>87.89</v>
      </c>
      <c r="B36" s="20">
        <v>5.0419032170857001</v>
      </c>
      <c r="C36" s="21">
        <v>4.6824058459808873</v>
      </c>
      <c r="D36" s="20">
        <v>3.8794775636880905</v>
      </c>
      <c r="E36" s="21">
        <v>4.1335352770415241</v>
      </c>
      <c r="F36" s="22">
        <v>4.651550516838947</v>
      </c>
      <c r="G36" s="23">
        <v>3.8702590941396915</v>
      </c>
      <c r="H36" s="24">
        <v>0.97117153956246116</v>
      </c>
      <c r="I36" s="25">
        <v>3.4899328859060406</v>
      </c>
      <c r="J36" s="26">
        <v>2.5410164065626248</v>
      </c>
      <c r="K36" s="27">
        <v>2.7376910016977929</v>
      </c>
      <c r="L36" s="26">
        <v>0.91873460882742986</v>
      </c>
      <c r="M36" s="27">
        <v>0.49007596177407486</v>
      </c>
      <c r="N36" s="29">
        <v>2.8612997090203689</v>
      </c>
      <c r="O36" s="30">
        <v>3.3480176211453743</v>
      </c>
      <c r="P36" s="29">
        <v>2.9159376822461054</v>
      </c>
      <c r="Q36" s="31">
        <v>2.8788484606157549</v>
      </c>
      <c r="R36" s="32">
        <v>4.2415528396836812</v>
      </c>
      <c r="S36" s="31">
        <v>0.86198730700009474</v>
      </c>
      <c r="T36" s="32">
        <v>2.8636216391318432</v>
      </c>
      <c r="U36" s="33">
        <v>0.29173419773095621</v>
      </c>
      <c r="V36" s="34">
        <v>2.3985670897905154</v>
      </c>
      <c r="W36" s="33">
        <v>3.2410917361637606</v>
      </c>
    </row>
    <row r="37" spans="1:23" x14ac:dyDescent="0.25">
      <c r="A37" s="3">
        <v>103.72</v>
      </c>
      <c r="B37" s="20">
        <v>3.933495539334956</v>
      </c>
      <c r="C37" s="21">
        <v>3.681843732433951</v>
      </c>
      <c r="D37" s="20">
        <v>2.786758049915945</v>
      </c>
      <c r="E37" s="21">
        <v>2.8587656190836799</v>
      </c>
      <c r="F37" s="22">
        <v>3.4761587195731911</v>
      </c>
      <c r="G37" s="23">
        <v>2.7976998126251855</v>
      </c>
      <c r="H37" s="24">
        <v>0.69515436516049867</v>
      </c>
      <c r="I37" s="25">
        <v>2.5808419768151318</v>
      </c>
      <c r="J37" s="26">
        <v>1.680672268907563</v>
      </c>
      <c r="K37" s="27">
        <v>1.9595359366157326</v>
      </c>
      <c r="L37" s="26">
        <v>0.5493464671339271</v>
      </c>
      <c r="M37" s="27">
        <v>0.24503798088703743</v>
      </c>
      <c r="N37" s="29">
        <v>1.9010669253152281</v>
      </c>
      <c r="O37" s="30">
        <v>2.4317180616740086</v>
      </c>
      <c r="P37" s="29">
        <v>2.1411313838207118</v>
      </c>
      <c r="Q37" s="31">
        <v>2.0631747301079577</v>
      </c>
      <c r="R37" s="32">
        <v>3.3685940227996305</v>
      </c>
      <c r="S37" s="31">
        <v>0.56834327934072182</v>
      </c>
      <c r="T37" s="32">
        <v>1.9760285066407515</v>
      </c>
      <c r="U37" s="33">
        <v>0.14586709886547811</v>
      </c>
      <c r="V37" s="34">
        <v>1.6120239856708982</v>
      </c>
      <c r="W37" s="33">
        <v>2.5682335102350269</v>
      </c>
    </row>
    <row r="38" spans="1:23" x14ac:dyDescent="0.25">
      <c r="A38" s="3">
        <v>122.39</v>
      </c>
      <c r="B38" s="20">
        <v>3.1832927818329284</v>
      </c>
      <c r="C38" s="21">
        <v>3.0522765598650921</v>
      </c>
      <c r="D38" s="20">
        <v>2.0302599249967677</v>
      </c>
      <c r="E38" s="21">
        <v>2.0194370819134164</v>
      </c>
      <c r="F38" s="22">
        <v>2.6508836278759591</v>
      </c>
      <c r="G38" s="23">
        <v>2.0740453576274471</v>
      </c>
      <c r="H38" s="24">
        <v>0.55203434880392543</v>
      </c>
      <c r="I38" s="25">
        <v>2.0256253813300797</v>
      </c>
      <c r="J38" s="26">
        <v>1.1604641856742697</v>
      </c>
      <c r="K38" s="27">
        <v>1.5209394453876626</v>
      </c>
      <c r="L38" s="26">
        <v>0.33150217844288704</v>
      </c>
      <c r="M38" s="27">
        <v>0.12251899044351872</v>
      </c>
      <c r="N38" s="29">
        <v>1.1833171677982541</v>
      </c>
      <c r="O38" s="30">
        <v>1.8237885462555066</v>
      </c>
      <c r="P38" s="29">
        <v>1.6412563525785222</v>
      </c>
      <c r="Q38" s="31">
        <v>1.5113954418232711</v>
      </c>
      <c r="R38" s="32">
        <v>2.8140084214850574</v>
      </c>
      <c r="S38" s="31">
        <v>0.40731268352751726</v>
      </c>
      <c r="T38" s="32">
        <v>1.3994169096209914</v>
      </c>
      <c r="U38" s="33">
        <v>6.4829821717990274E-2</v>
      </c>
      <c r="V38" s="34">
        <v>1.1291955455182621</v>
      </c>
      <c r="W38" s="33">
        <v>2.1322971948445799</v>
      </c>
    </row>
    <row r="39" spans="1:23" x14ac:dyDescent="0.25">
      <c r="A39" s="3">
        <v>144.43</v>
      </c>
      <c r="B39" s="20">
        <v>2.4736415247364159</v>
      </c>
      <c r="C39" s="21">
        <v>2.5014052838673408</v>
      </c>
      <c r="D39" s="20">
        <v>1.4030777188671928</v>
      </c>
      <c r="E39" s="21">
        <v>1.3820522529344941</v>
      </c>
      <c r="F39" s="22">
        <v>1.9173057685895298</v>
      </c>
      <c r="G39" s="23">
        <v>1.473153711959682</v>
      </c>
      <c r="H39" s="24">
        <v>0.43958290738090355</v>
      </c>
      <c r="I39" s="25">
        <v>1.5619280048810251</v>
      </c>
      <c r="J39" s="26">
        <v>0.76030412164865935</v>
      </c>
      <c r="K39" s="27">
        <v>1.1601584606677984</v>
      </c>
      <c r="L39" s="26">
        <v>0.18942981625307834</v>
      </c>
      <c r="M39" s="27">
        <v>4.9007596177407471E-2</v>
      </c>
      <c r="N39" s="29">
        <v>0.66925315227934035</v>
      </c>
      <c r="O39" s="30">
        <v>1.330396475770925</v>
      </c>
      <c r="P39" s="29">
        <v>1.2413563275847705</v>
      </c>
      <c r="Q39" s="31">
        <v>1.1035585765693725</v>
      </c>
      <c r="R39" s="32">
        <v>2.3518537537229127</v>
      </c>
      <c r="S39" s="31">
        <v>0.29364402765937297</v>
      </c>
      <c r="T39" s="32">
        <v>0.94590217039196633</v>
      </c>
      <c r="U39" s="33">
        <v>3.2414910858995137E-2</v>
      </c>
      <c r="V39" s="34">
        <v>0.76318043766061849</v>
      </c>
      <c r="W39" s="33">
        <v>1.87642153146323</v>
      </c>
    </row>
    <row r="40" spans="1:23" x14ac:dyDescent="0.25">
      <c r="A40" s="3">
        <v>170.44</v>
      </c>
      <c r="B40" s="20">
        <v>1.8924033522573671</v>
      </c>
      <c r="C40" s="21">
        <v>2.0573355817875205</v>
      </c>
      <c r="D40" s="20">
        <v>0.91167722746670132</v>
      </c>
      <c r="E40" s="21">
        <v>0.92136816862299609</v>
      </c>
      <c r="F40" s="22">
        <v>1.3171057019006338</v>
      </c>
      <c r="G40" s="23">
        <v>1.0208696775860955</v>
      </c>
      <c r="H40" s="24">
        <v>0.34757718258024933</v>
      </c>
      <c r="I40" s="25">
        <v>1.2263575350823672</v>
      </c>
      <c r="J40" s="26">
        <v>0.48019207683073228</v>
      </c>
      <c r="K40" s="27">
        <v>0.90548953027730605</v>
      </c>
      <c r="L40" s="26">
        <v>9.4714908126539168E-2</v>
      </c>
      <c r="M40" s="27">
        <v>1.2251899044351868E-2</v>
      </c>
      <c r="N40" s="29">
        <v>0.32977691561590694</v>
      </c>
      <c r="O40" s="30">
        <v>0.99559471365638763</v>
      </c>
      <c r="P40" s="29">
        <v>0.97475631092226944</v>
      </c>
      <c r="Q40" s="31">
        <v>0.82367053178728533</v>
      </c>
      <c r="R40" s="32">
        <v>2.177261990346103</v>
      </c>
      <c r="S40" s="31">
        <v>0.19892014776925265</v>
      </c>
      <c r="T40" s="32">
        <v>0.62196307094266279</v>
      </c>
      <c r="U40" s="33">
        <v>1.6207455429497569E-2</v>
      </c>
      <c r="V40" s="34">
        <v>0.49061599563896907</v>
      </c>
      <c r="W40" s="33">
        <v>1.8290371493555728</v>
      </c>
    </row>
    <row r="41" spans="1:23" x14ac:dyDescent="0.25">
      <c r="A41" s="3">
        <v>201.13</v>
      </c>
      <c r="B41" s="20">
        <v>1.4125439307921059</v>
      </c>
      <c r="C41" s="21">
        <v>1.6807195053400785</v>
      </c>
      <c r="D41" s="20">
        <v>0.55605845079529304</v>
      </c>
      <c r="E41" s="21">
        <v>0.55534519752618949</v>
      </c>
      <c r="F41" s="22">
        <v>0.84194731577192405</v>
      </c>
      <c r="G41" s="23">
        <v>0.67196485106932857</v>
      </c>
      <c r="H41" s="24">
        <v>0.27601717440196272</v>
      </c>
      <c r="I41" s="25">
        <v>0.95790115924344121</v>
      </c>
      <c r="J41" s="26">
        <v>0.286781379218354</v>
      </c>
      <c r="K41" s="27">
        <v>0.70033955857385388</v>
      </c>
      <c r="L41" s="26">
        <v>4.7357454063269584E-2</v>
      </c>
      <c r="M41" s="27">
        <v>0</v>
      </c>
      <c r="N41" s="29">
        <v>0.12609117361784675</v>
      </c>
      <c r="O41" s="30">
        <v>0.67841409691629961</v>
      </c>
      <c r="P41" s="29">
        <v>0.73315004582187793</v>
      </c>
      <c r="Q41" s="31">
        <v>0.58376649340263909</v>
      </c>
      <c r="R41" s="32">
        <v>2.0334805381534355</v>
      </c>
      <c r="S41" s="31">
        <v>0.13261343184616844</v>
      </c>
      <c r="T41" s="32">
        <v>0.38224813735017815</v>
      </c>
      <c r="U41" s="33">
        <v>0</v>
      </c>
      <c r="V41" s="34">
        <v>0.29592710848064796</v>
      </c>
      <c r="W41" s="33">
        <v>1.8858984078847614</v>
      </c>
    </row>
    <row r="42" spans="1:23" x14ac:dyDescent="0.25">
      <c r="A42" s="3">
        <v>237.35</v>
      </c>
      <c r="B42" s="20">
        <v>1.128683427953501</v>
      </c>
      <c r="C42" s="21">
        <v>1.5233277121978637</v>
      </c>
      <c r="D42" s="20">
        <v>0.35561877667140834</v>
      </c>
      <c r="E42" s="21">
        <v>0.34709074845386845</v>
      </c>
      <c r="F42" s="22">
        <v>0.57519173057685902</v>
      </c>
      <c r="G42" s="23">
        <v>0.47812883633779152</v>
      </c>
      <c r="H42" s="24">
        <v>0.26579431609077891</v>
      </c>
      <c r="I42" s="25">
        <v>0.83587553386211133</v>
      </c>
      <c r="J42" s="26">
        <v>0.18674136321195148</v>
      </c>
      <c r="K42" s="27">
        <v>0.62252405206564798</v>
      </c>
      <c r="L42" s="26">
        <v>1.8942981625307834E-2</v>
      </c>
      <c r="M42" s="27">
        <v>0</v>
      </c>
      <c r="N42" s="29">
        <v>4.849660523763337E-2</v>
      </c>
      <c r="O42" s="30">
        <v>0.53744493392070491</v>
      </c>
      <c r="P42" s="29">
        <v>0.6581687911355496</v>
      </c>
      <c r="Q42" s="31">
        <v>0.47980807676929244</v>
      </c>
      <c r="R42" s="32">
        <v>1.9821300195131972</v>
      </c>
      <c r="S42" s="31">
        <v>0.10419626787913233</v>
      </c>
      <c r="T42" s="32">
        <v>0.25267249757045679</v>
      </c>
      <c r="U42" s="33">
        <v>0</v>
      </c>
      <c r="V42" s="34">
        <v>0.20247644264465392</v>
      </c>
      <c r="W42" s="33">
        <v>2.1038665655799855</v>
      </c>
    </row>
    <row r="43" spans="1:23" x14ac:dyDescent="0.25">
      <c r="A43" s="3">
        <v>280.08999999999997</v>
      </c>
      <c r="B43" s="20">
        <v>1.0881319275479862</v>
      </c>
      <c r="C43" s="21">
        <v>1.545812254075323</v>
      </c>
      <c r="D43" s="20">
        <v>0.25216604163972589</v>
      </c>
      <c r="E43" s="21">
        <v>0.23980815347721818</v>
      </c>
      <c r="F43" s="22">
        <v>0.47515838612870964</v>
      </c>
      <c r="G43" s="23">
        <v>0.39413322995412542</v>
      </c>
      <c r="H43" s="24">
        <v>0.41913719075853595</v>
      </c>
      <c r="I43" s="25">
        <v>0.89078706528370966</v>
      </c>
      <c r="J43" s="26">
        <v>0.15339469120981725</v>
      </c>
      <c r="K43" s="27">
        <v>0.73571024335031121</v>
      </c>
      <c r="L43" s="26">
        <v>1.8942981625307834E-2</v>
      </c>
      <c r="M43" s="27">
        <v>0</v>
      </c>
      <c r="N43" s="29">
        <v>1.9398642095053348E-2</v>
      </c>
      <c r="O43" s="30">
        <v>0.56387665198237891</v>
      </c>
      <c r="P43" s="29">
        <v>0.79146879946680004</v>
      </c>
      <c r="Q43" s="31">
        <v>0.50379848060775712</v>
      </c>
      <c r="R43" s="32">
        <v>1.9307795008729589</v>
      </c>
      <c r="S43" s="31">
        <v>0.12314104385715641</v>
      </c>
      <c r="T43" s="32">
        <v>0.20732102364755425</v>
      </c>
      <c r="U43" s="33">
        <v>0</v>
      </c>
      <c r="V43" s="34">
        <v>0.18690133167198819</v>
      </c>
      <c r="W43" s="33">
        <v>2.359742228961335</v>
      </c>
    </row>
    <row r="44" spans="1:23" x14ac:dyDescent="0.25">
      <c r="A44" s="3">
        <v>330.52</v>
      </c>
      <c r="B44" s="20">
        <v>1.1084076777507434</v>
      </c>
      <c r="C44" s="21">
        <v>1.545812254075323</v>
      </c>
      <c r="D44" s="20">
        <v>0.17457649036596409</v>
      </c>
      <c r="E44" s="21">
        <v>0.16407926290546507</v>
      </c>
      <c r="F44" s="22">
        <v>0.40013337779259756</v>
      </c>
      <c r="G44" s="23">
        <v>0.32952122504361309</v>
      </c>
      <c r="H44" s="24">
        <v>0.62359435698221199</v>
      </c>
      <c r="I44" s="25">
        <v>0.95790115924344121</v>
      </c>
      <c r="J44" s="26">
        <v>0.1267173536081099</v>
      </c>
      <c r="K44" s="27">
        <v>0.8771929824561403</v>
      </c>
      <c r="L44" s="26">
        <v>9.4714908126539172E-3</v>
      </c>
      <c r="M44" s="27">
        <v>0</v>
      </c>
      <c r="N44" s="29">
        <v>9.6993210475266739E-3</v>
      </c>
      <c r="O44" s="30">
        <v>0.59911894273127753</v>
      </c>
      <c r="P44" s="29">
        <v>0.99141881196367576</v>
      </c>
      <c r="Q44" s="31">
        <v>0.55177928828468625</v>
      </c>
      <c r="R44" s="32">
        <v>1.7869980486802919</v>
      </c>
      <c r="S44" s="31">
        <v>0.14208581983518045</v>
      </c>
      <c r="T44" s="32">
        <v>0.17492711370262393</v>
      </c>
      <c r="U44" s="33">
        <v>0</v>
      </c>
      <c r="V44" s="34">
        <v>0.17132622069932252</v>
      </c>
      <c r="W44" s="33">
        <v>2.5208491281273697</v>
      </c>
    </row>
    <row r="45" spans="1:23" x14ac:dyDescent="0.25">
      <c r="A45" s="3">
        <v>390.04</v>
      </c>
      <c r="B45" s="20">
        <v>0.95971884293052179</v>
      </c>
      <c r="C45" s="21">
        <v>1.2703766160764471</v>
      </c>
      <c r="D45" s="20">
        <v>0.10345273503168242</v>
      </c>
      <c r="E45" s="21">
        <v>9.4661113214691381E-2</v>
      </c>
      <c r="F45" s="22">
        <v>0.27509169723241089</v>
      </c>
      <c r="G45" s="23">
        <v>0.22614201718679328</v>
      </c>
      <c r="H45" s="24">
        <v>0.48047434062563871</v>
      </c>
      <c r="I45" s="25">
        <v>0.8114704087858452</v>
      </c>
      <c r="J45" s="26">
        <v>8.6701347205548895E-2</v>
      </c>
      <c r="K45" s="27">
        <v>0.75693265421618561</v>
      </c>
      <c r="L45" s="26">
        <v>9.4714908126539172E-3</v>
      </c>
      <c r="M45" s="27">
        <v>0</v>
      </c>
      <c r="N45" s="29">
        <v>0</v>
      </c>
      <c r="O45" s="30">
        <v>0.46696035242290757</v>
      </c>
      <c r="P45" s="29">
        <v>0.89144380571523807</v>
      </c>
      <c r="Q45" s="31">
        <v>0.46381447421031607</v>
      </c>
      <c r="R45" s="32">
        <v>1.4891650405669099</v>
      </c>
      <c r="S45" s="31">
        <v>0.10419626787913233</v>
      </c>
      <c r="T45" s="32">
        <v>0.12957563977972145</v>
      </c>
      <c r="U45" s="33">
        <v>0</v>
      </c>
      <c r="V45" s="34">
        <v>0.10902577680865981</v>
      </c>
      <c r="W45" s="33">
        <v>2.388172858225929</v>
      </c>
    </row>
    <row r="46" spans="1:23" x14ac:dyDescent="0.25">
      <c r="A46" s="3">
        <v>460.27</v>
      </c>
      <c r="B46" s="20">
        <v>0.7028926736955935</v>
      </c>
      <c r="C46" s="21">
        <v>0.8881394041596401</v>
      </c>
      <c r="D46" s="20">
        <v>5.8192163455321355E-2</v>
      </c>
      <c r="E46" s="21">
        <v>5.0485927047835409E-2</v>
      </c>
      <c r="F46" s="22">
        <v>0.15838612870956989</v>
      </c>
      <c r="G46" s="23">
        <v>0.14860761129417846</v>
      </c>
      <c r="H46" s="24">
        <v>0.15334287466775703</v>
      </c>
      <c r="I46" s="25">
        <v>0.53691275167785246</v>
      </c>
      <c r="J46" s="26">
        <v>4.6685340802987869E-2</v>
      </c>
      <c r="K46" s="27">
        <v>0.45981890209394455</v>
      </c>
      <c r="L46" s="26">
        <v>0</v>
      </c>
      <c r="M46" s="27">
        <v>0</v>
      </c>
      <c r="N46" s="29">
        <v>0</v>
      </c>
      <c r="O46" s="30">
        <v>0.25550660792951541</v>
      </c>
      <c r="P46" s="29">
        <v>0.5332000333250021</v>
      </c>
      <c r="Q46" s="31">
        <v>0.28788484606157544</v>
      </c>
      <c r="R46" s="32">
        <v>1.2221423436376708</v>
      </c>
      <c r="S46" s="31">
        <v>3.7889551956048123E-2</v>
      </c>
      <c r="T46" s="32">
        <v>8.4224165856818925E-2</v>
      </c>
      <c r="U46" s="33">
        <v>0</v>
      </c>
      <c r="V46" s="34">
        <v>5.4512888404329905E-2</v>
      </c>
      <c r="W46" s="33">
        <v>2.1322971948445799</v>
      </c>
    </row>
    <row r="47" spans="1:23" x14ac:dyDescent="0.25">
      <c r="A47" t="s">
        <v>123</v>
      </c>
      <c r="B47" s="42">
        <v>6.2739000000000003</v>
      </c>
      <c r="C47" s="42">
        <v>7.254999999999999</v>
      </c>
      <c r="D47" s="43">
        <v>8.9556000000000004</v>
      </c>
      <c r="E47" s="43">
        <v>5.9919999999999991</v>
      </c>
      <c r="F47" s="44">
        <v>4.8148000000000017</v>
      </c>
      <c r="G47" s="44">
        <v>5.5904000000000025</v>
      </c>
      <c r="H47" s="45">
        <v>2.6214</v>
      </c>
      <c r="I47" s="45">
        <v>8.3796999999999997</v>
      </c>
      <c r="J47" s="46">
        <v>8.958200000000005</v>
      </c>
      <c r="K47" s="46">
        <v>7.4188999999999989</v>
      </c>
      <c r="L47" s="46">
        <v>6.7022999999999993</v>
      </c>
      <c r="M47" s="47">
        <v>5.7997999999999958</v>
      </c>
      <c r="N47" s="48">
        <v>7.2861000000000011</v>
      </c>
      <c r="O47" s="48">
        <v>5.7463999999999995</v>
      </c>
      <c r="P47" s="49">
        <v>4.7938000000000009</v>
      </c>
      <c r="Q47" s="50">
        <v>5.7195999999999998</v>
      </c>
      <c r="R47" s="51">
        <v>8.2259000000000029</v>
      </c>
      <c r="S47" s="51">
        <v>6.9350000000000014</v>
      </c>
      <c r="T47" s="50">
        <v>7.186300000000001</v>
      </c>
      <c r="U47" s="52">
        <v>7.9821999999999989</v>
      </c>
      <c r="V47" s="53">
        <v>8.6735999999999969</v>
      </c>
      <c r="W47" s="52">
        <v>6.5748000000000006</v>
      </c>
    </row>
    <row r="50" spans="1:35" x14ac:dyDescent="0.25">
      <c r="A50" t="s">
        <v>128</v>
      </c>
      <c r="B50" s="7">
        <f>SUM(B52:B95)</f>
        <v>6.2739000000000003</v>
      </c>
      <c r="C50" s="7">
        <f t="shared" ref="C50:W50" si="1">SUM(C52:C95)</f>
        <v>7.2549999999999963</v>
      </c>
      <c r="D50" s="7">
        <f t="shared" si="1"/>
        <v>8.9556000000000058</v>
      </c>
      <c r="E50" s="7">
        <f t="shared" si="1"/>
        <v>5.9919999999999973</v>
      </c>
      <c r="F50" s="7">
        <f t="shared" si="1"/>
        <v>4.8148000000000044</v>
      </c>
      <c r="G50" s="7">
        <f t="shared" si="1"/>
        <v>5.5904000000000016</v>
      </c>
      <c r="H50" s="7">
        <f t="shared" si="1"/>
        <v>2.6213999999999995</v>
      </c>
      <c r="I50" s="7">
        <f t="shared" si="1"/>
        <v>8.3797000000000033</v>
      </c>
      <c r="J50" s="7">
        <f t="shared" si="1"/>
        <v>8.958200000000005</v>
      </c>
      <c r="K50" s="7">
        <f t="shared" si="1"/>
        <v>7.4188999999999989</v>
      </c>
      <c r="L50" s="7">
        <f t="shared" si="1"/>
        <v>6.7023000000000028</v>
      </c>
      <c r="M50" s="7">
        <f t="shared" si="1"/>
        <v>5.7997999999999932</v>
      </c>
      <c r="N50" s="7">
        <f t="shared" si="1"/>
        <v>7.2861000000000029</v>
      </c>
      <c r="O50" s="7">
        <f t="shared" si="1"/>
        <v>5.7463999999999995</v>
      </c>
      <c r="P50" s="7">
        <f t="shared" si="1"/>
        <v>4.7938000000000018</v>
      </c>
      <c r="Q50" s="7">
        <f t="shared" si="1"/>
        <v>5.7196000000000016</v>
      </c>
      <c r="R50" s="7">
        <f t="shared" si="1"/>
        <v>8.2259000000000029</v>
      </c>
      <c r="S50" s="7">
        <f t="shared" si="1"/>
        <v>6.9350000000000014</v>
      </c>
      <c r="T50" s="7">
        <f t="shared" si="1"/>
        <v>7.1863000000000028</v>
      </c>
      <c r="U50" s="7">
        <f t="shared" si="1"/>
        <v>7.9821999999999989</v>
      </c>
      <c r="V50" s="7">
        <f t="shared" si="1"/>
        <v>8.6735999999999986</v>
      </c>
      <c r="W50" s="7">
        <f t="shared" si="1"/>
        <v>6.5748000000000015</v>
      </c>
      <c r="AE50" s="80" t="s">
        <v>129</v>
      </c>
      <c r="AF50" s="80"/>
      <c r="AG50" s="80"/>
      <c r="AH50" s="80"/>
    </row>
    <row r="51" spans="1:35" x14ac:dyDescent="0.25">
      <c r="A51" s="3" t="s">
        <v>0</v>
      </c>
      <c r="B51" s="8" t="s">
        <v>101</v>
      </c>
      <c r="C51" s="9" t="s">
        <v>102</v>
      </c>
      <c r="D51" s="8" t="s">
        <v>103</v>
      </c>
      <c r="E51" s="9" t="s">
        <v>104</v>
      </c>
      <c r="F51" s="10" t="s">
        <v>105</v>
      </c>
      <c r="G51" s="11" t="s">
        <v>106</v>
      </c>
      <c r="H51" s="12" t="s">
        <v>107</v>
      </c>
      <c r="I51" s="13" t="s">
        <v>108</v>
      </c>
      <c r="J51" s="14" t="s">
        <v>109</v>
      </c>
      <c r="K51" s="15" t="s">
        <v>110</v>
      </c>
      <c r="L51" s="14" t="s">
        <v>111</v>
      </c>
      <c r="M51" s="15" t="s">
        <v>112</v>
      </c>
      <c r="N51" s="17" t="s">
        <v>113</v>
      </c>
      <c r="O51" s="16" t="s">
        <v>114</v>
      </c>
      <c r="P51" s="17" t="s">
        <v>115</v>
      </c>
      <c r="Q51" s="12" t="s">
        <v>116</v>
      </c>
      <c r="R51" s="13" t="s">
        <v>117</v>
      </c>
      <c r="S51" s="12" t="s">
        <v>118</v>
      </c>
      <c r="T51" s="13" t="s">
        <v>119</v>
      </c>
      <c r="U51" s="18" t="s">
        <v>120</v>
      </c>
      <c r="V51" s="19" t="s">
        <v>121</v>
      </c>
      <c r="W51" s="18" t="s">
        <v>122</v>
      </c>
      <c r="X51" s="72" t="s">
        <v>0</v>
      </c>
      <c r="Y51" s="3" t="s">
        <v>53</v>
      </c>
      <c r="Z51" s="3" t="s">
        <v>54</v>
      </c>
      <c r="AA51" s="3" t="s">
        <v>55</v>
      </c>
      <c r="AB51" s="3" t="s">
        <v>56</v>
      </c>
      <c r="AC51" s="3" t="s">
        <v>130</v>
      </c>
      <c r="AE51" s="3" t="s">
        <v>53</v>
      </c>
      <c r="AF51" s="3" t="s">
        <v>54</v>
      </c>
      <c r="AG51" s="3" t="s">
        <v>55</v>
      </c>
      <c r="AH51" s="3" t="s">
        <v>56</v>
      </c>
      <c r="AI51" s="3" t="s">
        <v>130</v>
      </c>
    </row>
    <row r="52" spans="1:35" x14ac:dyDescent="0.25">
      <c r="A52" s="3">
        <v>0.37</v>
      </c>
      <c r="B52" s="7">
        <f>B3*B$47/100</f>
        <v>8.9045620437956212E-3</v>
      </c>
      <c r="C52" s="7">
        <f>C3*C$47/100</f>
        <v>1.0603147835862841E-2</v>
      </c>
      <c r="D52" s="7">
        <f t="shared" ref="D52:W52" si="2">D3*D$47/100</f>
        <v>1.3318168886589942E-2</v>
      </c>
      <c r="E52" s="7">
        <f t="shared" si="2"/>
        <v>1.0209769026883753E-2</v>
      </c>
      <c r="F52" s="7">
        <f t="shared" si="2"/>
        <v>8.0273424474824988E-3</v>
      </c>
      <c r="G52" s="7">
        <f t="shared" si="2"/>
        <v>9.0301738062932135E-3</v>
      </c>
      <c r="H52" s="7">
        <f t="shared" si="2"/>
        <v>6.4315681864649333E-3</v>
      </c>
      <c r="I52" s="7">
        <f t="shared" si="2"/>
        <v>1.4826802928615011E-2</v>
      </c>
      <c r="J52" s="7">
        <f t="shared" si="2"/>
        <v>1.6131212484994009E-2</v>
      </c>
      <c r="K52" s="7">
        <f t="shared" si="2"/>
        <v>1.2070932371250707E-2</v>
      </c>
      <c r="L52" s="7">
        <f t="shared" si="2"/>
        <v>1.7139808675885593E-2</v>
      </c>
      <c r="M52" s="7">
        <f t="shared" si="2"/>
        <v>1.7764641019357982E-2</v>
      </c>
      <c r="N52" s="7">
        <f>N3*N$47/100</f>
        <v>1.5547449078564504E-2</v>
      </c>
      <c r="O52" s="7">
        <f t="shared" si="2"/>
        <v>1.1138396475770924E-2</v>
      </c>
      <c r="P52" s="7">
        <f t="shared" si="2"/>
        <v>9.1858202116137655E-3</v>
      </c>
      <c r="Q52" s="7">
        <f t="shared" si="2"/>
        <v>9.6050859656137584E-3</v>
      </c>
      <c r="R52" s="7">
        <f t="shared" si="2"/>
        <v>1.1827318475916613E-2</v>
      </c>
      <c r="S52" s="7">
        <f t="shared" si="2"/>
        <v>1.7079662782987597E-2</v>
      </c>
      <c r="T52" s="7">
        <f t="shared" si="2"/>
        <v>1.3036371882086171E-2</v>
      </c>
      <c r="U52" s="7">
        <f t="shared" si="2"/>
        <v>2.7167941653160447E-2</v>
      </c>
      <c r="V52" s="7">
        <f t="shared" si="2"/>
        <v>1.688653531656413E-2</v>
      </c>
      <c r="W52" s="7">
        <f t="shared" si="2"/>
        <v>1.1215542077331315E-2</v>
      </c>
      <c r="X52" s="72">
        <v>0.37</v>
      </c>
      <c r="Y52" s="7">
        <f>AVERAGE(B52:W52)</f>
        <v>1.3052193346958426E-2</v>
      </c>
      <c r="Z52" s="7">
        <f>PERCENTILE(B52:W52,0.25)</f>
        <v>9.7562567309312578E-3</v>
      </c>
      <c r="AA52" s="7">
        <f>MEDIAN(B52:W52)</f>
        <v>1.1949125423583659E-2</v>
      </c>
      <c r="AB52" s="7">
        <f>PERCENTILE(B52:W52,0.75)</f>
        <v>1.5985271633386634E-2</v>
      </c>
      <c r="AC52" s="7">
        <f>SUM(B52:W52)</f>
        <v>0.28714825363308538</v>
      </c>
      <c r="AE52">
        <f>Qs_SM23!AZ100</f>
        <v>7.4668192728174858E-4</v>
      </c>
      <c r="AF52">
        <f>Qs_SM23!BA100</f>
        <v>1.762040520999666E-4</v>
      </c>
      <c r="AG52">
        <f>Qs_SM23!BB100</f>
        <v>2.5652977460248743E-4</v>
      </c>
      <c r="AH52">
        <f>Qs_SM23!BC100</f>
        <v>6.6695168519880692E-4</v>
      </c>
      <c r="AI52">
        <f>Qs_SM23!BD100</f>
        <v>3.6587414436805681E-2</v>
      </c>
    </row>
    <row r="53" spans="1:35" x14ac:dyDescent="0.25">
      <c r="A53" s="3">
        <v>0.44</v>
      </c>
      <c r="B53" s="7">
        <f t="shared" ref="B53:P95" si="3">B4*B$47/100</f>
        <v>8.9045620437956212E-3</v>
      </c>
      <c r="C53" s="7">
        <f t="shared" si="3"/>
        <v>1.1010961214165258E-2</v>
      </c>
      <c r="D53" s="7">
        <f t="shared" si="3"/>
        <v>1.3897219707746027E-2</v>
      </c>
      <c r="E53" s="7">
        <f t="shared" si="3"/>
        <v>1.0587908620472042E-2</v>
      </c>
      <c r="F53" s="7">
        <f t="shared" si="3"/>
        <v>8.0273424474824988E-3</v>
      </c>
      <c r="G53" s="7">
        <f t="shared" si="3"/>
        <v>9.3913807585449399E-3</v>
      </c>
      <c r="H53" s="7">
        <f t="shared" si="3"/>
        <v>6.699550194234306E-3</v>
      </c>
      <c r="I53" s="7">
        <f t="shared" si="3"/>
        <v>1.5338071995118979E-2</v>
      </c>
      <c r="J53" s="7">
        <f t="shared" si="3"/>
        <v>1.732611711351208E-2</v>
      </c>
      <c r="K53" s="7">
        <f t="shared" si="3"/>
        <v>1.312057866440294E-2</v>
      </c>
      <c r="L53" s="7">
        <f t="shared" si="3"/>
        <v>1.8409424133358596E-2</v>
      </c>
      <c r="M53" s="7">
        <f t="shared" si="3"/>
        <v>1.9185812300906619E-2</v>
      </c>
      <c r="N53" s="7">
        <f t="shared" si="3"/>
        <v>1.6254151309408348E-2</v>
      </c>
      <c r="O53" s="7">
        <f t="shared" si="3"/>
        <v>1.1644687224669603E-2</v>
      </c>
      <c r="P53" s="7">
        <f t="shared" si="3"/>
        <v>9.5852036990752339E-3</v>
      </c>
      <c r="Q53" s="7">
        <f t="shared" ref="Q53:W53" si="4">Q4*Q$47/100</f>
        <v>1.0519856057576972E-2</v>
      </c>
      <c r="R53" s="7">
        <f t="shared" si="4"/>
        <v>1.2672126938482084E-2</v>
      </c>
      <c r="S53" s="7">
        <f t="shared" si="4"/>
        <v>1.773657289002558E-2</v>
      </c>
      <c r="T53" s="7">
        <f t="shared" si="4"/>
        <v>1.3501956592160675E-2</v>
      </c>
      <c r="U53" s="7">
        <f t="shared" si="4"/>
        <v>2.9755364667747163E-2</v>
      </c>
      <c r="V53" s="7">
        <f t="shared" si="4"/>
        <v>1.8237458141889259E-2</v>
      </c>
      <c r="W53" s="7">
        <f t="shared" si="4"/>
        <v>1.1838627748294164E-2</v>
      </c>
      <c r="X53" s="72">
        <v>0.44</v>
      </c>
      <c r="Y53" s="7">
        <f t="shared" ref="Y53:Y95" si="5">AVERAGE(B53:W53)</f>
        <v>1.3802042475594044E-2</v>
      </c>
      <c r="Z53" s="7">
        <f t="shared" ref="Z53:Z95" si="6">PERCENTILE(B53:W53,0.25)</f>
        <v>1.0536869198300739E-2</v>
      </c>
      <c r="AA53" s="7">
        <f t="shared" ref="AA53:AA95" si="7">MEDIAN(B53:W53)</f>
        <v>1.2896352801442513E-2</v>
      </c>
      <c r="AB53" s="7">
        <f t="shared" ref="AB53:AB95" si="8">PERCENTILE(B53:W53,0.75)</f>
        <v>1.7058125662486146E-2</v>
      </c>
      <c r="AC53" s="7">
        <f t="shared" ref="AC53:AC95" si="9">SUM(B53:W53)</f>
        <v>0.30364493446306895</v>
      </c>
      <c r="AE53">
        <f>Qs_SM23!AZ101</f>
        <v>7.9921982998293329E-4</v>
      </c>
      <c r="AF53">
        <f>Qs_SM23!BA101</f>
        <v>1.8975837877904195E-4</v>
      </c>
      <c r="AG53">
        <f>Qs_SM23!BB101</f>
        <v>2.7407756252667597E-4</v>
      </c>
      <c r="AH53">
        <f>Qs_SM23!BC101</f>
        <v>6.8146885866127919E-4</v>
      </c>
      <c r="AI53">
        <f>Qs_SM23!BD101</f>
        <v>3.9161771669163729E-2</v>
      </c>
    </row>
    <row r="54" spans="1:35" x14ac:dyDescent="0.25">
      <c r="A54" s="3">
        <v>0.52</v>
      </c>
      <c r="B54" s="7">
        <f t="shared" si="3"/>
        <v>9.3285888077858908E-3</v>
      </c>
      <c r="C54" s="7">
        <f t="shared" si="3"/>
        <v>1.1418774592467675E-2</v>
      </c>
      <c r="D54" s="7">
        <f t="shared" si="3"/>
        <v>1.5055321350058198E-2</v>
      </c>
      <c r="E54" s="7">
        <f t="shared" si="3"/>
        <v>1.0966048214060326E-2</v>
      </c>
      <c r="F54" s="7">
        <f t="shared" si="3"/>
        <v>8.4287095698566232E-3</v>
      </c>
      <c r="G54" s="7">
        <f t="shared" si="3"/>
        <v>1.0113794663048398E-2</v>
      </c>
      <c r="H54" s="7">
        <f t="shared" si="3"/>
        <v>7.2355142097730507E-3</v>
      </c>
      <c r="I54" s="7">
        <f t="shared" si="3"/>
        <v>1.6360610128126906E-2</v>
      </c>
      <c r="J54" s="7">
        <f t="shared" si="3"/>
        <v>1.8521021742030158E-2</v>
      </c>
      <c r="K54" s="7">
        <f t="shared" si="3"/>
        <v>1.4695048104131294E-2</v>
      </c>
      <c r="L54" s="7">
        <f t="shared" si="3"/>
        <v>1.9679039590831601E-2</v>
      </c>
      <c r="M54" s="7">
        <f t="shared" si="3"/>
        <v>2.0606983582455256E-2</v>
      </c>
      <c r="N54" s="7">
        <f t="shared" si="3"/>
        <v>1.7667555771096029E-2</v>
      </c>
      <c r="O54" s="7">
        <f t="shared" si="3"/>
        <v>1.2657268722466961E-2</v>
      </c>
      <c r="P54" s="7">
        <f t="shared" si="3"/>
        <v>1.0383970673998171E-2</v>
      </c>
      <c r="Q54" s="7">
        <f t="shared" ref="Q54:W54" si="10">Q5*Q$47/100</f>
        <v>1.1434626149540187E-2</v>
      </c>
      <c r="R54" s="7">
        <f t="shared" si="10"/>
        <v>1.3516935401047557E-2</v>
      </c>
      <c r="S54" s="7">
        <f t="shared" si="10"/>
        <v>1.9707303211139532E-2</v>
      </c>
      <c r="T54" s="7">
        <f t="shared" si="10"/>
        <v>1.4898710722384195E-2</v>
      </c>
      <c r="U54" s="7">
        <f t="shared" si="10"/>
        <v>3.3636499189627231E-2</v>
      </c>
      <c r="V54" s="7">
        <f t="shared" si="10"/>
        <v>1.9588380967214387E-2</v>
      </c>
      <c r="W54" s="7">
        <f t="shared" si="10"/>
        <v>1.2461713419257017E-2</v>
      </c>
      <c r="X54" s="72">
        <v>0.52</v>
      </c>
      <c r="Y54" s="7">
        <f t="shared" si="5"/>
        <v>1.4925564490108938E-2</v>
      </c>
      <c r="Z54" s="7">
        <f t="shared" si="6"/>
        <v>1.1079229808662163E-2</v>
      </c>
      <c r="AA54" s="7">
        <f t="shared" si="7"/>
        <v>1.4105991752589427E-2</v>
      </c>
      <c r="AB54" s="7">
        <f t="shared" si="8"/>
        <v>1.8307655249296624E-2</v>
      </c>
      <c r="AC54" s="7">
        <f t="shared" si="9"/>
        <v>0.32836241878239664</v>
      </c>
      <c r="AE54">
        <f>Qs_SM23!AZ102</f>
        <v>8.815372968678215E-4</v>
      </c>
      <c r="AF54">
        <f>Qs_SM23!BA102</f>
        <v>2.1133237581553185E-4</v>
      </c>
      <c r="AG54">
        <f>Qs_SM23!BB102</f>
        <v>3.0081661435330952E-4</v>
      </c>
      <c r="AH54">
        <f>Qs_SM23!BC102</f>
        <v>7.8232564952201154E-4</v>
      </c>
      <c r="AI54">
        <f>Qs_SM23!BD102</f>
        <v>4.3195327546523256E-2</v>
      </c>
    </row>
    <row r="55" spans="1:35" x14ac:dyDescent="0.25">
      <c r="A55" s="3">
        <v>0.61</v>
      </c>
      <c r="B55" s="7">
        <f t="shared" si="3"/>
        <v>1.0176642335766423E-2</v>
      </c>
      <c r="C55" s="7">
        <f t="shared" si="3"/>
        <v>1.1826587970770092E-2</v>
      </c>
      <c r="D55" s="7">
        <f t="shared" si="3"/>
        <v>1.6213422992370365E-2</v>
      </c>
      <c r="E55" s="7">
        <f t="shared" si="3"/>
        <v>1.1722327401236901E-2</v>
      </c>
      <c r="F55" s="7">
        <f t="shared" si="3"/>
        <v>9.2314438146048738E-3</v>
      </c>
      <c r="G55" s="7">
        <f t="shared" si="3"/>
        <v>1.1197415519803584E-2</v>
      </c>
      <c r="H55" s="7">
        <f t="shared" si="3"/>
        <v>8.0394602330811655E-3</v>
      </c>
      <c r="I55" s="7">
        <f t="shared" si="3"/>
        <v>1.7894417327638804E-2</v>
      </c>
      <c r="J55" s="7">
        <f t="shared" si="3"/>
        <v>2.0910830999066304E-2</v>
      </c>
      <c r="K55" s="7">
        <f t="shared" si="3"/>
        <v>1.6269517543859646E-2</v>
      </c>
      <c r="L55" s="7">
        <f t="shared" si="3"/>
        <v>2.158346277704111E-2</v>
      </c>
      <c r="M55" s="7">
        <f t="shared" si="3"/>
        <v>2.4159911786326857E-2</v>
      </c>
      <c r="N55" s="7">
        <f t="shared" si="3"/>
        <v>1.9080960232783713E-2</v>
      </c>
      <c r="O55" s="7">
        <f t="shared" si="3"/>
        <v>1.3669850220264316E-2</v>
      </c>
      <c r="P55" s="7">
        <f t="shared" si="3"/>
        <v>1.1182737648921108E-2</v>
      </c>
      <c r="Q55" s="7">
        <f t="shared" ref="Q55:W55" si="11">Q6*Q$47/100</f>
        <v>1.2806781287485011E-2</v>
      </c>
      <c r="R55" s="7">
        <f t="shared" si="11"/>
        <v>1.436174386361303E-2</v>
      </c>
      <c r="S55" s="7">
        <f t="shared" si="11"/>
        <v>2.1678033532253487E-2</v>
      </c>
      <c r="T55" s="7">
        <f t="shared" si="11"/>
        <v>1.6761049562682217E-2</v>
      </c>
      <c r="U55" s="7">
        <f t="shared" si="11"/>
        <v>3.8811345218800641E-2</v>
      </c>
      <c r="V55" s="7">
        <f t="shared" si="11"/>
        <v>2.2290226617864652E-2</v>
      </c>
      <c r="W55" s="7">
        <f t="shared" si="11"/>
        <v>1.3707884761182718E-2</v>
      </c>
      <c r="X55" s="72">
        <v>0.61</v>
      </c>
      <c r="Y55" s="7">
        <f t="shared" si="5"/>
        <v>1.6526184256700778E-2</v>
      </c>
      <c r="Z55" s="7">
        <f t="shared" si="6"/>
        <v>1.1748392543620199E-2</v>
      </c>
      <c r="AA55" s="7">
        <f t="shared" si="7"/>
        <v>1.5287583427991698E-2</v>
      </c>
      <c r="AB55" s="7">
        <f t="shared" si="8"/>
        <v>2.0453363307495656E-2</v>
      </c>
      <c r="AC55" s="7">
        <f t="shared" si="9"/>
        <v>0.36357605364741713</v>
      </c>
      <c r="AE55">
        <f>Qs_SM23!AZ103</f>
        <v>9.9869614629306564E-4</v>
      </c>
      <c r="AF55">
        <f>Qs_SM23!BA103</f>
        <v>2.4397474489762347E-4</v>
      </c>
      <c r="AG55">
        <f>Qs_SM23!BB103</f>
        <v>3.4009023494554103E-4</v>
      </c>
      <c r="AH55">
        <f>Qs_SM23!BC103</f>
        <v>8.9189278601783278E-4</v>
      </c>
      <c r="AI55">
        <f>Qs_SM23!BD103</f>
        <v>4.8936111168360212E-2</v>
      </c>
    </row>
    <row r="56" spans="1:35" x14ac:dyDescent="0.25">
      <c r="A56" s="3">
        <v>0.72</v>
      </c>
      <c r="B56" s="7">
        <f t="shared" si="3"/>
        <v>1.102469586374696E-2</v>
      </c>
      <c r="C56" s="7">
        <f t="shared" si="3"/>
        <v>1.2234401349072508E-2</v>
      </c>
      <c r="D56" s="7">
        <f t="shared" si="3"/>
        <v>1.795057545583862E-2</v>
      </c>
      <c r="E56" s="7">
        <f t="shared" si="3"/>
        <v>1.2856746182001761E-2</v>
      </c>
      <c r="F56" s="7">
        <f t="shared" si="3"/>
        <v>1.0034178059353124E-2</v>
      </c>
      <c r="G56" s="7">
        <f t="shared" si="3"/>
        <v>1.2281036376558772E-2</v>
      </c>
      <c r="H56" s="7">
        <f t="shared" si="3"/>
        <v>9.1113882641586565E-3</v>
      </c>
      <c r="I56" s="7">
        <f t="shared" si="3"/>
        <v>1.993949359365467E-2</v>
      </c>
      <c r="J56" s="7">
        <f t="shared" si="3"/>
        <v>2.3898092570361493E-2</v>
      </c>
      <c r="K56" s="7">
        <f t="shared" si="3"/>
        <v>1.8893633276740231E-2</v>
      </c>
      <c r="L56" s="7">
        <f t="shared" si="3"/>
        <v>2.4757501420723627E-2</v>
      </c>
      <c r="M56" s="7">
        <f t="shared" si="3"/>
        <v>2.7712839990198451E-2</v>
      </c>
      <c r="N56" s="7">
        <f t="shared" si="3"/>
        <v>2.1201066925315232E-2</v>
      </c>
      <c r="O56" s="7">
        <f t="shared" si="3"/>
        <v>1.5188722466960352E-2</v>
      </c>
      <c r="P56" s="7">
        <f t="shared" si="3"/>
        <v>1.2780271598766976E-2</v>
      </c>
      <c r="Q56" s="7">
        <f t="shared" ref="Q56:W56" si="12">Q7*Q$47/100</f>
        <v>1.4636321471411442E-2</v>
      </c>
      <c r="R56" s="7">
        <f t="shared" si="12"/>
        <v>1.6051360788743974E-2</v>
      </c>
      <c r="S56" s="7">
        <f t="shared" si="12"/>
        <v>2.4305673960405425E-2</v>
      </c>
      <c r="T56" s="7">
        <f t="shared" si="12"/>
        <v>1.9088973113054748E-2</v>
      </c>
      <c r="U56" s="7">
        <f t="shared" si="12"/>
        <v>4.5279902755267408E-2</v>
      </c>
      <c r="V56" s="7">
        <f t="shared" si="12"/>
        <v>2.5667533681177471E-2</v>
      </c>
      <c r="W56" s="7">
        <f t="shared" si="12"/>
        <v>1.495405610310842E-2</v>
      </c>
      <c r="X56" s="72">
        <v>0.72</v>
      </c>
      <c r="Y56" s="7">
        <f t="shared" si="5"/>
        <v>1.8629475693937286E-2</v>
      </c>
      <c r="Z56" s="7">
        <f t="shared" si="6"/>
        <v>1.2799390244575673E-2</v>
      </c>
      <c r="AA56" s="7">
        <f t="shared" si="7"/>
        <v>1.7000968122291297E-2</v>
      </c>
      <c r="AB56" s="7">
        <f t="shared" si="8"/>
        <v>2.3223836159099929E-2</v>
      </c>
      <c r="AC56" s="7">
        <f t="shared" si="9"/>
        <v>0.40984846526662028</v>
      </c>
      <c r="AE56">
        <f>Qs_SM23!AZ104</f>
        <v>1.1435491081641643E-3</v>
      </c>
      <c r="AF56">
        <f>Qs_SM23!BA104</f>
        <v>2.8845593626082794E-4</v>
      </c>
      <c r="AG56">
        <f>Qs_SM23!BB104</f>
        <v>3.8688390154267572E-4</v>
      </c>
      <c r="AH56">
        <f>Qs_SM23!BC104</f>
        <v>1.0083828069536018E-3</v>
      </c>
      <c r="AI56">
        <f>Qs_SM23!BD104</f>
        <v>5.6033906300044053E-2</v>
      </c>
    </row>
    <row r="57" spans="1:35" x14ac:dyDescent="0.25">
      <c r="A57" s="3">
        <v>0.85</v>
      </c>
      <c r="B57" s="7">
        <f t="shared" si="3"/>
        <v>1.2296776155717764E-2</v>
      </c>
      <c r="C57" s="7">
        <f t="shared" si="3"/>
        <v>1.3865654862282178E-2</v>
      </c>
      <c r="D57" s="7">
        <f t="shared" si="3"/>
        <v>2.0845829561619039E-2</v>
      </c>
      <c r="E57" s="7">
        <f t="shared" si="3"/>
        <v>1.4747444149943199E-2</v>
      </c>
      <c r="F57" s="7">
        <f t="shared" si="3"/>
        <v>1.1238279426475499E-2</v>
      </c>
      <c r="G57" s="7">
        <f t="shared" si="3"/>
        <v>1.4087071137817413E-2</v>
      </c>
      <c r="H57" s="7">
        <f t="shared" si="3"/>
        <v>1.0451298303005516E-2</v>
      </c>
      <c r="I57" s="7">
        <f t="shared" si="3"/>
        <v>2.2495838926174502E-2</v>
      </c>
      <c r="J57" s="7">
        <f t="shared" si="3"/>
        <v>2.8080258770174747E-2</v>
      </c>
      <c r="K57" s="7">
        <f t="shared" si="3"/>
        <v>2.2042572156196934E-2</v>
      </c>
      <c r="L57" s="7">
        <f t="shared" si="3"/>
        <v>2.8566347793142648E-2</v>
      </c>
      <c r="M57" s="7">
        <f t="shared" si="3"/>
        <v>3.2686939475618682E-2</v>
      </c>
      <c r="N57" s="7">
        <f t="shared" si="3"/>
        <v>2.4027875848690598E-2</v>
      </c>
      <c r="O57" s="7">
        <f t="shared" si="3"/>
        <v>1.7213885462555065E-2</v>
      </c>
      <c r="P57" s="7">
        <f t="shared" si="3"/>
        <v>1.437780554861285E-2</v>
      </c>
      <c r="Q57" s="7">
        <f t="shared" ref="Q57:W57" si="13">Q8*Q$47/100</f>
        <v>1.6923246701319478E-2</v>
      </c>
      <c r="R57" s="7">
        <f t="shared" si="13"/>
        <v>1.858578617644039E-2</v>
      </c>
      <c r="S57" s="7">
        <f t="shared" si="13"/>
        <v>2.8247134602633329E-2</v>
      </c>
      <c r="T57" s="7">
        <f t="shared" si="13"/>
        <v>2.188248137350178E-2</v>
      </c>
      <c r="U57" s="7">
        <f t="shared" si="13"/>
        <v>5.4335883306320894E-2</v>
      </c>
      <c r="V57" s="7">
        <f t="shared" si="13"/>
        <v>2.9720302157152868E-2</v>
      </c>
      <c r="W57" s="7">
        <f t="shared" si="13"/>
        <v>1.7446398786959826E-2</v>
      </c>
      <c r="X57" s="72">
        <v>0.85</v>
      </c>
      <c r="Y57" s="7">
        <f t="shared" si="5"/>
        <v>2.1552959576470691E-2</v>
      </c>
      <c r="Z57" s="7">
        <f t="shared" si="6"/>
        <v>1.4470215198945438E-2</v>
      </c>
      <c r="AA57" s="7">
        <f t="shared" si="7"/>
        <v>1.9715807869029715E-2</v>
      </c>
      <c r="AB57" s="7">
        <f t="shared" si="8"/>
        <v>2.7067163039803711E-2</v>
      </c>
      <c r="AC57" s="7">
        <f t="shared" si="9"/>
        <v>0.47416511068235523</v>
      </c>
      <c r="AE57">
        <f>Qs_SM23!AZ105</f>
        <v>1.3158469387706255E-3</v>
      </c>
      <c r="AF57">
        <f>Qs_SM23!BA105</f>
        <v>3.4021951575563552E-4</v>
      </c>
      <c r="AG57">
        <f>Qs_SM23!BB105</f>
        <v>4.4041819533714298E-4</v>
      </c>
      <c r="AH57">
        <f>Qs_SM23!BC105</f>
        <v>1.2120121128842377E-3</v>
      </c>
      <c r="AI57">
        <f>Qs_SM23!BD105</f>
        <v>6.4476499999760656E-2</v>
      </c>
    </row>
    <row r="58" spans="1:35" x14ac:dyDescent="0.25">
      <c r="A58" s="3">
        <v>1.01</v>
      </c>
      <c r="B58" s="7">
        <f t="shared" si="3"/>
        <v>1.5264963503649635E-2</v>
      </c>
      <c r="C58" s="7">
        <f t="shared" si="3"/>
        <v>1.7128161888701511E-2</v>
      </c>
      <c r="D58" s="7">
        <f t="shared" si="3"/>
        <v>2.6057286952023802E-2</v>
      </c>
      <c r="E58" s="7">
        <f t="shared" si="3"/>
        <v>1.7772560898649495E-2</v>
      </c>
      <c r="F58" s="7">
        <f t="shared" si="3"/>
        <v>1.4047849283094372E-2</v>
      </c>
      <c r="G58" s="7">
        <f t="shared" si="3"/>
        <v>1.7337933708082967E-2</v>
      </c>
      <c r="H58" s="7">
        <f t="shared" si="3"/>
        <v>1.2863136372929867E-2</v>
      </c>
      <c r="I58" s="7">
        <f t="shared" si="3"/>
        <v>2.7097260524710193E-2</v>
      </c>
      <c r="J58" s="7">
        <f t="shared" si="3"/>
        <v>3.405478191276512E-2</v>
      </c>
      <c r="K58" s="7">
        <f t="shared" si="3"/>
        <v>2.7290803621958116E-2</v>
      </c>
      <c r="L58" s="7">
        <f t="shared" si="3"/>
        <v>3.491442508050769E-2</v>
      </c>
      <c r="M58" s="7">
        <f t="shared" si="3"/>
        <v>3.9792795883361883E-2</v>
      </c>
      <c r="N58" s="7">
        <f t="shared" si="3"/>
        <v>2.9681493695441326E-2</v>
      </c>
      <c r="O58" s="7">
        <f t="shared" si="3"/>
        <v>2.1264211453744492E-2</v>
      </c>
      <c r="P58" s="7">
        <f t="shared" si="3"/>
        <v>1.7572873448304594E-2</v>
      </c>
      <c r="Q58" s="7">
        <f t="shared" ref="Q58:W58" si="14">Q9*Q$47/100</f>
        <v>2.0582327069172339E-2</v>
      </c>
      <c r="R58" s="7">
        <f t="shared" si="14"/>
        <v>2.2809828489267756E-2</v>
      </c>
      <c r="S58" s="7">
        <f t="shared" si="14"/>
        <v>3.4816235673013174E-2</v>
      </c>
      <c r="T58" s="7">
        <f t="shared" si="14"/>
        <v>2.7003913184321351E-2</v>
      </c>
      <c r="U58" s="7">
        <f t="shared" si="14"/>
        <v>6.7272998379254462E-2</v>
      </c>
      <c r="V58" s="7">
        <f t="shared" si="14"/>
        <v>3.6474916283778518E-2</v>
      </c>
      <c r="W58" s="7">
        <f t="shared" si="14"/>
        <v>2.118491281273693E-2</v>
      </c>
      <c r="X58" s="72">
        <v>1.01</v>
      </c>
      <c r="Y58" s="7">
        <f t="shared" si="5"/>
        <v>2.6467530459975894E-2</v>
      </c>
      <c r="Z58" s="7">
        <f t="shared" si="6"/>
        <v>1.762279531089082E-2</v>
      </c>
      <c r="AA58" s="7">
        <f t="shared" si="7"/>
        <v>2.4433557720645781E-2</v>
      </c>
      <c r="AB58" s="7">
        <f t="shared" si="8"/>
        <v>3.2961459858434169E-2</v>
      </c>
      <c r="AC58" s="7">
        <f t="shared" si="9"/>
        <v>0.58228567011946963</v>
      </c>
      <c r="AE58">
        <f>Qs_SM23!AZ106</f>
        <v>1.5945465627835184E-3</v>
      </c>
      <c r="AF58">
        <f>Qs_SM23!BA106</f>
        <v>4.1285072405067757E-4</v>
      </c>
      <c r="AG58">
        <f>Qs_SM23!BB106</f>
        <v>5.2680495363421887E-4</v>
      </c>
      <c r="AH58">
        <f>Qs_SM23!BC106</f>
        <v>1.4422418671664816E-3</v>
      </c>
      <c r="AI58">
        <f>Qs_SM23!BD106</f>
        <v>7.8132781576392404E-2</v>
      </c>
    </row>
    <row r="59" spans="1:35" x14ac:dyDescent="0.25">
      <c r="A59" s="3">
        <v>1.19</v>
      </c>
      <c r="B59" s="7">
        <f t="shared" si="3"/>
        <v>2.0777311435523117E-2</v>
      </c>
      <c r="C59" s="7">
        <f t="shared" si="3"/>
        <v>2.4060989319842602E-2</v>
      </c>
      <c r="D59" s="7">
        <f t="shared" si="3"/>
        <v>3.6480201732833326E-2</v>
      </c>
      <c r="E59" s="7">
        <f t="shared" si="3"/>
        <v>2.4957213176826955E-2</v>
      </c>
      <c r="F59" s="7">
        <f t="shared" si="3"/>
        <v>1.9265621873957993E-2</v>
      </c>
      <c r="G59" s="7">
        <f t="shared" si="3"/>
        <v>2.420086580086581E-2</v>
      </c>
      <c r="H59" s="7">
        <f t="shared" si="3"/>
        <v>1.7954794520547938E-2</v>
      </c>
      <c r="I59" s="7">
        <f t="shared" si="3"/>
        <v>3.7322641854789507E-2</v>
      </c>
      <c r="J59" s="7">
        <f t="shared" si="3"/>
        <v>4.7198732826463946E-2</v>
      </c>
      <c r="K59" s="7">
        <f t="shared" si="3"/>
        <v>3.726244340690435E-2</v>
      </c>
      <c r="L59" s="7">
        <f t="shared" si="3"/>
        <v>4.8245387383974256E-2</v>
      </c>
      <c r="M59" s="7">
        <f t="shared" si="3"/>
        <v>5.5425679980396901E-2</v>
      </c>
      <c r="N59" s="7">
        <f t="shared" si="3"/>
        <v>4.0282027158098935E-2</v>
      </c>
      <c r="O59" s="7">
        <f t="shared" si="3"/>
        <v>2.8858572687224662E-2</v>
      </c>
      <c r="P59" s="7">
        <f t="shared" si="3"/>
        <v>2.4362392735149552E-2</v>
      </c>
      <c r="Q59" s="7">
        <f t="shared" ref="Q59:W59" si="15">Q10*Q$47/100</f>
        <v>2.8815257896841272E-2</v>
      </c>
      <c r="R59" s="7">
        <f t="shared" si="15"/>
        <v>3.0413104652356998E-2</v>
      </c>
      <c r="S59" s="7">
        <f t="shared" si="15"/>
        <v>4.7954437813772864E-2</v>
      </c>
      <c r="T59" s="7">
        <f t="shared" si="15"/>
        <v>3.7246776805960495E-2</v>
      </c>
      <c r="U59" s="7">
        <f t="shared" si="15"/>
        <v>9.1853517017828179E-2</v>
      </c>
      <c r="V59" s="7">
        <f t="shared" si="15"/>
        <v>5.0659605949692391E-2</v>
      </c>
      <c r="W59" s="7">
        <f t="shared" si="15"/>
        <v>2.9285026535253989E-2</v>
      </c>
      <c r="X59" s="72">
        <v>1.19</v>
      </c>
      <c r="Y59" s="7">
        <f t="shared" si="5"/>
        <v>3.6494663752959365E-2</v>
      </c>
      <c r="Z59" s="7">
        <f t="shared" si="6"/>
        <v>2.4511097845568902E-2</v>
      </c>
      <c r="AA59" s="7">
        <f t="shared" si="7"/>
        <v>3.3446653192595162E-2</v>
      </c>
      <c r="AB59" s="7">
        <f t="shared" si="8"/>
        <v>4.5469556409372697E-2</v>
      </c>
      <c r="AC59" s="7">
        <f t="shared" si="9"/>
        <v>0.80288260256510602</v>
      </c>
      <c r="AE59">
        <f>Qs_SM23!AZ107</f>
        <v>2.2384892597240185E-3</v>
      </c>
      <c r="AF59">
        <f>Qs_SM23!BA107</f>
        <v>5.8104932941525315E-4</v>
      </c>
      <c r="AG59">
        <f>Qs_SM23!BB107</f>
        <v>7.3274472574570259E-4</v>
      </c>
      <c r="AH59">
        <f>Qs_SM23!BC107</f>
        <v>2.0848914425671524E-3</v>
      </c>
      <c r="AI59">
        <f>Qs_SM23!BD107</f>
        <v>0.10968597372647691</v>
      </c>
    </row>
    <row r="60" spans="1:35" x14ac:dyDescent="0.25">
      <c r="A60" s="3">
        <v>1.4</v>
      </c>
      <c r="B60" s="7">
        <f t="shared" si="3"/>
        <v>2.9681873479318738E-2</v>
      </c>
      <c r="C60" s="7">
        <f t="shared" si="3"/>
        <v>3.4664137155705432E-2</v>
      </c>
      <c r="D60" s="7">
        <f t="shared" si="3"/>
        <v>5.3851726367515867E-2</v>
      </c>
      <c r="E60" s="7">
        <f t="shared" si="3"/>
        <v>3.6301400984475568E-2</v>
      </c>
      <c r="F60" s="7">
        <f t="shared" si="3"/>
        <v>2.7292964321440495E-2</v>
      </c>
      <c r="G60" s="7">
        <f t="shared" si="3"/>
        <v>3.4675867416165934E-2</v>
      </c>
      <c r="H60" s="7">
        <f t="shared" si="3"/>
        <v>2.5994254753629105E-2</v>
      </c>
      <c r="I60" s="7">
        <f t="shared" si="3"/>
        <v>5.3171982916412459E-2</v>
      </c>
      <c r="J60" s="7">
        <f t="shared" si="3"/>
        <v>6.8707016139789273E-2</v>
      </c>
      <c r="K60" s="7">
        <f t="shared" si="3"/>
        <v>5.4056784097340112E-2</v>
      </c>
      <c r="L60" s="7">
        <f t="shared" si="3"/>
        <v>6.9828850161015379E-2</v>
      </c>
      <c r="M60" s="7">
        <f t="shared" si="3"/>
        <v>8.0296177407498059E-2</v>
      </c>
      <c r="N60" s="7">
        <f t="shared" si="3"/>
        <v>5.794958292919497E-2</v>
      </c>
      <c r="O60" s="7">
        <f t="shared" si="3"/>
        <v>4.1515841409691626E-2</v>
      </c>
      <c r="P60" s="7">
        <f t="shared" si="3"/>
        <v>3.4746363409147725E-2</v>
      </c>
      <c r="Q60" s="7">
        <f t="shared" ref="Q60:W60" si="16">Q11*Q$47/100</f>
        <v>4.1622039184326283E-2</v>
      </c>
      <c r="R60" s="7">
        <f t="shared" si="16"/>
        <v>4.3930040053404562E-2</v>
      </c>
      <c r="S60" s="7">
        <f t="shared" si="16"/>
        <v>7.0289381453064334E-2</v>
      </c>
      <c r="T60" s="7">
        <f t="shared" si="16"/>
        <v>5.354224165856819E-2</v>
      </c>
      <c r="U60" s="7">
        <f t="shared" si="16"/>
        <v>0.13325228525121555</v>
      </c>
      <c r="V60" s="7">
        <f t="shared" si="16"/>
        <v>7.3625293980219608E-2</v>
      </c>
      <c r="W60" s="7">
        <f t="shared" si="16"/>
        <v>4.1746739954511017E-2</v>
      </c>
      <c r="X60" s="72">
        <v>1.4</v>
      </c>
      <c r="Y60" s="7">
        <f t="shared" si="5"/>
        <v>5.2761038385620455E-2</v>
      </c>
      <c r="Z60" s="7">
        <f t="shared" si="6"/>
        <v>3.5135122802979687E-2</v>
      </c>
      <c r="AA60" s="7">
        <f t="shared" si="7"/>
        <v>4.8551011484908507E-2</v>
      </c>
      <c r="AB60" s="7">
        <f t="shared" si="8"/>
        <v>6.6017657837140697E-2</v>
      </c>
      <c r="AC60" s="7">
        <f t="shared" si="9"/>
        <v>1.1607428444836501</v>
      </c>
      <c r="AE60">
        <f>Qs_SM23!AZ108</f>
        <v>3.4013685375166754E-3</v>
      </c>
      <c r="AF60">
        <f>Qs_SM23!BA108</f>
        <v>8.753964676219059E-4</v>
      </c>
      <c r="AG60">
        <f>Qs_SM23!BB108</f>
        <v>1.1236155968226884E-3</v>
      </c>
      <c r="AH60">
        <f>Qs_SM23!BC108</f>
        <v>3.1783842160673873E-3</v>
      </c>
      <c r="AI60">
        <f>Qs_SM23!BD108</f>
        <v>0.1666670583383171</v>
      </c>
    </row>
    <row r="61" spans="1:35" x14ac:dyDescent="0.25">
      <c r="A61" s="3">
        <v>1.65</v>
      </c>
      <c r="B61" s="7">
        <f t="shared" si="3"/>
        <v>3.604227493917276E-2</v>
      </c>
      <c r="C61" s="7">
        <f t="shared" si="3"/>
        <v>4.2820404721753781E-2</v>
      </c>
      <c r="D61" s="7">
        <f t="shared" si="3"/>
        <v>6.7748946075261884E-2</v>
      </c>
      <c r="E61" s="7">
        <f t="shared" si="3"/>
        <v>4.4998611637006157E-2</v>
      </c>
      <c r="F61" s="7">
        <f t="shared" si="3"/>
        <v>3.3313471157052368E-2</v>
      </c>
      <c r="G61" s="7">
        <f t="shared" si="3"/>
        <v>4.2983627317955679E-2</v>
      </c>
      <c r="H61" s="7">
        <f t="shared" si="3"/>
        <v>3.2157840932324662E-2</v>
      </c>
      <c r="I61" s="7">
        <f t="shared" si="3"/>
        <v>6.4931171446003674E-2</v>
      </c>
      <c r="J61" s="7">
        <f t="shared" si="3"/>
        <v>8.543568093904233E-2</v>
      </c>
      <c r="K61" s="7">
        <f t="shared" si="3"/>
        <v>6.7177362761743048E-2</v>
      </c>
      <c r="L61" s="7">
        <f t="shared" si="3"/>
        <v>8.6333851108164439E-2</v>
      </c>
      <c r="M61" s="7">
        <f t="shared" si="3"/>
        <v>0.10019257534917901</v>
      </c>
      <c r="N61" s="7">
        <f t="shared" si="3"/>
        <v>7.0670223084384115E-2</v>
      </c>
      <c r="O61" s="7">
        <f t="shared" si="3"/>
        <v>5.0122784140969164E-2</v>
      </c>
      <c r="P61" s="7">
        <f t="shared" si="3"/>
        <v>4.2734033158377087E-2</v>
      </c>
      <c r="Q61" s="7">
        <f t="shared" ref="Q61:W61" si="17">Q12*Q$47/100</f>
        <v>5.1684510195921643E-2</v>
      </c>
      <c r="R61" s="7">
        <f t="shared" si="17"/>
        <v>5.3222933141624761E-2</v>
      </c>
      <c r="S61" s="7">
        <f t="shared" si="17"/>
        <v>8.6712134129013949E-2</v>
      </c>
      <c r="T61" s="7">
        <f t="shared" si="17"/>
        <v>6.6578613540654363E-2</v>
      </c>
      <c r="U61" s="7">
        <f t="shared" si="17"/>
        <v>0.16559507293354941</v>
      </c>
      <c r="V61" s="7">
        <f t="shared" si="17"/>
        <v>9.1187290709446298E-2</v>
      </c>
      <c r="W61" s="7">
        <f t="shared" si="17"/>
        <v>5.0469939347990919E-2</v>
      </c>
      <c r="X61" s="72">
        <v>1.65</v>
      </c>
      <c r="Y61" s="7">
        <f t="shared" si="5"/>
        <v>6.5141516034845054E-2</v>
      </c>
      <c r="Z61" s="7">
        <f t="shared" si="6"/>
        <v>4.3487373397718299E-2</v>
      </c>
      <c r="AA61" s="7">
        <f t="shared" si="7"/>
        <v>5.9077052293814214E-2</v>
      </c>
      <c r="AB61" s="7">
        <f t="shared" si="8"/>
        <v>8.1744316475377776E-2</v>
      </c>
      <c r="AC61" s="7">
        <f t="shared" si="9"/>
        <v>1.4331133527665911</v>
      </c>
      <c r="AE61">
        <f>Qs_SM23!AZ109</f>
        <v>4.3971566759575123E-3</v>
      </c>
      <c r="AF61">
        <f>Qs_SM23!BA109</f>
        <v>1.1318957969983108E-3</v>
      </c>
      <c r="AG61">
        <f>Qs_SM23!BB109</f>
        <v>1.4514410115960862E-3</v>
      </c>
      <c r="AH61">
        <f>Qs_SM23!BC109</f>
        <v>4.2301042047296683E-3</v>
      </c>
      <c r="AI61">
        <f>Qs_SM23!BD109</f>
        <v>0.2154606771219181</v>
      </c>
    </row>
    <row r="62" spans="1:35" x14ac:dyDescent="0.25">
      <c r="A62" s="3">
        <v>1.95</v>
      </c>
      <c r="B62" s="7">
        <f t="shared" si="3"/>
        <v>4.0706569343065692E-2</v>
      </c>
      <c r="C62" s="7">
        <f t="shared" si="3"/>
        <v>5.0161045531197282E-2</v>
      </c>
      <c r="D62" s="7">
        <f t="shared" si="3"/>
        <v>7.9329962498383561E-2</v>
      </c>
      <c r="E62" s="7">
        <f t="shared" si="3"/>
        <v>5.2561403508771906E-2</v>
      </c>
      <c r="F62" s="7">
        <f t="shared" si="3"/>
        <v>3.8129876625541875E-2</v>
      </c>
      <c r="G62" s="7">
        <f t="shared" si="3"/>
        <v>4.9485352458486807E-2</v>
      </c>
      <c r="H62" s="7">
        <f t="shared" si="3"/>
        <v>3.7249499079942731E-2</v>
      </c>
      <c r="I62" s="7">
        <f t="shared" si="3"/>
        <v>7.413401464307505E-2</v>
      </c>
      <c r="J62" s="7">
        <f t="shared" si="3"/>
        <v>9.8579631852741142E-2</v>
      </c>
      <c r="K62" s="7">
        <f t="shared" si="3"/>
        <v>7.7673825693265405E-2</v>
      </c>
      <c r="L62" s="7">
        <f t="shared" si="3"/>
        <v>9.9664813411631012E-2</v>
      </c>
      <c r="M62" s="7">
        <f t="shared" si="3"/>
        <v>0.11582545944621403</v>
      </c>
      <c r="N62" s="7">
        <f t="shared" si="3"/>
        <v>7.9857352085354036E-2</v>
      </c>
      <c r="O62" s="7">
        <f t="shared" si="3"/>
        <v>5.7210854625550658E-2</v>
      </c>
      <c r="P62" s="7">
        <f t="shared" si="3"/>
        <v>4.8325401982837635E-2</v>
      </c>
      <c r="Q62" s="7">
        <f t="shared" ref="Q62:W62" si="18">Q13*Q$47/100</f>
        <v>5.9460055977608978E-2</v>
      </c>
      <c r="R62" s="7">
        <f t="shared" si="18"/>
        <v>5.9981400842148529E-2</v>
      </c>
      <c r="S62" s="7">
        <f t="shared" si="18"/>
        <v>0.10116415648384962</v>
      </c>
      <c r="T62" s="7">
        <f t="shared" si="18"/>
        <v>7.6355892452218993E-2</v>
      </c>
      <c r="U62" s="7">
        <f t="shared" si="18"/>
        <v>0.19146930307941651</v>
      </c>
      <c r="V62" s="7">
        <f t="shared" si="18"/>
        <v>0.10537198037536016</v>
      </c>
      <c r="W62" s="7">
        <f t="shared" si="18"/>
        <v>5.7323881728582278E-2</v>
      </c>
      <c r="X62" s="73">
        <v>1.95</v>
      </c>
      <c r="Y62" s="62">
        <f t="shared" si="5"/>
        <v>7.5000987896602006E-2</v>
      </c>
      <c r="Z62" s="62">
        <f t="shared" si="6"/>
        <v>5.0761135025590938E-2</v>
      </c>
      <c r="AA62" s="62">
        <f t="shared" si="7"/>
        <v>6.7057707742611786E-2</v>
      </c>
      <c r="AB62" s="62">
        <f t="shared" si="8"/>
        <v>9.3899061910894366E-2</v>
      </c>
      <c r="AC62" s="62">
        <f t="shared" si="9"/>
        <v>1.6500217337252441</v>
      </c>
      <c r="AE62" s="63">
        <f>Qs_SM23!AZ110</f>
        <v>5.3628227527985827E-3</v>
      </c>
      <c r="AF62" s="63">
        <f>Qs_SM23!BA110</f>
        <v>1.3758733793074601E-3</v>
      </c>
      <c r="AG62" s="63">
        <f>Qs_SM23!BB110</f>
        <v>1.7706410228223548E-3</v>
      </c>
      <c r="AH62" s="63">
        <f>Qs_SM23!BC110</f>
        <v>5.1940168975240127E-3</v>
      </c>
      <c r="AI62">
        <f>Qs_SM23!BD110</f>
        <v>0.26277831488713055</v>
      </c>
    </row>
    <row r="63" spans="1:35" x14ac:dyDescent="0.25">
      <c r="A63" s="3">
        <v>2.2999999999999998</v>
      </c>
      <c r="B63" s="7">
        <f t="shared" si="3"/>
        <v>4.4946836982968377E-2</v>
      </c>
      <c r="C63" s="7">
        <f t="shared" si="3"/>
        <v>5.6278246205733538E-2</v>
      </c>
      <c r="D63" s="7">
        <f t="shared" si="3"/>
        <v>9.0910978921505278E-2</v>
      </c>
      <c r="E63" s="7">
        <f t="shared" si="3"/>
        <v>5.9367916193361084E-2</v>
      </c>
      <c r="F63" s="7">
        <f t="shared" si="3"/>
        <v>4.2143547849283119E-2</v>
      </c>
      <c r="G63" s="7">
        <f t="shared" si="3"/>
        <v>5.562587064676619E-2</v>
      </c>
      <c r="H63" s="7">
        <f t="shared" si="3"/>
        <v>4.2341157227560808E-2</v>
      </c>
      <c r="I63" s="7">
        <f t="shared" si="3"/>
        <v>8.2314319707138511E-2</v>
      </c>
      <c r="J63" s="7">
        <f t="shared" si="3"/>
        <v>0.11112613045218094</v>
      </c>
      <c r="K63" s="7">
        <f t="shared" si="3"/>
        <v>8.8170288624787735E-2</v>
      </c>
      <c r="L63" s="7">
        <f t="shared" si="3"/>
        <v>0.1123609679863611</v>
      </c>
      <c r="M63" s="7">
        <f t="shared" si="3"/>
        <v>0.13074775790247473</v>
      </c>
      <c r="N63" s="7">
        <f t="shared" si="3"/>
        <v>8.8337778855480137E-2</v>
      </c>
      <c r="O63" s="7">
        <f t="shared" si="3"/>
        <v>6.3286343612334803E-2</v>
      </c>
      <c r="P63" s="7">
        <f t="shared" si="3"/>
        <v>5.3517387319836719E-2</v>
      </c>
      <c r="Q63" s="7">
        <f t="shared" ref="Q63:W63" si="19">Q14*Q$47/100</f>
        <v>6.6778216713314686E-2</v>
      </c>
      <c r="R63" s="7">
        <f t="shared" si="19"/>
        <v>6.7584677005237778E-2</v>
      </c>
      <c r="S63" s="7">
        <f t="shared" si="19"/>
        <v>0.11495926873164727</v>
      </c>
      <c r="T63" s="7">
        <f t="shared" si="19"/>
        <v>8.6133171363783637E-2</v>
      </c>
      <c r="U63" s="7">
        <f t="shared" si="19"/>
        <v>0.21604982171799025</v>
      </c>
      <c r="V63" s="7">
        <f t="shared" si="19"/>
        <v>0.11888120862861147</v>
      </c>
      <c r="W63" s="7">
        <f t="shared" si="19"/>
        <v>6.3554738438210773E-2</v>
      </c>
      <c r="X63" s="74">
        <v>2.2999999999999998</v>
      </c>
      <c r="Y63" s="64">
        <f t="shared" si="5"/>
        <v>8.4337119594844023E-2</v>
      </c>
      <c r="Z63" s="64">
        <f t="shared" si="6"/>
        <v>5.7050663702640426E-2</v>
      </c>
      <c r="AA63" s="64">
        <f t="shared" si="7"/>
        <v>7.4949498356188138E-2</v>
      </c>
      <c r="AB63" s="64">
        <f t="shared" si="8"/>
        <v>0.10607234256951202</v>
      </c>
      <c r="AC63" s="7">
        <f t="shared" si="9"/>
        <v>1.8554166310865685</v>
      </c>
      <c r="AE63">
        <f>Qs_SM23!AZ111</f>
        <v>6.5420214948070255E-3</v>
      </c>
      <c r="AF63">
        <f>Qs_SM23!BA111</f>
        <v>1.6998434240357242E-3</v>
      </c>
      <c r="AG63">
        <f>Qs_SM23!BB111</f>
        <v>2.186770803037977E-3</v>
      </c>
      <c r="AH63">
        <f>Qs_SM23!BC111</f>
        <v>6.4521443853572148E-3</v>
      </c>
      <c r="AI63">
        <f>Qs_SM23!BD111</f>
        <v>0.32055905324554423</v>
      </c>
    </row>
    <row r="64" spans="1:35" x14ac:dyDescent="0.25">
      <c r="A64" s="3">
        <v>2.72</v>
      </c>
      <c r="B64" s="7">
        <f t="shared" si="3"/>
        <v>4.8339051094890513E-2</v>
      </c>
      <c r="C64" s="7">
        <f t="shared" si="3"/>
        <v>6.0764193367060119E-2</v>
      </c>
      <c r="D64" s="7">
        <f t="shared" si="3"/>
        <v>9.9596741238846528E-2</v>
      </c>
      <c r="E64" s="7">
        <f t="shared" si="3"/>
        <v>6.4661870503597105E-2</v>
      </c>
      <c r="F64" s="7">
        <f t="shared" si="3"/>
        <v>4.5354484828276115E-2</v>
      </c>
      <c r="G64" s="7">
        <f t="shared" si="3"/>
        <v>6.0682767978290392E-2</v>
      </c>
      <c r="H64" s="7">
        <f t="shared" si="3"/>
        <v>4.6628869351870765E-2</v>
      </c>
      <c r="I64" s="7">
        <f t="shared" si="3"/>
        <v>8.8960817571690068E-2</v>
      </c>
      <c r="J64" s="7">
        <f t="shared" si="3"/>
        <v>0.12008791516606648</v>
      </c>
      <c r="K64" s="7">
        <f t="shared" si="3"/>
        <v>9.604263582342952E-2</v>
      </c>
      <c r="L64" s="7">
        <f t="shared" si="3"/>
        <v>0.12315269937488164</v>
      </c>
      <c r="M64" s="7">
        <f t="shared" si="3"/>
        <v>0.14282771379563816</v>
      </c>
      <c r="N64" s="7">
        <f t="shared" si="3"/>
        <v>9.4698098933074723E-2</v>
      </c>
      <c r="O64" s="7">
        <f t="shared" si="3"/>
        <v>6.7336669603524218E-2</v>
      </c>
      <c r="P64" s="7">
        <f t="shared" si="3"/>
        <v>5.711183870698993E-2</v>
      </c>
      <c r="Q64" s="7">
        <f t="shared" ref="Q64:W64" si="20">Q15*Q$47/100</f>
        <v>7.2266837265093989E-2</v>
      </c>
      <c r="R64" s="7">
        <f t="shared" si="20"/>
        <v>7.1808719318065137E-2</v>
      </c>
      <c r="S64" s="7">
        <f t="shared" si="20"/>
        <v>0.126783650658331</v>
      </c>
      <c r="T64" s="7">
        <f t="shared" si="20"/>
        <v>9.3582526724975731E-2</v>
      </c>
      <c r="U64" s="7">
        <f t="shared" si="20"/>
        <v>0.23674920583468392</v>
      </c>
      <c r="V64" s="7">
        <f t="shared" si="20"/>
        <v>0.12968859123121251</v>
      </c>
      <c r="W64" s="7">
        <f t="shared" si="20"/>
        <v>6.7293252463987902E-2</v>
      </c>
      <c r="X64" s="72">
        <v>2.72</v>
      </c>
      <c r="Y64" s="7">
        <f t="shared" si="5"/>
        <v>9.1564506856112574E-2</v>
      </c>
      <c r="Z64" s="7">
        <f t="shared" si="6"/>
        <v>6.1738612651194368E-2</v>
      </c>
      <c r="AA64" s="7">
        <f t="shared" si="7"/>
        <v>8.0613827418392028E-2</v>
      </c>
      <c r="AB64" s="7">
        <f t="shared" si="8"/>
        <v>0.1149651216842615</v>
      </c>
      <c r="AC64" s="7">
        <f t="shared" si="9"/>
        <v>2.0144191508344766</v>
      </c>
      <c r="AE64">
        <f>Qs_SM23!AZ112</f>
        <v>7.6487197588641408E-3</v>
      </c>
      <c r="AF64">
        <f>Qs_SM23!BA112</f>
        <v>1.9916227489034295E-3</v>
      </c>
      <c r="AG64">
        <f>Qs_SM23!BB112</f>
        <v>2.6699778197368487E-3</v>
      </c>
      <c r="AH64">
        <f>Qs_SM23!BC112</f>
        <v>7.5315919054235641E-3</v>
      </c>
      <c r="AI64">
        <f>Qs_SM23!BD112</f>
        <v>0.37478726818434288</v>
      </c>
    </row>
    <row r="65" spans="1:35" x14ac:dyDescent="0.25">
      <c r="A65" s="3">
        <v>3.2</v>
      </c>
      <c r="B65" s="7">
        <f t="shared" si="3"/>
        <v>5.1307238442822395E-2</v>
      </c>
      <c r="C65" s="7">
        <f t="shared" si="3"/>
        <v>6.4842327150084297E-2</v>
      </c>
      <c r="D65" s="7">
        <f t="shared" si="3"/>
        <v>0.10712440191387562</v>
      </c>
      <c r="E65" s="7">
        <f t="shared" si="3"/>
        <v>6.9199545626656547E-2</v>
      </c>
      <c r="F65" s="7">
        <f t="shared" si="3"/>
        <v>4.8164054684894993E-2</v>
      </c>
      <c r="G65" s="7">
        <f t="shared" si="3"/>
        <v>6.501725140531113E-2</v>
      </c>
      <c r="H65" s="7">
        <f t="shared" si="3"/>
        <v>5.0648599468411354E-2</v>
      </c>
      <c r="I65" s="7">
        <f t="shared" si="3"/>
        <v>9.4073508236729719E-2</v>
      </c>
      <c r="J65" s="7">
        <f t="shared" si="3"/>
        <v>0.12845224756569301</v>
      </c>
      <c r="K65" s="7">
        <f t="shared" si="3"/>
        <v>0.10234051358234293</v>
      </c>
      <c r="L65" s="7">
        <f t="shared" si="3"/>
        <v>0.13330962303466568</v>
      </c>
      <c r="M65" s="7">
        <f t="shared" si="3"/>
        <v>0.15348649840725295</v>
      </c>
      <c r="N65" s="7">
        <f t="shared" si="3"/>
        <v>9.9645014548981573E-2</v>
      </c>
      <c r="O65" s="7">
        <f t="shared" si="3"/>
        <v>7.0880704845814962E-2</v>
      </c>
      <c r="P65" s="7">
        <f t="shared" si="3"/>
        <v>6.0306906606681678E-2</v>
      </c>
      <c r="Q65" s="7">
        <f t="shared" ref="Q65:W65" si="21">Q16*Q$47/100</f>
        <v>7.7298072770891665E-2</v>
      </c>
      <c r="R65" s="7">
        <f t="shared" si="21"/>
        <v>7.6032761630892509E-2</v>
      </c>
      <c r="S65" s="7">
        <f t="shared" si="21"/>
        <v>0.13729421237093875</v>
      </c>
      <c r="T65" s="7">
        <f t="shared" si="21"/>
        <v>0.1001007126660188</v>
      </c>
      <c r="U65" s="7">
        <f t="shared" si="21"/>
        <v>0.25356745542949749</v>
      </c>
      <c r="V65" s="7">
        <f t="shared" si="21"/>
        <v>0.13779412818316328</v>
      </c>
      <c r="W65" s="7">
        <f t="shared" si="21"/>
        <v>7.0408680818802125E-2</v>
      </c>
      <c r="X65" s="72">
        <v>3.2</v>
      </c>
      <c r="Y65" s="7">
        <f t="shared" si="5"/>
        <v>9.7786111790473793E-2</v>
      </c>
      <c r="Z65" s="7">
        <f t="shared" si="6"/>
        <v>6.6062824960647484E-2</v>
      </c>
      <c r="AA65" s="7">
        <f t="shared" si="7"/>
        <v>8.5685790503810699E-2</v>
      </c>
      <c r="AB65" s="7">
        <f t="shared" si="8"/>
        <v>0.12312028615273866</v>
      </c>
      <c r="AC65" s="7">
        <f t="shared" si="9"/>
        <v>2.1512944593904235</v>
      </c>
      <c r="AE65">
        <f>Qs_SM23!AZ113</f>
        <v>8.9295414252576061E-3</v>
      </c>
      <c r="AF65">
        <f>Qs_SM23!BA113</f>
        <v>2.3318422646590648E-3</v>
      </c>
      <c r="AG65">
        <f>Qs_SM23!BB113</f>
        <v>3.5014913336210681E-3</v>
      </c>
      <c r="AH65">
        <f>Qs_SM23!BC113</f>
        <v>8.8954025484925328E-3</v>
      </c>
      <c r="AI65">
        <f>Qs_SM23!BD113</f>
        <v>0.43754752983762268</v>
      </c>
    </row>
    <row r="66" spans="1:35" x14ac:dyDescent="0.25">
      <c r="A66" s="3">
        <v>3.78</v>
      </c>
      <c r="B66" s="7">
        <f t="shared" si="3"/>
        <v>5.5547506082725073E-2</v>
      </c>
      <c r="C66" s="7">
        <f t="shared" si="3"/>
        <v>6.9736087689713289E-2</v>
      </c>
      <c r="D66" s="7">
        <f t="shared" si="3"/>
        <v>0.11638921505237297</v>
      </c>
      <c r="E66" s="7">
        <f t="shared" si="3"/>
        <v>7.4871639530480857E-2</v>
      </c>
      <c r="F66" s="7">
        <f t="shared" si="3"/>
        <v>5.1374991663887995E-2</v>
      </c>
      <c r="G66" s="7">
        <f t="shared" si="3"/>
        <v>7.0435355689087056E-2</v>
      </c>
      <c r="H66" s="7">
        <f t="shared" si="3"/>
        <v>5.6276221631568174E-2</v>
      </c>
      <c r="I66" s="7">
        <f t="shared" si="3"/>
        <v>0.10072000610128129</v>
      </c>
      <c r="J66" s="7">
        <f t="shared" si="3"/>
        <v>0.13860893690809664</v>
      </c>
      <c r="K66" s="7">
        <f t="shared" si="3"/>
        <v>0.1102128607809847</v>
      </c>
      <c r="L66" s="7">
        <f t="shared" si="3"/>
        <v>0.14600577760939579</v>
      </c>
      <c r="M66" s="7">
        <f t="shared" si="3"/>
        <v>0.16769821122273934</v>
      </c>
      <c r="N66" s="7">
        <f t="shared" si="3"/>
        <v>0.10671203685742001</v>
      </c>
      <c r="O66" s="7">
        <f t="shared" si="3"/>
        <v>7.5437321585903078E-2</v>
      </c>
      <c r="P66" s="7">
        <f t="shared" si="3"/>
        <v>6.4300741481296372E-2</v>
      </c>
      <c r="Q66" s="7">
        <f t="shared" ref="Q66:W66" si="22">Q17*Q$47/100</f>
        <v>8.3244078368652566E-2</v>
      </c>
      <c r="R66" s="7">
        <f t="shared" si="22"/>
        <v>8.0256803943719854E-2</v>
      </c>
      <c r="S66" s="7">
        <f t="shared" si="22"/>
        <v>0.15174623472577442</v>
      </c>
      <c r="T66" s="7">
        <f t="shared" si="22"/>
        <v>0.1080156527372854</v>
      </c>
      <c r="U66" s="7">
        <f t="shared" si="22"/>
        <v>0.27685426256077789</v>
      </c>
      <c r="V66" s="7">
        <f t="shared" si="22"/>
        <v>0.14725058796043922</v>
      </c>
      <c r="W66" s="7">
        <f t="shared" si="22"/>
        <v>7.4147194844579239E-2</v>
      </c>
      <c r="X66" s="72">
        <v>3.78</v>
      </c>
      <c r="Y66" s="7">
        <f t="shared" si="5"/>
        <v>0.10572007841037184</v>
      </c>
      <c r="Z66" s="7">
        <f t="shared" si="6"/>
        <v>7.1363315477960099E-2</v>
      </c>
      <c r="AA66" s="7">
        <f t="shared" si="7"/>
        <v>9.1982042234966921E-2</v>
      </c>
      <c r="AB66" s="7">
        <f t="shared" si="8"/>
        <v>0.13305400644416573</v>
      </c>
      <c r="AC66" s="7">
        <f t="shared" si="9"/>
        <v>2.3258417250281807</v>
      </c>
      <c r="AE66">
        <f>Qs_SM23!AZ114</f>
        <v>1.0494750525546468E-2</v>
      </c>
      <c r="AF66">
        <f>Qs_SM23!BA114</f>
        <v>2.7064658951038959E-3</v>
      </c>
      <c r="AG66">
        <f>Qs_SM23!BB114</f>
        <v>4.2910990833051237E-3</v>
      </c>
      <c r="AH66">
        <f>Qs_SM23!BC114</f>
        <v>1.0330309406363833E-2</v>
      </c>
      <c r="AI66">
        <f>Qs_SM23!BD114</f>
        <v>0.5142427757517769</v>
      </c>
    </row>
    <row r="67" spans="1:35" x14ac:dyDescent="0.25">
      <c r="A67" s="3">
        <v>4.46</v>
      </c>
      <c r="B67" s="7">
        <f t="shared" si="3"/>
        <v>6.1483880778588809E-2</v>
      </c>
      <c r="C67" s="7">
        <f t="shared" si="3"/>
        <v>7.6261101742551962E-2</v>
      </c>
      <c r="D67" s="7">
        <f t="shared" si="3"/>
        <v>0.12970738393896292</v>
      </c>
      <c r="E67" s="7">
        <f t="shared" ref="E67:W67" si="23">E18*E$47/100</f>
        <v>8.24344314022466E-2</v>
      </c>
      <c r="F67" s="7">
        <f t="shared" si="23"/>
        <v>5.6191397132377488E-2</v>
      </c>
      <c r="G67" s="7">
        <f t="shared" si="23"/>
        <v>7.765949473412162E-2</v>
      </c>
      <c r="H67" s="7">
        <f t="shared" si="23"/>
        <v>6.4047699856879955E-2</v>
      </c>
      <c r="I67" s="7">
        <f t="shared" si="23"/>
        <v>0.11043411836485664</v>
      </c>
      <c r="J67" s="7">
        <f t="shared" si="23"/>
        <v>0.1523503401360545</v>
      </c>
      <c r="K67" s="7">
        <f t="shared" si="23"/>
        <v>0.12018450056593094</v>
      </c>
      <c r="L67" s="7">
        <f t="shared" si="23"/>
        <v>0.16505000947149084</v>
      </c>
      <c r="M67" s="7">
        <f t="shared" si="23"/>
        <v>0.18830519480519456</v>
      </c>
      <c r="N67" s="7">
        <f t="shared" si="23"/>
        <v>0.11589916585838994</v>
      </c>
      <c r="O67" s="7">
        <f t="shared" si="23"/>
        <v>8.2525392070484566E-2</v>
      </c>
      <c r="P67" s="7">
        <f t="shared" si="23"/>
        <v>7.0291493793218376E-2</v>
      </c>
      <c r="Q67" s="7">
        <f t="shared" si="23"/>
        <v>9.1934394242303111E-2</v>
      </c>
      <c r="R67" s="7">
        <f t="shared" si="23"/>
        <v>8.6170463181678175E-2</v>
      </c>
      <c r="S67" s="7">
        <f t="shared" si="23"/>
        <v>0.17211044804395192</v>
      </c>
      <c r="T67" s="7">
        <f t="shared" si="23"/>
        <v>0.11872410106899903</v>
      </c>
      <c r="U67" s="7">
        <f t="shared" si="23"/>
        <v>0.30790333873581838</v>
      </c>
      <c r="V67" s="7">
        <f t="shared" si="23"/>
        <v>0.16075981621369054</v>
      </c>
      <c r="W67" s="7">
        <f t="shared" si="23"/>
        <v>7.9131880212282055E-2</v>
      </c>
      <c r="X67" s="72">
        <v>4.46</v>
      </c>
      <c r="Y67" s="7">
        <f t="shared" si="5"/>
        <v>0.11679818392500332</v>
      </c>
      <c r="Z67" s="7">
        <f t="shared" si="6"/>
        <v>7.8027591103661725E-2</v>
      </c>
      <c r="AA67" s="7">
        <f t="shared" si="7"/>
        <v>0.10118425630357988</v>
      </c>
      <c r="AB67" s="7">
        <f t="shared" si="8"/>
        <v>0.14668960108678161</v>
      </c>
      <c r="AC67" s="7">
        <f t="shared" si="9"/>
        <v>2.5695600463500732</v>
      </c>
      <c r="AE67">
        <f>Qs_SM23!AZ115</f>
        <v>1.2603100668319225E-2</v>
      </c>
      <c r="AF67">
        <f>Qs_SM23!BA115</f>
        <v>3.2663913991969793E-3</v>
      </c>
      <c r="AG67">
        <f>Qs_SM23!BB115</f>
        <v>4.2557220479013634E-3</v>
      </c>
      <c r="AH67">
        <f>Qs_SM23!BC115</f>
        <v>1.2382666069693172E-2</v>
      </c>
      <c r="AI67">
        <f>Qs_SM23!BD115</f>
        <v>0.61755193274764208</v>
      </c>
    </row>
    <row r="68" spans="1:35" x14ac:dyDescent="0.25">
      <c r="A68" s="3">
        <v>5.27</v>
      </c>
      <c r="B68" s="7">
        <f t="shared" si="3"/>
        <v>6.8268309002433109E-2</v>
      </c>
      <c r="C68" s="7">
        <f t="shared" ref="C68:W68" si="24">C19*C$47/100</f>
        <v>8.360174255199547E-2</v>
      </c>
      <c r="D68" s="7">
        <f t="shared" si="24"/>
        <v>0.14418365446786505</v>
      </c>
      <c r="E68" s="7">
        <f t="shared" si="24"/>
        <v>9.0753502461188906E-2</v>
      </c>
      <c r="F68" s="7">
        <f t="shared" si="24"/>
        <v>6.1409169723241119E-2</v>
      </c>
      <c r="G68" s="7">
        <f t="shared" si="24"/>
        <v>8.5606047683659661E-2</v>
      </c>
      <c r="H68" s="7">
        <f t="shared" si="24"/>
        <v>7.3695052136577358E-2</v>
      </c>
      <c r="I68" s="7">
        <f t="shared" si="24"/>
        <v>0.12168203782794387</v>
      </c>
      <c r="J68" s="7">
        <f t="shared" si="24"/>
        <v>0.1684815526210485</v>
      </c>
      <c r="K68" s="7">
        <f t="shared" si="24"/>
        <v>0.13173060979060552</v>
      </c>
      <c r="L68" s="7">
        <f t="shared" si="24"/>
        <v>0.1872682799772685</v>
      </c>
      <c r="M68" s="7">
        <f t="shared" si="24"/>
        <v>0.21246510659152146</v>
      </c>
      <c r="N68" s="7">
        <f t="shared" si="24"/>
        <v>0.12649969932104757</v>
      </c>
      <c r="O68" s="7">
        <f t="shared" si="24"/>
        <v>8.9613462555066081E-2</v>
      </c>
      <c r="P68" s="7">
        <f t="shared" si="24"/>
        <v>7.6681629592601872E-2</v>
      </c>
      <c r="Q68" s="7">
        <f t="shared" si="24"/>
        <v>0.10108209516193528</v>
      </c>
      <c r="R68" s="7">
        <f t="shared" si="24"/>
        <v>9.2928930882201971E-2</v>
      </c>
      <c r="S68" s="7">
        <f t="shared" si="24"/>
        <v>0.19707303211139535</v>
      </c>
      <c r="T68" s="7">
        <f t="shared" si="24"/>
        <v>0.1303637188208617</v>
      </c>
      <c r="U68" s="7">
        <f t="shared" si="24"/>
        <v>0.34412726094003232</v>
      </c>
      <c r="V68" s="7">
        <f t="shared" si="24"/>
        <v>0.17494450587960436</v>
      </c>
      <c r="W68" s="7">
        <f t="shared" si="24"/>
        <v>8.473965125094772E-2</v>
      </c>
      <c r="X68" s="72">
        <v>5.27</v>
      </c>
      <c r="Y68" s="7">
        <f t="shared" si="5"/>
        <v>0.12941813869777466</v>
      </c>
      <c r="Z68" s="7">
        <f t="shared" si="6"/>
        <v>8.4956250359125712E-2</v>
      </c>
      <c r="AA68" s="7">
        <f t="shared" si="7"/>
        <v>0.11138206649493958</v>
      </c>
      <c r="AB68" s="7">
        <f t="shared" si="8"/>
        <v>0.16240707808275262</v>
      </c>
      <c r="AC68" s="7">
        <f t="shared" si="9"/>
        <v>2.8471990513510423</v>
      </c>
      <c r="AE68">
        <f>Qs_SM23!AZ116</f>
        <v>1.508637295475459E-2</v>
      </c>
      <c r="AF68">
        <f>Qs_SM23!BA116</f>
        <v>3.9365753068445067E-3</v>
      </c>
      <c r="AG68">
        <f>Qs_SM23!BB116</f>
        <v>5.1656928060342649E-3</v>
      </c>
      <c r="AH68">
        <f>Qs_SM23!BC116</f>
        <v>1.4769584897685175E-2</v>
      </c>
      <c r="AI68">
        <f>Qs_SM23!BD116</f>
        <v>0.73923227478297493</v>
      </c>
    </row>
    <row r="69" spans="1:35" x14ac:dyDescent="0.25">
      <c r="A69" s="3">
        <v>6.21</v>
      </c>
      <c r="B69" s="7">
        <f t="shared" si="3"/>
        <v>7.6324817518248197E-2</v>
      </c>
      <c r="C69" s="7">
        <f t="shared" ref="C69:W69" si="25">C20*C$47/100</f>
        <v>9.2573636874648632E-2</v>
      </c>
      <c r="D69" s="7">
        <f t="shared" si="25"/>
        <v>0.16039707746023538</v>
      </c>
      <c r="E69" s="7">
        <f t="shared" si="25"/>
        <v>0.10058513189448437</v>
      </c>
      <c r="F69" s="7">
        <f t="shared" si="25"/>
        <v>6.7429676558852986E-2</v>
      </c>
      <c r="G69" s="7">
        <f t="shared" si="25"/>
        <v>9.4997428442204587E-2</v>
      </c>
      <c r="H69" s="7">
        <f t="shared" si="25"/>
        <v>8.5218278470660366E-2</v>
      </c>
      <c r="I69" s="7">
        <f t="shared" si="25"/>
        <v>0.13497503355704699</v>
      </c>
      <c r="J69" s="7">
        <f t="shared" si="25"/>
        <v>0.18640512204881962</v>
      </c>
      <c r="K69" s="7">
        <f t="shared" si="25"/>
        <v>0.14537601160158456</v>
      </c>
      <c r="L69" s="7">
        <f t="shared" si="25"/>
        <v>0.21329539685546514</v>
      </c>
      <c r="M69" s="7">
        <f t="shared" si="25"/>
        <v>0.24088853222249418</v>
      </c>
      <c r="N69" s="7">
        <f t="shared" si="25"/>
        <v>0.13922033947623669</v>
      </c>
      <c r="O69" s="7">
        <f t="shared" si="25"/>
        <v>9.8726696035242256E-2</v>
      </c>
      <c r="P69" s="7">
        <f t="shared" si="25"/>
        <v>8.5068682829292697E-2</v>
      </c>
      <c r="Q69" s="7">
        <f t="shared" si="25"/>
        <v>0.11160195121951222</v>
      </c>
      <c r="R69" s="7">
        <f t="shared" si="25"/>
        <v>0.10137701550785667</v>
      </c>
      <c r="S69" s="7">
        <f t="shared" si="25"/>
        <v>0.2279478071421806</v>
      </c>
      <c r="T69" s="7">
        <f t="shared" si="25"/>
        <v>0.14433126012309688</v>
      </c>
      <c r="U69" s="7">
        <f t="shared" si="25"/>
        <v>0.38035118314424632</v>
      </c>
      <c r="V69" s="7">
        <f t="shared" si="25"/>
        <v>0.19250650260883106</v>
      </c>
      <c r="W69" s="7">
        <f t="shared" si="25"/>
        <v>9.2216679302501922E-2</v>
      </c>
      <c r="X69" s="72">
        <v>6.21</v>
      </c>
      <c r="Y69" s="7">
        <f t="shared" si="5"/>
        <v>0.14417337549517012</v>
      </c>
      <c r="Z69" s="7">
        <f t="shared" si="6"/>
        <v>9.3179584766537621E-2</v>
      </c>
      <c r="AA69" s="7">
        <f t="shared" si="7"/>
        <v>0.1232884923882796</v>
      </c>
      <c r="AB69" s="7">
        <f t="shared" si="8"/>
        <v>0.17990311090167355</v>
      </c>
      <c r="AC69" s="7">
        <f t="shared" si="9"/>
        <v>3.1718142608937425</v>
      </c>
      <c r="AE69">
        <f>Qs_SM23!AZ117</f>
        <v>1.7656195338465203E-2</v>
      </c>
      <c r="AF69">
        <f>Qs_SM23!BA117</f>
        <v>4.6395731519627064E-3</v>
      </c>
      <c r="AG69">
        <f>Qs_SM23!BB117</f>
        <v>6.1349913649958636E-3</v>
      </c>
      <c r="AH69">
        <f>Qs_SM23!BC117</f>
        <v>1.7258418674135502E-2</v>
      </c>
      <c r="AI69">
        <f>Qs_SM23!BD117</f>
        <v>0.865153571584795</v>
      </c>
    </row>
    <row r="70" spans="1:35" x14ac:dyDescent="0.25">
      <c r="A70" s="3">
        <v>7.33</v>
      </c>
      <c r="B70" s="7">
        <f t="shared" si="3"/>
        <v>8.5653406326034076E-2</v>
      </c>
      <c r="C70" s="7">
        <f t="shared" ref="C70:W70" si="26">C21*C$47/100</f>
        <v>0.10276897133220908</v>
      </c>
      <c r="D70" s="7">
        <f t="shared" si="26"/>
        <v>0.1777686020949179</v>
      </c>
      <c r="E70" s="7">
        <f t="shared" si="26"/>
        <v>0.11230745929572128</v>
      </c>
      <c r="F70" s="7">
        <f t="shared" si="26"/>
        <v>7.4654284761587239E-2</v>
      </c>
      <c r="G70" s="7">
        <f t="shared" si="26"/>
        <v>0.105111223105253</v>
      </c>
      <c r="H70" s="7">
        <f t="shared" si="26"/>
        <v>9.7545450828051494E-2</v>
      </c>
      <c r="I70" s="7">
        <f t="shared" si="26"/>
        <v>0.15133564368517388</v>
      </c>
      <c r="J70" s="7">
        <f t="shared" si="26"/>
        <v>0.20671850073362691</v>
      </c>
      <c r="K70" s="7">
        <f t="shared" si="26"/>
        <v>0.1611207059988681</v>
      </c>
      <c r="L70" s="7">
        <f t="shared" si="26"/>
        <v>0.24376616783481722</v>
      </c>
      <c r="M70" s="7">
        <f t="shared" si="26"/>
        <v>0.27144371477578993</v>
      </c>
      <c r="N70" s="7">
        <f t="shared" si="26"/>
        <v>0.15547449078564504</v>
      </c>
      <c r="O70" s="7">
        <f t="shared" si="26"/>
        <v>0.10885251101321584</v>
      </c>
      <c r="P70" s="7">
        <f t="shared" si="26"/>
        <v>9.4254503040906476E-2</v>
      </c>
      <c r="Q70" s="7">
        <f t="shared" si="26"/>
        <v>0.12257919232307081</v>
      </c>
      <c r="R70" s="7">
        <f t="shared" si="26"/>
        <v>0.11151471705864234</v>
      </c>
      <c r="S70" s="7">
        <f t="shared" si="26"/>
        <v>0.26276404281519378</v>
      </c>
      <c r="T70" s="7">
        <f t="shared" si="26"/>
        <v>0.16062672497570457</v>
      </c>
      <c r="U70" s="7">
        <f t="shared" si="26"/>
        <v>0.41528139384116686</v>
      </c>
      <c r="V70" s="7">
        <f t="shared" si="26"/>
        <v>0.21344580640137059</v>
      </c>
      <c r="W70" s="7">
        <f t="shared" si="26"/>
        <v>0.10156296436694469</v>
      </c>
      <c r="X70" s="72">
        <v>7.33</v>
      </c>
      <c r="Y70" s="7">
        <f t="shared" si="5"/>
        <v>0.16075229442699601</v>
      </c>
      <c r="Z70" s="7">
        <f t="shared" si="6"/>
        <v>0.10335453427547006</v>
      </c>
      <c r="AA70" s="7">
        <f t="shared" si="7"/>
        <v>0.13695741800412234</v>
      </c>
      <c r="AB70" s="7">
        <f t="shared" si="8"/>
        <v>0.19948102607394966</v>
      </c>
      <c r="AC70" s="7">
        <f t="shared" si="9"/>
        <v>3.536550477393912</v>
      </c>
      <c r="AE70">
        <f>Qs_SM23!AZ118</f>
        <v>2.0050821803818598E-2</v>
      </c>
      <c r="AF70">
        <f>Qs_SM23!BA118</f>
        <v>5.3361398791822359E-3</v>
      </c>
      <c r="AG70">
        <f>Qs_SM23!BB118</f>
        <v>7.0583318663090993E-3</v>
      </c>
      <c r="AH70">
        <f>Qs_SM23!BC118</f>
        <v>1.9542898622717502E-2</v>
      </c>
      <c r="AI70">
        <f>Qs_SM23!BD118</f>
        <v>0.98249026838711129</v>
      </c>
    </row>
    <row r="71" spans="1:35" x14ac:dyDescent="0.25">
      <c r="A71" s="3">
        <v>8.65</v>
      </c>
      <c r="B71" s="7">
        <f t="shared" si="3"/>
        <v>9.6254075425790772E-2</v>
      </c>
      <c r="C71" s="7">
        <f t="shared" ref="C71:W71" si="27">C22*C$47/100</f>
        <v>0.11459555930297916</v>
      </c>
      <c r="D71" s="7">
        <f t="shared" si="27"/>
        <v>0.19803538083538086</v>
      </c>
      <c r="E71" s="7">
        <f t="shared" si="27"/>
        <v>0.12554234507131132</v>
      </c>
      <c r="F71" s="7">
        <f t="shared" si="27"/>
        <v>8.348436145381799E-2</v>
      </c>
      <c r="G71" s="7">
        <f t="shared" si="27"/>
        <v>0.11811467338631522</v>
      </c>
      <c r="H71" s="7">
        <f t="shared" si="27"/>
        <v>0.11255244326313635</v>
      </c>
      <c r="I71" s="7">
        <f t="shared" si="27"/>
        <v>0.16974133007931669</v>
      </c>
      <c r="J71" s="7">
        <f t="shared" si="27"/>
        <v>0.22942168867547028</v>
      </c>
      <c r="K71" s="7">
        <f t="shared" si="27"/>
        <v>0.1789646929824561</v>
      </c>
      <c r="L71" s="7">
        <f t="shared" si="27"/>
        <v>0.27931540064406152</v>
      </c>
      <c r="M71" s="7">
        <f t="shared" si="27"/>
        <v>0.30484123989218298</v>
      </c>
      <c r="N71" s="7">
        <f t="shared" si="27"/>
        <v>0.17526215324927258</v>
      </c>
      <c r="O71" s="7">
        <f t="shared" si="27"/>
        <v>0.12049719823788545</v>
      </c>
      <c r="P71" s="7">
        <f t="shared" si="27"/>
        <v>0.10503785720236611</v>
      </c>
      <c r="Q71" s="7">
        <f t="shared" si="27"/>
        <v>0.13584335865653746</v>
      </c>
      <c r="R71" s="7">
        <f t="shared" si="27"/>
        <v>0.12249722707199348</v>
      </c>
      <c r="S71" s="7">
        <f t="shared" si="27"/>
        <v>0.30349246945154884</v>
      </c>
      <c r="T71" s="7">
        <f t="shared" si="27"/>
        <v>0.18018128279883386</v>
      </c>
      <c r="U71" s="7">
        <f t="shared" si="27"/>
        <v>0.45150531604538086</v>
      </c>
      <c r="V71" s="7">
        <f t="shared" si="27"/>
        <v>0.23776241725722294</v>
      </c>
      <c r="W71" s="7">
        <f t="shared" si="27"/>
        <v>0.11277850644427601</v>
      </c>
      <c r="X71" s="72">
        <v>8.65</v>
      </c>
      <c r="Y71" s="7">
        <f t="shared" si="5"/>
        <v>0.17980549897397896</v>
      </c>
      <c r="Z71" s="7">
        <f t="shared" si="6"/>
        <v>0.11547533782381317</v>
      </c>
      <c r="AA71" s="7">
        <f t="shared" si="7"/>
        <v>0.15279234436792707</v>
      </c>
      <c r="AB71" s="7">
        <f t="shared" si="8"/>
        <v>0.22157511171544791</v>
      </c>
      <c r="AC71" s="7">
        <f t="shared" si="9"/>
        <v>3.955720977427537</v>
      </c>
      <c r="AE71">
        <f>Qs_SM23!AZ119</f>
        <v>2.2789920835338012E-2</v>
      </c>
      <c r="AF71">
        <f>Qs_SM23!BA119</f>
        <v>6.18869691250946E-3</v>
      </c>
      <c r="AG71">
        <f>Qs_SM23!BB119</f>
        <v>8.1387655463891571E-3</v>
      </c>
      <c r="AH71">
        <f>Qs_SM23!BC119</f>
        <v>2.223460640939905E-2</v>
      </c>
      <c r="AI71">
        <f>Qs_SM23!BD119</f>
        <v>1.1167061209315625</v>
      </c>
    </row>
    <row r="72" spans="1:35" x14ac:dyDescent="0.25">
      <c r="A72" s="3">
        <v>10.210000000000001</v>
      </c>
      <c r="B72" s="7">
        <f t="shared" si="3"/>
        <v>0.10939890510948908</v>
      </c>
      <c r="C72" s="7">
        <f t="shared" ref="C72:W72" si="28">C23*C$47/100</f>
        <v>0.12886902754356375</v>
      </c>
      <c r="D72" s="7">
        <f t="shared" si="28"/>
        <v>0.22351361696624861</v>
      </c>
      <c r="E72" s="7">
        <f t="shared" si="28"/>
        <v>0.14218048718919596</v>
      </c>
      <c r="F72" s="7">
        <f t="shared" si="28"/>
        <v>9.4722640880293488E-2</v>
      </c>
      <c r="G72" s="7">
        <f t="shared" si="28"/>
        <v>0.13364657233313953</v>
      </c>
      <c r="H72" s="7">
        <f t="shared" si="28"/>
        <v>0.12916732774483741</v>
      </c>
      <c r="I72" s="7">
        <f t="shared" si="28"/>
        <v>0.19223716900549115</v>
      </c>
      <c r="J72" s="7">
        <f t="shared" si="28"/>
        <v>0.25750194744564509</v>
      </c>
      <c r="K72" s="7">
        <f t="shared" si="28"/>
        <v>0.19995761884550081</v>
      </c>
      <c r="L72" s="7">
        <f t="shared" si="28"/>
        <v>0.3199430952831977</v>
      </c>
      <c r="M72" s="7">
        <f t="shared" si="28"/>
        <v>0.33752817936780161</v>
      </c>
      <c r="N72" s="7">
        <f t="shared" si="28"/>
        <v>0.20070343355965087</v>
      </c>
      <c r="O72" s="7">
        <f t="shared" si="28"/>
        <v>0.13517962995594709</v>
      </c>
      <c r="P72" s="7">
        <f t="shared" si="28"/>
        <v>0.11981504623844043</v>
      </c>
      <c r="Q72" s="7">
        <f t="shared" si="28"/>
        <v>0.15276660535785688</v>
      </c>
      <c r="R72" s="7">
        <f t="shared" si="28"/>
        <v>0.13939339632330291</v>
      </c>
      <c r="S72" s="7">
        <f t="shared" si="28"/>
        <v>0.35078999715828368</v>
      </c>
      <c r="T72" s="7">
        <f t="shared" si="28"/>
        <v>0.20346051830255912</v>
      </c>
      <c r="U72" s="7">
        <f t="shared" si="28"/>
        <v>0.4838481037277147</v>
      </c>
      <c r="V72" s="7">
        <f t="shared" si="28"/>
        <v>0.26815818082703835</v>
      </c>
      <c r="W72" s="7">
        <f t="shared" si="28"/>
        <v>0.12835564821834727</v>
      </c>
      <c r="X72" s="72">
        <v>10.210000000000001</v>
      </c>
      <c r="Y72" s="7">
        <f t="shared" si="5"/>
        <v>0.20232441579016117</v>
      </c>
      <c r="Z72" s="7">
        <f t="shared" si="6"/>
        <v>0.13028713889191296</v>
      </c>
      <c r="AA72" s="7">
        <f t="shared" si="7"/>
        <v>0.17250188718167403</v>
      </c>
      <c r="AB72" s="7">
        <f t="shared" si="8"/>
        <v>0.24900486482579598</v>
      </c>
      <c r="AC72" s="7">
        <f t="shared" si="9"/>
        <v>4.4511371473835455</v>
      </c>
      <c r="AE72">
        <f>Qs_SM23!AZ120</f>
        <v>2.5686102090589667E-2</v>
      </c>
      <c r="AF72">
        <f>Qs_SM23!BA120</f>
        <v>7.1724913584971569E-3</v>
      </c>
      <c r="AG72">
        <f>Qs_SM23!BB120</f>
        <v>9.3570733994143059E-3</v>
      </c>
      <c r="AH72">
        <f>Qs_SM23!BC120</f>
        <v>2.5447248653179204E-2</v>
      </c>
      <c r="AI72">
        <f>Qs_SM23!BD120</f>
        <v>1.2586190024388937</v>
      </c>
    </row>
    <row r="73" spans="1:35" x14ac:dyDescent="0.25">
      <c r="A73" s="3">
        <v>12.05</v>
      </c>
      <c r="B73" s="7">
        <f t="shared" si="3"/>
        <v>0.12635997566909979</v>
      </c>
      <c r="C73" s="7">
        <f t="shared" ref="C73:W73" si="29">C24*C$47/100</f>
        <v>0.14762844294547492</v>
      </c>
      <c r="D73" s="7">
        <f t="shared" si="29"/>
        <v>0.25478236130867715</v>
      </c>
      <c r="E73" s="7">
        <f t="shared" si="29"/>
        <v>0.16222188564937517</v>
      </c>
      <c r="F73" s="7">
        <f t="shared" si="29"/>
        <v>0.10957322440813609</v>
      </c>
      <c r="G73" s="7">
        <f t="shared" si="29"/>
        <v>0.15315174775473289</v>
      </c>
      <c r="H73" s="7">
        <f t="shared" si="29"/>
        <v>0.14658615824984658</v>
      </c>
      <c r="I73" s="7">
        <f t="shared" si="29"/>
        <v>0.22035696766320928</v>
      </c>
      <c r="J73" s="7">
        <f t="shared" si="29"/>
        <v>0.29334908630118733</v>
      </c>
      <c r="K73" s="7">
        <f t="shared" si="29"/>
        <v>0.22829806876061118</v>
      </c>
      <c r="L73" s="7">
        <f t="shared" si="29"/>
        <v>0.36374482856601648</v>
      </c>
      <c r="M73" s="7">
        <f t="shared" si="29"/>
        <v>0.36524101935800002</v>
      </c>
      <c r="N73" s="7">
        <f t="shared" si="29"/>
        <v>0.23250503394762373</v>
      </c>
      <c r="O73" s="7">
        <f t="shared" si="29"/>
        <v>0.15492496916299558</v>
      </c>
      <c r="P73" s="7">
        <f t="shared" si="29"/>
        <v>0.13818668666166795</v>
      </c>
      <c r="Q73" s="7">
        <f t="shared" si="29"/>
        <v>0.17426370251899248</v>
      </c>
      <c r="R73" s="7">
        <f t="shared" si="29"/>
        <v>0.16220322481257068</v>
      </c>
      <c r="S73" s="7">
        <f t="shared" si="29"/>
        <v>0.40005825518613247</v>
      </c>
      <c r="T73" s="7">
        <f t="shared" si="29"/>
        <v>0.23418910916747657</v>
      </c>
      <c r="U73" s="7">
        <f t="shared" si="29"/>
        <v>0.50454748784440828</v>
      </c>
      <c r="V73" s="7">
        <f t="shared" si="29"/>
        <v>0.30598401993614199</v>
      </c>
      <c r="W73" s="7">
        <f t="shared" si="29"/>
        <v>0.14954056103108418</v>
      </c>
      <c r="X73" s="72">
        <v>12.05</v>
      </c>
      <c r="Y73" s="7">
        <f t="shared" si="5"/>
        <v>0.22853167349561188</v>
      </c>
      <c r="Z73" s="7">
        <f t="shared" si="6"/>
        <v>0.15044335771199635</v>
      </c>
      <c r="AA73" s="7">
        <f t="shared" si="7"/>
        <v>0.19731033509110088</v>
      </c>
      <c r="AB73" s="7">
        <f t="shared" si="8"/>
        <v>0.2837074050530598</v>
      </c>
      <c r="AC73" s="7">
        <f t="shared" si="9"/>
        <v>5.027696816903461</v>
      </c>
      <c r="AE73">
        <f>Qs_SM23!AZ121</f>
        <v>2.8491282204321781E-2</v>
      </c>
      <c r="AF73">
        <f>Qs_SM23!BA121</f>
        <v>8.0100758376963517E-3</v>
      </c>
      <c r="AG73">
        <f>Qs_SM23!BB121</f>
        <v>1.0562847552741925E-2</v>
      </c>
      <c r="AH73">
        <f>Qs_SM23!BC121</f>
        <v>2.851314253202784E-2</v>
      </c>
      <c r="AI73">
        <f>Qs_SM23!BD121</f>
        <v>1.3960728280117674</v>
      </c>
    </row>
    <row r="74" spans="1:35" x14ac:dyDescent="0.25">
      <c r="A74" s="3">
        <v>14.22</v>
      </c>
      <c r="B74" s="7">
        <f t="shared" si="3"/>
        <v>0.15180158150851586</v>
      </c>
      <c r="C74" s="7">
        <f t="shared" ref="C74:W74" si="30">C25*C$47/100</f>
        <v>0.17495193929173689</v>
      </c>
      <c r="D74" s="7">
        <f t="shared" si="30"/>
        <v>0.30110642700116391</v>
      </c>
      <c r="E74" s="7">
        <f t="shared" si="30"/>
        <v>0.19171677394926157</v>
      </c>
      <c r="F74" s="7">
        <f t="shared" si="30"/>
        <v>0.13245115038346122</v>
      </c>
      <c r="G74" s="7">
        <f t="shared" si="30"/>
        <v>0.18204830393487118</v>
      </c>
      <c r="H74" s="7">
        <f t="shared" si="30"/>
        <v>0.16802471887139639</v>
      </c>
      <c r="I74" s="7">
        <f t="shared" si="30"/>
        <v>0.2633035692495424</v>
      </c>
      <c r="J74" s="7">
        <f t="shared" si="30"/>
        <v>0.34950960384153673</v>
      </c>
      <c r="K74" s="7">
        <f t="shared" si="30"/>
        <v>0.27238321307300506</v>
      </c>
      <c r="L74" s="7">
        <f t="shared" si="30"/>
        <v>0.41897310096609219</v>
      </c>
      <c r="M74" s="7">
        <f t="shared" si="30"/>
        <v>0.39224327370742423</v>
      </c>
      <c r="N74" s="7">
        <f t="shared" si="30"/>
        <v>0.27914738118331722</v>
      </c>
      <c r="O74" s="7">
        <f t="shared" si="30"/>
        <v>0.18682128634361231</v>
      </c>
      <c r="P74" s="7">
        <f t="shared" si="30"/>
        <v>0.16734168124635512</v>
      </c>
      <c r="Q74" s="7">
        <f t="shared" si="30"/>
        <v>0.20811019592163141</v>
      </c>
      <c r="R74" s="7">
        <f t="shared" si="30"/>
        <v>0.19684037177775504</v>
      </c>
      <c r="S74" s="7">
        <f t="shared" si="30"/>
        <v>0.4611508951406651</v>
      </c>
      <c r="T74" s="7">
        <f t="shared" si="30"/>
        <v>0.28028199546485266</v>
      </c>
      <c r="U74" s="7">
        <f t="shared" si="30"/>
        <v>0.52265944894651528</v>
      </c>
      <c r="V74" s="7">
        <f t="shared" si="30"/>
        <v>0.36272277859979751</v>
      </c>
      <c r="W74" s="7">
        <f t="shared" si="30"/>
        <v>0.18069484457922674</v>
      </c>
      <c r="X74" s="72">
        <v>14.22</v>
      </c>
      <c r="Y74" s="7">
        <f t="shared" si="5"/>
        <v>0.26564929704462437</v>
      </c>
      <c r="Z74" s="7">
        <f t="shared" si="6"/>
        <v>0.18103320941813786</v>
      </c>
      <c r="AA74" s="7">
        <f t="shared" si="7"/>
        <v>0.23570688258558692</v>
      </c>
      <c r="AB74" s="7">
        <f t="shared" si="8"/>
        <v>0.33740880963144354</v>
      </c>
      <c r="AC74" s="7">
        <f t="shared" si="9"/>
        <v>5.8442845349817363</v>
      </c>
      <c r="AE74">
        <f>Qs_SM23!AZ122</f>
        <v>3.2615258233932333E-2</v>
      </c>
      <c r="AF74">
        <f>Qs_SM23!BA122</f>
        <v>9.1591649782673621E-3</v>
      </c>
      <c r="AG74">
        <f>Qs_SM23!BB122</f>
        <v>1.2214832973906884E-2</v>
      </c>
      <c r="AH74">
        <f>Qs_SM23!BC122</f>
        <v>3.2730006775731527E-2</v>
      </c>
      <c r="AI74">
        <f>Qs_SM23!BD122</f>
        <v>1.5981476534626842</v>
      </c>
    </row>
    <row r="75" spans="1:35" x14ac:dyDescent="0.25">
      <c r="A75" s="3">
        <v>16.78</v>
      </c>
      <c r="B75" s="7">
        <f t="shared" si="3"/>
        <v>0.185299695863747</v>
      </c>
      <c r="C75" s="7">
        <f t="shared" ref="C75:W75" si="31">C26*C$47/100</f>
        <v>0.21043170320404714</v>
      </c>
      <c r="D75" s="7">
        <f t="shared" si="31"/>
        <v>0.35843245829561632</v>
      </c>
      <c r="E75" s="7">
        <f t="shared" si="31"/>
        <v>0.22764003534014882</v>
      </c>
      <c r="F75" s="7">
        <f t="shared" si="31"/>
        <v>0.16134958319439821</v>
      </c>
      <c r="G75" s="7">
        <f t="shared" si="31"/>
        <v>0.21889141306454746</v>
      </c>
      <c r="H75" s="7">
        <f t="shared" si="31"/>
        <v>0.18463960335309745</v>
      </c>
      <c r="I75" s="7">
        <f t="shared" si="31"/>
        <v>0.31954316656497872</v>
      </c>
      <c r="J75" s="7">
        <f t="shared" si="31"/>
        <v>0.42120388155262128</v>
      </c>
      <c r="K75" s="7">
        <f t="shared" si="31"/>
        <v>0.32853928975664964</v>
      </c>
      <c r="L75" s="7">
        <f t="shared" si="31"/>
        <v>0.4659488728925934</v>
      </c>
      <c r="M75" s="7">
        <f t="shared" si="31"/>
        <v>0.40005971575594174</v>
      </c>
      <c r="N75" s="7">
        <f t="shared" si="31"/>
        <v>0.33780366634335607</v>
      </c>
      <c r="O75" s="7">
        <f t="shared" si="31"/>
        <v>0.22884341850220263</v>
      </c>
      <c r="P75" s="7">
        <f t="shared" si="31"/>
        <v>0.20488372906773311</v>
      </c>
      <c r="Q75" s="7">
        <f t="shared" si="31"/>
        <v>0.2501896201519393</v>
      </c>
      <c r="R75" s="7">
        <f t="shared" si="31"/>
        <v>0.24668407106911791</v>
      </c>
      <c r="S75" s="7">
        <f t="shared" si="31"/>
        <v>0.50976224306147588</v>
      </c>
      <c r="T75" s="7">
        <f t="shared" si="31"/>
        <v>0.33615216067379339</v>
      </c>
      <c r="U75" s="7">
        <f t="shared" si="31"/>
        <v>0.51748460291734188</v>
      </c>
      <c r="V75" s="7">
        <f t="shared" si="31"/>
        <v>0.43161984269137904</v>
      </c>
      <c r="W75" s="7">
        <f t="shared" si="31"/>
        <v>0.22181849886277491</v>
      </c>
      <c r="X75" s="72">
        <v>16.78</v>
      </c>
      <c r="Y75" s="7">
        <f t="shared" si="5"/>
        <v>0.30760096691725008</v>
      </c>
      <c r="Z75" s="7">
        <f t="shared" si="6"/>
        <v>0.21962318451410431</v>
      </c>
      <c r="AA75" s="7">
        <f t="shared" si="7"/>
        <v>0.28486639335845898</v>
      </c>
      <c r="AB75" s="7">
        <f t="shared" si="8"/>
        <v>0.3896529013908604</v>
      </c>
      <c r="AC75" s="7">
        <f t="shared" si="9"/>
        <v>6.7672212721795022</v>
      </c>
      <c r="AE75">
        <f>Qs_SM23!AZ123</f>
        <v>3.7097693074202846E-2</v>
      </c>
      <c r="AF75">
        <f>Qs_SM23!BA123</f>
        <v>1.046761741456974E-2</v>
      </c>
      <c r="AG75">
        <f>Qs_SM23!BB123</f>
        <v>1.3999679348858343E-2</v>
      </c>
      <c r="AH75">
        <f>Qs_SM23!BC123</f>
        <v>3.7376269975709198E-2</v>
      </c>
      <c r="AI75">
        <f>Qs_SM23!BD123</f>
        <v>1.8177869606359396</v>
      </c>
    </row>
    <row r="76" spans="1:35" x14ac:dyDescent="0.25">
      <c r="A76" s="3">
        <v>19.809999999999999</v>
      </c>
      <c r="B76" s="7">
        <f t="shared" si="3"/>
        <v>0.22770237226277376</v>
      </c>
      <c r="C76" s="7">
        <f t="shared" ref="C76:W76" si="32">C27*C$47/100</f>
        <v>0.25692242833052265</v>
      </c>
      <c r="D76" s="7">
        <f t="shared" si="32"/>
        <v>0.42676045519203426</v>
      </c>
      <c r="E76" s="7">
        <f t="shared" si="32"/>
        <v>0.27188236778997849</v>
      </c>
      <c r="F76" s="7">
        <f t="shared" si="32"/>
        <v>0.19867672557519186</v>
      </c>
      <c r="G76" s="7">
        <f t="shared" si="32"/>
        <v>0.26259745428700659</v>
      </c>
      <c r="H76" s="7">
        <f t="shared" si="32"/>
        <v>0.19294704559394801</v>
      </c>
      <c r="I76" s="7">
        <f t="shared" si="32"/>
        <v>0.38805322147651011</v>
      </c>
      <c r="J76" s="7">
        <f t="shared" si="32"/>
        <v>0.50604211017740464</v>
      </c>
      <c r="K76" s="7">
        <f t="shared" si="32"/>
        <v>0.39466700622524037</v>
      </c>
      <c r="L76" s="7">
        <f t="shared" si="32"/>
        <v>0.49515002841447253</v>
      </c>
      <c r="M76" s="7">
        <f t="shared" si="32"/>
        <v>0.38655858858122971</v>
      </c>
      <c r="N76" s="7">
        <f t="shared" si="32"/>
        <v>0.40635378273520861</v>
      </c>
      <c r="O76" s="7">
        <f t="shared" si="32"/>
        <v>0.28200394713656385</v>
      </c>
      <c r="P76" s="7">
        <f t="shared" si="32"/>
        <v>0.25081283012580202</v>
      </c>
      <c r="Q76" s="7">
        <f t="shared" si="32"/>
        <v>0.30141674530187934</v>
      </c>
      <c r="R76" s="7">
        <f t="shared" si="32"/>
        <v>0.31088951422409383</v>
      </c>
      <c r="S76" s="7">
        <f t="shared" si="32"/>
        <v>0.53209718670076744</v>
      </c>
      <c r="T76" s="7">
        <f t="shared" si="32"/>
        <v>0.39854051182377725</v>
      </c>
      <c r="U76" s="7">
        <f t="shared" si="32"/>
        <v>0.48514181523500793</v>
      </c>
      <c r="V76" s="7">
        <f t="shared" si="32"/>
        <v>0.50592059808426137</v>
      </c>
      <c r="W76" s="7">
        <f t="shared" si="32"/>
        <v>0.27166535253980301</v>
      </c>
      <c r="X76" s="72">
        <v>19.809999999999999</v>
      </c>
      <c r="Y76" s="7">
        <f t="shared" si="5"/>
        <v>0.35240009490061258</v>
      </c>
      <c r="Z76" s="7">
        <f t="shared" si="6"/>
        <v>0.26486442885020567</v>
      </c>
      <c r="AA76" s="7">
        <f t="shared" si="7"/>
        <v>0.34872405140266177</v>
      </c>
      <c r="AB76" s="7">
        <f t="shared" si="8"/>
        <v>0.42165878707782783</v>
      </c>
      <c r="AC76" s="7">
        <f t="shared" si="9"/>
        <v>7.7528020878134773</v>
      </c>
      <c r="AE76">
        <f>Qs_SM23!AZ124</f>
        <v>4.1989574217111046E-2</v>
      </c>
      <c r="AF76">
        <f>Qs_SM23!BA124</f>
        <v>1.1943819577722626E-2</v>
      </c>
      <c r="AG76">
        <f>Qs_SM23!BB124</f>
        <v>1.5929084768345061E-2</v>
      </c>
      <c r="AH76">
        <f>Qs_SM23!BC124</f>
        <v>4.2082093281701066E-2</v>
      </c>
      <c r="AI76">
        <f>Qs_SM23!BD124</f>
        <v>2.0574891366384414</v>
      </c>
    </row>
    <row r="77" spans="1:35" x14ac:dyDescent="0.25">
      <c r="A77" s="3">
        <v>23.37</v>
      </c>
      <c r="B77" s="7">
        <f t="shared" si="3"/>
        <v>0.27392128953771294</v>
      </c>
      <c r="C77" s="7">
        <f t="shared" ref="C77:W77" si="33">C28*C$47/100</f>
        <v>0.31034598088813931</v>
      </c>
      <c r="D77" s="7">
        <f t="shared" si="33"/>
        <v>0.49624655373076437</v>
      </c>
      <c r="E77" s="7">
        <f t="shared" si="33"/>
        <v>0.31990609617569093</v>
      </c>
      <c r="F77" s="7">
        <f t="shared" si="33"/>
        <v>0.24041890630210083</v>
      </c>
      <c r="G77" s="7">
        <f t="shared" si="33"/>
        <v>0.30738711636622101</v>
      </c>
      <c r="H77" s="7">
        <f t="shared" si="33"/>
        <v>0.1859795133919443</v>
      </c>
      <c r="I77" s="7">
        <f t="shared" si="33"/>
        <v>0.46014215985356927</v>
      </c>
      <c r="J77" s="7">
        <f t="shared" si="33"/>
        <v>0.58669817260237467</v>
      </c>
      <c r="K77" s="7">
        <f t="shared" si="33"/>
        <v>0.45554649122807001</v>
      </c>
      <c r="L77" s="7">
        <f t="shared" si="33"/>
        <v>0.48943675885584403</v>
      </c>
      <c r="M77" s="7">
        <f t="shared" si="33"/>
        <v>0.34889754962019076</v>
      </c>
      <c r="N77" s="7">
        <f t="shared" si="33"/>
        <v>0.47207709020368577</v>
      </c>
      <c r="O77" s="7">
        <f t="shared" si="33"/>
        <v>0.33567076651982375</v>
      </c>
      <c r="P77" s="7">
        <f t="shared" si="33"/>
        <v>0.293546863284179</v>
      </c>
      <c r="Q77" s="7">
        <f t="shared" si="33"/>
        <v>0.35035694522191135</v>
      </c>
      <c r="R77" s="7">
        <f t="shared" si="33"/>
        <v>0.3835430420047245</v>
      </c>
      <c r="S77" s="7">
        <f t="shared" si="33"/>
        <v>0.50976224306147588</v>
      </c>
      <c r="T77" s="7">
        <f t="shared" si="33"/>
        <v>0.45347950761256894</v>
      </c>
      <c r="U77" s="7">
        <f t="shared" si="33"/>
        <v>0.4217499513776336</v>
      </c>
      <c r="V77" s="7">
        <f t="shared" si="33"/>
        <v>0.56671212522389214</v>
      </c>
      <c r="W77" s="7">
        <f t="shared" si="33"/>
        <v>0.32711997725549674</v>
      </c>
      <c r="X77" s="72">
        <v>23.37</v>
      </c>
      <c r="Y77" s="7">
        <f t="shared" si="5"/>
        <v>0.39040659546900075</v>
      </c>
      <c r="Z77" s="7">
        <f t="shared" si="6"/>
        <v>0.31273600971002724</v>
      </c>
      <c r="AA77" s="7">
        <f t="shared" si="7"/>
        <v>0.36694999361331793</v>
      </c>
      <c r="AB77" s="7">
        <f t="shared" si="8"/>
        <v>0.46909335761615667</v>
      </c>
      <c r="AC77" s="7">
        <f t="shared" si="9"/>
        <v>8.5889451003180159</v>
      </c>
      <c r="AE77">
        <f>Qs_SM23!AZ125</f>
        <v>4.6324480544832153E-2</v>
      </c>
      <c r="AF77">
        <f>Qs_SM23!BA125</f>
        <v>1.2875175046670646E-2</v>
      </c>
      <c r="AG77">
        <f>Qs_SM23!BB125</f>
        <v>1.8179959160230408E-2</v>
      </c>
      <c r="AH77">
        <f>Qs_SM23!BC125</f>
        <v>4.6437873637329624E-2</v>
      </c>
      <c r="AI77">
        <f>Qs_SM23!BD125</f>
        <v>2.2698995466967755</v>
      </c>
    </row>
    <row r="78" spans="1:35" x14ac:dyDescent="0.25">
      <c r="A78" s="3">
        <v>27.58</v>
      </c>
      <c r="B78" s="7">
        <f t="shared" si="3"/>
        <v>0.3307408759124088</v>
      </c>
      <c r="C78" s="7">
        <f t="shared" ref="C78:W78" si="34">C29*C$47/100</f>
        <v>0.37763518830803811</v>
      </c>
      <c r="D78" s="7">
        <f t="shared" si="34"/>
        <v>0.57036505883874311</v>
      </c>
      <c r="E78" s="7">
        <f t="shared" si="34"/>
        <v>0.3743581976524043</v>
      </c>
      <c r="F78" s="7">
        <f t="shared" si="34"/>
        <v>0.28858296098699582</v>
      </c>
      <c r="G78" s="7">
        <f t="shared" si="34"/>
        <v>0.35651126187245602</v>
      </c>
      <c r="H78" s="7">
        <f t="shared" si="34"/>
        <v>0.16856068288693515</v>
      </c>
      <c r="I78" s="7">
        <f t="shared" si="34"/>
        <v>0.53529871262965234</v>
      </c>
      <c r="J78" s="7">
        <f t="shared" si="34"/>
        <v>0.65779499799920016</v>
      </c>
      <c r="K78" s="7">
        <f t="shared" si="34"/>
        <v>0.50960327532541028</v>
      </c>
      <c r="L78" s="7">
        <f t="shared" si="34"/>
        <v>0.45960079560522837</v>
      </c>
      <c r="M78" s="7">
        <f t="shared" si="34"/>
        <v>0.30270948296985994</v>
      </c>
      <c r="N78" s="7">
        <f t="shared" si="34"/>
        <v>0.53709369544131924</v>
      </c>
      <c r="O78" s="7">
        <f t="shared" si="34"/>
        <v>0.38832500440528628</v>
      </c>
      <c r="P78" s="7">
        <f t="shared" si="34"/>
        <v>0.33308582854286439</v>
      </c>
      <c r="Q78" s="7">
        <f t="shared" si="34"/>
        <v>0.39609544982007205</v>
      </c>
      <c r="R78" s="7">
        <f t="shared" si="34"/>
        <v>0.45957580363561695</v>
      </c>
      <c r="S78" s="7">
        <f t="shared" si="34"/>
        <v>0.4604939850336271</v>
      </c>
      <c r="T78" s="7">
        <f t="shared" si="34"/>
        <v>0.5019003174603176</v>
      </c>
      <c r="U78" s="7">
        <f t="shared" si="34"/>
        <v>0.35059581847649907</v>
      </c>
      <c r="V78" s="7">
        <f t="shared" si="34"/>
        <v>0.6133189626976091</v>
      </c>
      <c r="W78" s="7">
        <f t="shared" si="34"/>
        <v>0.38257460197119036</v>
      </c>
      <c r="X78" s="72">
        <v>27.58</v>
      </c>
      <c r="Y78" s="7">
        <f t="shared" si="5"/>
        <v>0.42521913447598786</v>
      </c>
      <c r="Z78" s="7">
        <f t="shared" si="6"/>
        <v>0.3520746793254883</v>
      </c>
      <c r="AA78" s="7">
        <f t="shared" si="7"/>
        <v>0.39221022711267917</v>
      </c>
      <c r="AB78" s="7">
        <f t="shared" si="8"/>
        <v>0.50767753585913711</v>
      </c>
      <c r="AC78" s="7">
        <f t="shared" si="9"/>
        <v>9.3548209584717323</v>
      </c>
      <c r="AE78">
        <f>Qs_SM23!AZ126</f>
        <v>5.0918263444664255E-2</v>
      </c>
      <c r="AF78">
        <f>Qs_SM23!BA126</f>
        <v>1.3968117062234813E-2</v>
      </c>
      <c r="AG78">
        <f>Qs_SM23!BB126</f>
        <v>2.0768703055585362E-2</v>
      </c>
      <c r="AH78">
        <f>Qs_SM23!BC126</f>
        <v>5.1194478627041351E-2</v>
      </c>
      <c r="AI78">
        <f>Qs_SM23!BD126</f>
        <v>2.4949949087885486</v>
      </c>
    </row>
    <row r="79" spans="1:35" x14ac:dyDescent="0.25">
      <c r="A79" s="3">
        <v>32.549999999999997</v>
      </c>
      <c r="B79" s="7">
        <f t="shared" si="3"/>
        <v>0.38925656934306579</v>
      </c>
      <c r="C79" s="7">
        <f t="shared" ref="C79:W79" si="35">C30*C$47/100</f>
        <v>0.44288532883642484</v>
      </c>
      <c r="D79" s="7">
        <f t="shared" si="35"/>
        <v>0.62884919177550769</v>
      </c>
      <c r="E79" s="7">
        <f t="shared" si="35"/>
        <v>0.41860053010223391</v>
      </c>
      <c r="F79" s="7">
        <f t="shared" si="35"/>
        <v>0.33313471157052371</v>
      </c>
      <c r="G79" s="7">
        <f t="shared" si="35"/>
        <v>0.39552161271564268</v>
      </c>
      <c r="H79" s="7">
        <f t="shared" si="35"/>
        <v>0.14310239214884476</v>
      </c>
      <c r="I79" s="7">
        <f t="shared" si="35"/>
        <v>0.59256084807809639</v>
      </c>
      <c r="J79" s="7">
        <f t="shared" si="35"/>
        <v>0.69184977991196517</v>
      </c>
      <c r="K79" s="7">
        <f t="shared" si="35"/>
        <v>0.53426996321448772</v>
      </c>
      <c r="L79" s="7">
        <f t="shared" si="35"/>
        <v>0.40500733093388919</v>
      </c>
      <c r="M79" s="7">
        <f t="shared" si="35"/>
        <v>0.25154731683410902</v>
      </c>
      <c r="N79" s="7">
        <f t="shared" si="35"/>
        <v>0.57384221144519887</v>
      </c>
      <c r="O79" s="7">
        <f t="shared" si="35"/>
        <v>0.4247779383259912</v>
      </c>
      <c r="P79" s="7">
        <f t="shared" si="35"/>
        <v>0.35425315337832208</v>
      </c>
      <c r="Q79" s="7">
        <f t="shared" si="35"/>
        <v>0.42308116753298697</v>
      </c>
      <c r="R79" s="7">
        <f t="shared" si="35"/>
        <v>0.52209162986546187</v>
      </c>
      <c r="S79" s="7">
        <f t="shared" si="35"/>
        <v>0.3882338732594488</v>
      </c>
      <c r="T79" s="7">
        <f t="shared" si="35"/>
        <v>0.52750747651441532</v>
      </c>
      <c r="U79" s="7">
        <f t="shared" si="35"/>
        <v>0.28073539708265799</v>
      </c>
      <c r="V79" s="7">
        <f t="shared" si="35"/>
        <v>0.62885457518884824</v>
      </c>
      <c r="W79" s="7">
        <f t="shared" si="35"/>
        <v>0.42058282789992435</v>
      </c>
      <c r="X79" s="72">
        <v>32.549999999999997</v>
      </c>
      <c r="Y79" s="7">
        <f t="shared" si="5"/>
        <v>0.44411571936172939</v>
      </c>
      <c r="Z79" s="7">
        <f t="shared" si="6"/>
        <v>0.38848954728035306</v>
      </c>
      <c r="AA79" s="7">
        <f t="shared" si="7"/>
        <v>0.42183199771645563</v>
      </c>
      <c r="AB79" s="7">
        <f t="shared" si="8"/>
        <v>0.53257934153946962</v>
      </c>
      <c r="AC79" s="7">
        <f t="shared" si="9"/>
        <v>9.7705458259580471</v>
      </c>
      <c r="AE79">
        <f>Qs_SM23!AZ127</f>
        <v>5.4842453841546471E-2</v>
      </c>
      <c r="AF79">
        <f>Qs_SM23!BA127</f>
        <v>1.4645978647739302E-2</v>
      </c>
      <c r="AG79">
        <f>Qs_SM23!BB127</f>
        <v>2.2597202657291187E-2</v>
      </c>
      <c r="AH79">
        <f>Qs_SM23!BC127</f>
        <v>5.5028428280026506E-2</v>
      </c>
      <c r="AI79">
        <f>Qs_SM23!BD127</f>
        <v>2.6872802382357772</v>
      </c>
    </row>
    <row r="80" spans="1:35" x14ac:dyDescent="0.25">
      <c r="A80" s="3">
        <v>38.409999999999997</v>
      </c>
      <c r="B80" s="7">
        <f t="shared" si="3"/>
        <v>0.44480407542579087</v>
      </c>
      <c r="C80" s="7">
        <f t="shared" ref="C80:W80" si="36">C31*C$47/100</f>
        <v>0.49834794828555362</v>
      </c>
      <c r="D80" s="7">
        <f t="shared" si="36"/>
        <v>0.66706654597180925</v>
      </c>
      <c r="E80" s="7">
        <f t="shared" si="36"/>
        <v>0.44847355799570854</v>
      </c>
      <c r="F80" s="7">
        <f t="shared" si="36"/>
        <v>0.36644818272757612</v>
      </c>
      <c r="G80" s="7">
        <f t="shared" si="36"/>
        <v>0.41936127156425684</v>
      </c>
      <c r="H80" s="7">
        <f t="shared" si="36"/>
        <v>0.11550024534859941</v>
      </c>
      <c r="I80" s="7">
        <f t="shared" si="36"/>
        <v>0.62119191580231858</v>
      </c>
      <c r="J80" s="7">
        <f t="shared" si="36"/>
        <v>0.68229054288382063</v>
      </c>
      <c r="K80" s="7">
        <f t="shared" si="36"/>
        <v>0.5269224391624221</v>
      </c>
      <c r="L80" s="7">
        <f t="shared" si="36"/>
        <v>0.34152655806023879</v>
      </c>
      <c r="M80" s="7">
        <f t="shared" si="36"/>
        <v>0.20393807890222962</v>
      </c>
      <c r="N80" s="7">
        <f t="shared" si="36"/>
        <v>0.57454891367604277</v>
      </c>
      <c r="O80" s="7">
        <f t="shared" si="36"/>
        <v>0.43642262555066069</v>
      </c>
      <c r="P80" s="7">
        <f t="shared" si="36"/>
        <v>0.35225623594101485</v>
      </c>
      <c r="Q80" s="7">
        <f t="shared" si="36"/>
        <v>0.42536809276289494</v>
      </c>
      <c r="R80" s="7">
        <f t="shared" si="36"/>
        <v>0.56686647838143189</v>
      </c>
      <c r="S80" s="7">
        <f t="shared" si="36"/>
        <v>0.31268921095008051</v>
      </c>
      <c r="T80" s="7">
        <f t="shared" si="36"/>
        <v>0.53123215419501146</v>
      </c>
      <c r="U80" s="7">
        <f t="shared" si="36"/>
        <v>0.21734353322528357</v>
      </c>
      <c r="V80" s="7">
        <f t="shared" si="36"/>
        <v>0.61534534693559673</v>
      </c>
      <c r="W80" s="7">
        <f t="shared" si="36"/>
        <v>0.43491379833206983</v>
      </c>
      <c r="X80" s="72">
        <v>38.409999999999997</v>
      </c>
      <c r="Y80" s="7">
        <f t="shared" si="5"/>
        <v>0.44558444327638241</v>
      </c>
      <c r="Z80" s="7">
        <f t="shared" si="6"/>
        <v>0.35580422263765515</v>
      </c>
      <c r="AA80" s="7">
        <f t="shared" si="7"/>
        <v>0.44061335048822581</v>
      </c>
      <c r="AB80" s="7">
        <f t="shared" si="8"/>
        <v>0.55795789733482681</v>
      </c>
      <c r="AC80" s="7">
        <f t="shared" si="9"/>
        <v>9.8028577520804134</v>
      </c>
      <c r="AE80">
        <f>Qs_SM23!AZ128</f>
        <v>5.8757654400719485E-2</v>
      </c>
      <c r="AF80">
        <f>Qs_SM23!BA128</f>
        <v>1.5835777175346743E-2</v>
      </c>
      <c r="AG80">
        <f>Qs_SM23!BB128</f>
        <v>2.4011864949700607E-2</v>
      </c>
      <c r="AH80">
        <f>Qs_SM23!BC128</f>
        <v>5.7822284798386518E-2</v>
      </c>
      <c r="AI80">
        <f>Qs_SM23!BD128</f>
        <v>2.8791250656352547</v>
      </c>
    </row>
    <row r="81" spans="1:35" x14ac:dyDescent="0.25">
      <c r="A81" s="3">
        <v>45.32</v>
      </c>
      <c r="B81" s="7">
        <f t="shared" si="3"/>
        <v>0.48296648418491495</v>
      </c>
      <c r="C81" s="7">
        <f t="shared" ref="C81:W81" si="37">C32*C$47/100</f>
        <v>0.53545896571107354</v>
      </c>
      <c r="D81" s="7">
        <f t="shared" si="37"/>
        <v>0.67459420664683833</v>
      </c>
      <c r="E81" s="7">
        <f t="shared" si="37"/>
        <v>0.46246472295847513</v>
      </c>
      <c r="F81" s="7">
        <f t="shared" si="37"/>
        <v>0.38089739913304455</v>
      </c>
      <c r="G81" s="7">
        <f t="shared" si="37"/>
        <v>0.42044489242101202</v>
      </c>
      <c r="H81" s="7">
        <f t="shared" si="37"/>
        <v>9.0845900633817186E-2</v>
      </c>
      <c r="I81" s="7">
        <f t="shared" si="37"/>
        <v>0.61505668700427096</v>
      </c>
      <c r="J81" s="7">
        <f t="shared" si="37"/>
        <v>0.63449435774309759</v>
      </c>
      <c r="K81" s="7">
        <f t="shared" si="37"/>
        <v>0.49280893463497449</v>
      </c>
      <c r="L81" s="7">
        <f t="shared" si="37"/>
        <v>0.27296732335669638</v>
      </c>
      <c r="M81" s="7">
        <f t="shared" si="37"/>
        <v>0.15917118353344753</v>
      </c>
      <c r="N81" s="7">
        <f t="shared" si="37"/>
        <v>0.53780039767216303</v>
      </c>
      <c r="O81" s="7">
        <f t="shared" si="37"/>
        <v>0.42427164757709257</v>
      </c>
      <c r="P81" s="7">
        <f t="shared" si="37"/>
        <v>0.33108891110555694</v>
      </c>
      <c r="Q81" s="7">
        <f t="shared" si="37"/>
        <v>0.40249884046381462</v>
      </c>
      <c r="R81" s="7">
        <f t="shared" si="37"/>
        <v>0.58207303070761041</v>
      </c>
      <c r="S81" s="7">
        <f t="shared" si="37"/>
        <v>0.24239982949701624</v>
      </c>
      <c r="T81" s="7">
        <f t="shared" si="37"/>
        <v>0.50143473275024308</v>
      </c>
      <c r="U81" s="7">
        <f t="shared" si="37"/>
        <v>0.16171393841166931</v>
      </c>
      <c r="V81" s="7">
        <f t="shared" si="37"/>
        <v>0.5640102795732419</v>
      </c>
      <c r="W81" s="7">
        <f t="shared" si="37"/>
        <v>0.42120591357088705</v>
      </c>
      <c r="X81" s="72">
        <v>45.32</v>
      </c>
      <c r="Y81" s="7">
        <f t="shared" si="5"/>
        <v>0.42684857178595265</v>
      </c>
      <c r="Z81" s="7">
        <f t="shared" si="6"/>
        <v>0.34354103311242884</v>
      </c>
      <c r="AA81" s="7">
        <f t="shared" si="7"/>
        <v>0.44336818526778388</v>
      </c>
      <c r="AB81" s="7">
        <f t="shared" si="8"/>
        <v>0.53721503968189066</v>
      </c>
      <c r="AC81" s="7">
        <f t="shared" si="9"/>
        <v>9.3906685792909581</v>
      </c>
      <c r="AE81">
        <f>Qs_SM23!AZ129</f>
        <v>6.186014772488941E-2</v>
      </c>
      <c r="AF81">
        <f>Qs_SM23!BA129</f>
        <v>1.6721315440228743E-2</v>
      </c>
      <c r="AG81">
        <f>Qs_SM23!BB129</f>
        <v>2.6075802106337333E-2</v>
      </c>
      <c r="AH81">
        <f>Qs_SM23!BC129</f>
        <v>5.9372161488833695E-2</v>
      </c>
      <c r="AI81">
        <f>Qs_SM23!BD129</f>
        <v>3.0311472385195812</v>
      </c>
    </row>
    <row r="82" spans="1:35" x14ac:dyDescent="0.25">
      <c r="A82" s="3">
        <v>53.48</v>
      </c>
      <c r="B82" s="7">
        <f t="shared" si="3"/>
        <v>0.48296648418491495</v>
      </c>
      <c r="C82" s="7">
        <f t="shared" ref="C82:W82" si="38">C33*C$47/100</f>
        <v>0.52689488476672264</v>
      </c>
      <c r="D82" s="7">
        <f t="shared" si="38"/>
        <v>0.6317444458812882</v>
      </c>
      <c r="E82" s="7">
        <f t="shared" si="38"/>
        <v>0.44355774327906083</v>
      </c>
      <c r="F82" s="7">
        <f t="shared" si="38"/>
        <v>0.36644818272757612</v>
      </c>
      <c r="G82" s="7">
        <f t="shared" si="38"/>
        <v>0.39082592233637031</v>
      </c>
      <c r="H82" s="7">
        <f t="shared" si="38"/>
        <v>6.8603393988959274E-2</v>
      </c>
      <c r="I82" s="7">
        <f t="shared" si="38"/>
        <v>0.56086216595485061</v>
      </c>
      <c r="J82" s="7">
        <f t="shared" si="38"/>
        <v>0.54308415366146479</v>
      </c>
      <c r="K82" s="7">
        <f t="shared" si="38"/>
        <v>0.42878051075268808</v>
      </c>
      <c r="L82" s="7">
        <f t="shared" si="38"/>
        <v>0.20377328092441754</v>
      </c>
      <c r="M82" s="7">
        <f t="shared" si="38"/>
        <v>0.11724663072776266</v>
      </c>
      <c r="N82" s="7">
        <f t="shared" si="38"/>
        <v>0.45935645004849668</v>
      </c>
      <c r="O82" s="7">
        <f t="shared" si="38"/>
        <v>0.37769289867841399</v>
      </c>
      <c r="P82" s="7">
        <f t="shared" si="38"/>
        <v>0.2847604265600267</v>
      </c>
      <c r="Q82" s="7">
        <f t="shared" si="38"/>
        <v>0.34761263494602168</v>
      </c>
      <c r="R82" s="7">
        <f t="shared" si="38"/>
        <v>0.55165992605525349</v>
      </c>
      <c r="S82" s="7">
        <f t="shared" si="38"/>
        <v>0.17802263900729376</v>
      </c>
      <c r="T82" s="7">
        <f t="shared" si="38"/>
        <v>0.43858079689018475</v>
      </c>
      <c r="U82" s="7">
        <f t="shared" si="38"/>
        <v>0.11255290113452186</v>
      </c>
      <c r="V82" s="7">
        <f t="shared" si="38"/>
        <v>0.48160398722840886</v>
      </c>
      <c r="W82" s="7">
        <f t="shared" si="38"/>
        <v>0.37634374526156189</v>
      </c>
      <c r="X82" s="73">
        <v>53.48</v>
      </c>
      <c r="Y82" s="62">
        <f t="shared" si="5"/>
        <v>0.38058973659073914</v>
      </c>
      <c r="Z82" s="62">
        <f t="shared" si="6"/>
        <v>0.30047347865652546</v>
      </c>
      <c r="AA82" s="62">
        <f t="shared" si="7"/>
        <v>0.40980321654452923</v>
      </c>
      <c r="AB82" s="62">
        <f t="shared" si="8"/>
        <v>0.48262585994578844</v>
      </c>
      <c r="AC82" s="62">
        <f t="shared" si="9"/>
        <v>8.372974204996261</v>
      </c>
      <c r="AE82" s="63">
        <f>Qs_SM23!AZ130</f>
        <v>6.2726394335773941E-2</v>
      </c>
      <c r="AF82" s="63">
        <f>Qs_SM23!BA130</f>
        <v>1.8600014525124543E-2</v>
      </c>
      <c r="AG82" s="63">
        <f>Qs_SM23!BB130</f>
        <v>2.738312403841529E-2</v>
      </c>
      <c r="AH82" s="63">
        <f>Qs_SM23!BC130</f>
        <v>5.8365503307307456E-2</v>
      </c>
      <c r="AI82">
        <f>Qs_SM23!BD130</f>
        <v>3.0735933224529233</v>
      </c>
    </row>
    <row r="83" spans="1:35" x14ac:dyDescent="0.25">
      <c r="A83" s="3">
        <v>63.11</v>
      </c>
      <c r="B83" s="7">
        <f t="shared" si="3"/>
        <v>0.45158850364963515</v>
      </c>
      <c r="C83" s="7">
        <f t="shared" ref="C83:W83" si="39">C34*C$47/100</f>
        <v>0.49223074761101737</v>
      </c>
      <c r="D83" s="7">
        <f t="shared" si="39"/>
        <v>0.56225834734255808</v>
      </c>
      <c r="E83" s="7">
        <f t="shared" si="39"/>
        <v>0.4049875047330555</v>
      </c>
      <c r="F83" s="7">
        <f t="shared" si="39"/>
        <v>0.33634564854951671</v>
      </c>
      <c r="G83" s="7">
        <f t="shared" si="39"/>
        <v>0.34675867416165934</v>
      </c>
      <c r="H83" s="7">
        <f t="shared" si="39"/>
        <v>5.1184563483950091E-2</v>
      </c>
      <c r="I83" s="7">
        <f t="shared" si="39"/>
        <v>0.48059292251372798</v>
      </c>
      <c r="J83" s="7">
        <f t="shared" si="39"/>
        <v>0.43733509403761528</v>
      </c>
      <c r="K83" s="7">
        <f t="shared" si="39"/>
        <v>0.35583009337860771</v>
      </c>
      <c r="L83" s="7">
        <f t="shared" si="39"/>
        <v>0.14917981625307827</v>
      </c>
      <c r="M83" s="7">
        <f t="shared" si="39"/>
        <v>8.384910561136967E-2</v>
      </c>
      <c r="N83" s="7">
        <f t="shared" si="39"/>
        <v>0.3752588845780796</v>
      </c>
      <c r="O83" s="7">
        <f t="shared" si="39"/>
        <v>0.31592542731277534</v>
      </c>
      <c r="P83" s="7">
        <f t="shared" si="39"/>
        <v>0.23323995667749733</v>
      </c>
      <c r="Q83" s="7">
        <f t="shared" si="39"/>
        <v>0.28540826869252311</v>
      </c>
      <c r="R83" s="7">
        <f t="shared" si="39"/>
        <v>0.49083371675053933</v>
      </c>
      <c r="S83" s="7">
        <f t="shared" si="39"/>
        <v>0.13072511130055889</v>
      </c>
      <c r="T83" s="7">
        <f t="shared" si="39"/>
        <v>0.36781192095885978</v>
      </c>
      <c r="U83" s="7">
        <f t="shared" si="39"/>
        <v>7.5035267423014557E-2</v>
      </c>
      <c r="V83" s="7">
        <f t="shared" si="39"/>
        <v>0.39176761934428778</v>
      </c>
      <c r="W83" s="7">
        <f t="shared" si="39"/>
        <v>0.32338146322971961</v>
      </c>
      <c r="X83" s="72">
        <v>63.11</v>
      </c>
      <c r="Y83" s="7">
        <f t="shared" si="5"/>
        <v>0.32461493898152932</v>
      </c>
      <c r="Z83" s="7">
        <f t="shared" si="6"/>
        <v>0.24628203468125379</v>
      </c>
      <c r="AA83" s="7">
        <f t="shared" si="7"/>
        <v>0.35129438377013356</v>
      </c>
      <c r="AB83" s="7">
        <f t="shared" si="8"/>
        <v>0.42924819671147535</v>
      </c>
      <c r="AC83" s="7">
        <f t="shared" si="9"/>
        <v>7.1415286575936454</v>
      </c>
      <c r="AE83">
        <f>Qs_SM23!AZ131</f>
        <v>6.2857049694223899E-2</v>
      </c>
      <c r="AF83">
        <f>Qs_SM23!BA131</f>
        <v>1.7811113595984977E-2</v>
      </c>
      <c r="AG83">
        <f>Qs_SM23!BB131</f>
        <v>2.5413387207011594E-2</v>
      </c>
      <c r="AH83">
        <f>Qs_SM23!BC131</f>
        <v>5.5266089940471011E-2</v>
      </c>
      <c r="AI83">
        <f>Qs_SM23!BD131</f>
        <v>3.0799954350169707</v>
      </c>
    </row>
    <row r="84" spans="1:35" x14ac:dyDescent="0.25">
      <c r="A84" s="3">
        <v>74.48</v>
      </c>
      <c r="B84" s="7">
        <f t="shared" si="3"/>
        <v>0.38756046228710467</v>
      </c>
      <c r="C84" s="7">
        <f t="shared" ref="C84:W84" si="40">C35*C$47/100</f>
        <v>0.41882433951658221</v>
      </c>
      <c r="D84" s="7">
        <f t="shared" si="40"/>
        <v>0.45455489460752629</v>
      </c>
      <c r="E84" s="7">
        <f t="shared" si="40"/>
        <v>0.33162842357692779</v>
      </c>
      <c r="F84" s="7">
        <f t="shared" si="40"/>
        <v>0.28256245415138392</v>
      </c>
      <c r="G84" s="7">
        <f t="shared" si="40"/>
        <v>0.2813802158040965</v>
      </c>
      <c r="H84" s="7">
        <f t="shared" si="40"/>
        <v>3.6177571048865251E-2</v>
      </c>
      <c r="I84" s="7">
        <f t="shared" si="40"/>
        <v>0.3824292617449665</v>
      </c>
      <c r="J84" s="7">
        <f t="shared" si="40"/>
        <v>0.3238191543283982</v>
      </c>
      <c r="K84" s="7">
        <f t="shared" si="40"/>
        <v>0.27395768251273334</v>
      </c>
      <c r="L84" s="7">
        <f t="shared" si="40"/>
        <v>9.7760390225421517E-2</v>
      </c>
      <c r="M84" s="7">
        <f t="shared" si="40"/>
        <v>5.1162166135750982E-2</v>
      </c>
      <c r="N84" s="7">
        <f t="shared" si="40"/>
        <v>0.284800999030068</v>
      </c>
      <c r="O84" s="7">
        <f t="shared" si="40"/>
        <v>0.24909504845814975</v>
      </c>
      <c r="P84" s="7">
        <f t="shared" si="40"/>
        <v>0.18092071982004504</v>
      </c>
      <c r="Q84" s="7">
        <f t="shared" si="40"/>
        <v>0.21817266693322676</v>
      </c>
      <c r="R84" s="7">
        <f t="shared" si="40"/>
        <v>0.41649057204477785</v>
      </c>
      <c r="S84" s="7">
        <f t="shared" si="40"/>
        <v>8.8682864450127907E-2</v>
      </c>
      <c r="T84" s="7">
        <f t="shared" si="40"/>
        <v>0.28028199546485266</v>
      </c>
      <c r="U84" s="7">
        <f t="shared" si="40"/>
        <v>4.3986191247974066E-2</v>
      </c>
      <c r="V84" s="7">
        <f t="shared" si="40"/>
        <v>0.29179933027022814</v>
      </c>
      <c r="W84" s="7">
        <f t="shared" si="40"/>
        <v>0.26294215314632302</v>
      </c>
      <c r="X84" s="72">
        <v>74.48</v>
      </c>
      <c r="Y84" s="7">
        <f t="shared" si="5"/>
        <v>0.25631770712752416</v>
      </c>
      <c r="Z84" s="7">
        <f t="shared" si="6"/>
        <v>0.19023370659834046</v>
      </c>
      <c r="AA84" s="7">
        <f t="shared" si="7"/>
        <v>0.28083110563447455</v>
      </c>
      <c r="AB84" s="7">
        <f t="shared" si="8"/>
        <v>0.32967610626479538</v>
      </c>
      <c r="AC84" s="7">
        <f t="shared" si="9"/>
        <v>5.638989556805531</v>
      </c>
      <c r="AE84">
        <f>Qs_SM23!AZ132</f>
        <v>5.9071991117191858E-2</v>
      </c>
      <c r="AF84">
        <f>Qs_SM23!BA132</f>
        <v>1.7616291404184612E-2</v>
      </c>
      <c r="AG84">
        <f>Qs_SM23!BB132</f>
        <v>2.3841806023205903E-2</v>
      </c>
      <c r="AH84">
        <f>Qs_SM23!BC132</f>
        <v>4.9274294464771808E-2</v>
      </c>
      <c r="AI84">
        <f>Qs_SM23!BD132</f>
        <v>2.8945275647424009</v>
      </c>
    </row>
    <row r="85" spans="1:35" x14ac:dyDescent="0.25">
      <c r="A85" s="3">
        <v>87.89</v>
      </c>
      <c r="B85" s="7">
        <f t="shared" si="3"/>
        <v>0.31632396593673973</v>
      </c>
      <c r="C85" s="7">
        <f t="shared" ref="C85:W85" si="41">C36*C$47/100</f>
        <v>0.33970854412591328</v>
      </c>
      <c r="D85" s="7">
        <f t="shared" si="41"/>
        <v>0.34743049269365067</v>
      </c>
      <c r="E85" s="7">
        <f t="shared" si="41"/>
        <v>0.24768143380032806</v>
      </c>
      <c r="F85" s="7">
        <f t="shared" si="41"/>
        <v>0.2239628542847617</v>
      </c>
      <c r="G85" s="7">
        <f t="shared" si="41"/>
        <v>0.21636296439878541</v>
      </c>
      <c r="H85" s="7">
        <f t="shared" si="41"/>
        <v>2.5458290738090358E-2</v>
      </c>
      <c r="I85" s="7">
        <f t="shared" si="41"/>
        <v>0.29244590604026849</v>
      </c>
      <c r="J85" s="7">
        <f t="shared" si="41"/>
        <v>0.22762933173269317</v>
      </c>
      <c r="K85" s="7">
        <f t="shared" si="41"/>
        <v>0.20310655772495753</v>
      </c>
      <c r="L85" s="7">
        <f t="shared" si="41"/>
        <v>6.1576349687440822E-2</v>
      </c>
      <c r="M85" s="7">
        <f t="shared" si="41"/>
        <v>2.8423425630972773E-2</v>
      </c>
      <c r="N85" s="7">
        <f t="shared" si="41"/>
        <v>0.20847715809893314</v>
      </c>
      <c r="O85" s="7">
        <f t="shared" si="41"/>
        <v>0.19239048458149777</v>
      </c>
      <c r="P85" s="7">
        <f t="shared" si="41"/>
        <v>0.13978422061151383</v>
      </c>
      <c r="Q85" s="7">
        <f t="shared" si="41"/>
        <v>0.16465861655337871</v>
      </c>
      <c r="R85" s="7">
        <f t="shared" si="41"/>
        <v>0.34890589503954006</v>
      </c>
      <c r="S85" s="7">
        <f t="shared" si="41"/>
        <v>5.9778819740456582E-2</v>
      </c>
      <c r="T85" s="7">
        <f t="shared" si="41"/>
        <v>0.20578844185293169</v>
      </c>
      <c r="U85" s="7">
        <f t="shared" si="41"/>
        <v>2.3286807131280382E-2</v>
      </c>
      <c r="V85" s="7">
        <f t="shared" si="41"/>
        <v>0.20804211510007009</v>
      </c>
      <c r="W85" s="7">
        <f t="shared" si="41"/>
        <v>0.21309529946929495</v>
      </c>
      <c r="X85" s="72">
        <v>87.89</v>
      </c>
      <c r="Y85" s="7">
        <f t="shared" si="5"/>
        <v>0.19519627158970448</v>
      </c>
      <c r="Z85" s="7">
        <f t="shared" si="6"/>
        <v>0.14600281959698005</v>
      </c>
      <c r="AA85" s="7">
        <f t="shared" si="7"/>
        <v>0.20825963659950161</v>
      </c>
      <c r="AB85" s="7">
        <f t="shared" si="8"/>
        <v>0.24266840828341935</v>
      </c>
      <c r="AC85" s="7">
        <f t="shared" si="9"/>
        <v>4.2943179749734988</v>
      </c>
      <c r="AE85">
        <f>Qs_SM23!AZ133</f>
        <v>5.4528463772340864E-2</v>
      </c>
      <c r="AF85">
        <f>Qs_SM23!BA133</f>
        <v>1.6290139891256963E-2</v>
      </c>
      <c r="AG85">
        <f>Qs_SM23!BB133</f>
        <v>2.3367147063742683E-2</v>
      </c>
      <c r="AH85">
        <f>Qs_SM23!BC133</f>
        <v>4.5208073154630185E-2</v>
      </c>
      <c r="AI85">
        <f>Qs_SM23!BD133</f>
        <v>2.6718947248447025</v>
      </c>
    </row>
    <row r="86" spans="1:35" x14ac:dyDescent="0.25">
      <c r="A86" s="3">
        <v>103.72</v>
      </c>
      <c r="B86" s="7">
        <f t="shared" si="3"/>
        <v>0.2467835766423358</v>
      </c>
      <c r="C86" s="7">
        <f t="shared" ref="C86:W86" si="42">C37*C$47/100</f>
        <v>0.26711776278808314</v>
      </c>
      <c r="D86" s="7">
        <f t="shared" si="42"/>
        <v>0.24957090391827241</v>
      </c>
      <c r="E86" s="7">
        <f t="shared" si="42"/>
        <v>0.17129723589549406</v>
      </c>
      <c r="F86" s="7">
        <f t="shared" si="42"/>
        <v>0.16737009003001005</v>
      </c>
      <c r="G86" s="7">
        <f t="shared" si="42"/>
        <v>0.15640261032499844</v>
      </c>
      <c r="H86" s="7">
        <f t="shared" si="42"/>
        <v>1.8222776528317313E-2</v>
      </c>
      <c r="I86" s="7">
        <f t="shared" si="42"/>
        <v>0.2162668151311776</v>
      </c>
      <c r="J86" s="7">
        <f t="shared" si="42"/>
        <v>0.1505579831932774</v>
      </c>
      <c r="K86" s="7">
        <f t="shared" si="42"/>
        <v>0.14537601160158456</v>
      </c>
      <c r="L86" s="7">
        <f t="shared" si="42"/>
        <v>3.6818848266717191E-2</v>
      </c>
      <c r="M86" s="7">
        <f t="shared" si="42"/>
        <v>1.4211712815486386E-2</v>
      </c>
      <c r="N86" s="7">
        <f t="shared" si="42"/>
        <v>0.13851363724539287</v>
      </c>
      <c r="O86" s="7">
        <f t="shared" si="42"/>
        <v>0.13973624669603521</v>
      </c>
      <c r="P86" s="7">
        <f t="shared" si="42"/>
        <v>0.10264155627759732</v>
      </c>
      <c r="Q86" s="7">
        <f t="shared" si="42"/>
        <v>0.11800534186325475</v>
      </c>
      <c r="R86" s="7">
        <f t="shared" si="42"/>
        <v>0.27709717572147491</v>
      </c>
      <c r="S86" s="7">
        <f t="shared" si="42"/>
        <v>3.9414606422279064E-2</v>
      </c>
      <c r="T86" s="7">
        <f t="shared" si="42"/>
        <v>0.14200333657272435</v>
      </c>
      <c r="U86" s="7">
        <f t="shared" si="42"/>
        <v>1.1643403565640191E-2</v>
      </c>
      <c r="V86" s="7">
        <f t="shared" si="42"/>
        <v>0.13982051242115098</v>
      </c>
      <c r="W86" s="7">
        <f t="shared" si="42"/>
        <v>0.16885621683093255</v>
      </c>
      <c r="X86" s="72">
        <v>103.72</v>
      </c>
      <c r="Y86" s="7">
        <f t="shared" si="5"/>
        <v>0.14171492548873801</v>
      </c>
      <c r="Z86" s="7">
        <f t="shared" si="6"/>
        <v>0.10648250267401167</v>
      </c>
      <c r="AA86" s="7">
        <f t="shared" si="7"/>
        <v>0.14368967408715444</v>
      </c>
      <c r="AB86" s="7">
        <f t="shared" si="8"/>
        <v>0.17068698112935368</v>
      </c>
      <c r="AC86" s="7">
        <f t="shared" si="9"/>
        <v>3.1177283607522366</v>
      </c>
      <c r="AE86">
        <f>Qs_SM23!AZ134</f>
        <v>4.709390957434953E-2</v>
      </c>
      <c r="AF86">
        <f>Qs_SM23!BA134</f>
        <v>1.4367409760981114E-2</v>
      </c>
      <c r="AG86">
        <f>Qs_SM23!BB134</f>
        <v>2.1840952648922256E-2</v>
      </c>
      <c r="AH86">
        <f>Qs_SM23!BC134</f>
        <v>4.4329307707976898E-2</v>
      </c>
      <c r="AI86">
        <f>Qs_SM23!BD134</f>
        <v>2.3076015691431269</v>
      </c>
    </row>
    <row r="87" spans="1:35" x14ac:dyDescent="0.25">
      <c r="A87" s="3">
        <v>122.39</v>
      </c>
      <c r="B87" s="7">
        <f t="shared" si="3"/>
        <v>0.19971660583941608</v>
      </c>
      <c r="C87" s="7">
        <f t="shared" ref="C87:W87" si="43">C38*C$47/100</f>
        <v>0.22144266441821242</v>
      </c>
      <c r="D87" s="7">
        <f t="shared" si="43"/>
        <v>0.18182195784301056</v>
      </c>
      <c r="E87" s="7">
        <f t="shared" si="43"/>
        <v>0.1210046699482519</v>
      </c>
      <c r="F87" s="7">
        <f t="shared" si="43"/>
        <v>0.12763474491497173</v>
      </c>
      <c r="G87" s="7">
        <f t="shared" si="43"/>
        <v>0.11594743167280486</v>
      </c>
      <c r="H87" s="7">
        <f t="shared" si="43"/>
        <v>1.4471028419546101E-2</v>
      </c>
      <c r="I87" s="7">
        <f t="shared" si="43"/>
        <v>0.16974133007931669</v>
      </c>
      <c r="J87" s="7">
        <f t="shared" si="43"/>
        <v>0.10395670268107249</v>
      </c>
      <c r="K87" s="7">
        <f t="shared" si="43"/>
        <v>0.11283697651386529</v>
      </c>
      <c r="L87" s="7">
        <f t="shared" si="43"/>
        <v>2.2218270505777616E-2</v>
      </c>
      <c r="M87" s="7">
        <f t="shared" si="43"/>
        <v>7.1058564077431932E-3</v>
      </c>
      <c r="N87" s="7">
        <f t="shared" si="43"/>
        <v>8.6217672162948608E-2</v>
      </c>
      <c r="O87" s="7">
        <f t="shared" si="43"/>
        <v>0.10480218502202643</v>
      </c>
      <c r="P87" s="7">
        <f t="shared" si="43"/>
        <v>7.8678547029909215E-2</v>
      </c>
      <c r="Q87" s="7">
        <f t="shared" si="43"/>
        <v>8.6445773690523808E-2</v>
      </c>
      <c r="R87" s="7">
        <f t="shared" si="43"/>
        <v>0.23147751874293943</v>
      </c>
      <c r="S87" s="7">
        <f t="shared" si="43"/>
        <v>2.8247134602633329E-2</v>
      </c>
      <c r="T87" s="7">
        <f t="shared" si="43"/>
        <v>0.10056629737609332</v>
      </c>
      <c r="U87" s="7">
        <f t="shared" si="43"/>
        <v>5.1748460291734192E-3</v>
      </c>
      <c r="V87" s="7">
        <f t="shared" si="43"/>
        <v>9.7941904836071944E-2</v>
      </c>
      <c r="W87" s="7">
        <f t="shared" si="43"/>
        <v>0.14019427596664147</v>
      </c>
      <c r="X87" s="72">
        <v>122.39</v>
      </c>
      <c r="Y87" s="7">
        <f t="shared" si="5"/>
        <v>0.10716565430467954</v>
      </c>
      <c r="Z87" s="7">
        <f t="shared" si="6"/>
        <v>8.0563328313169064E-2</v>
      </c>
      <c r="AA87" s="7">
        <f t="shared" si="7"/>
        <v>0.10437944385154946</v>
      </c>
      <c r="AB87" s="7">
        <f t="shared" si="8"/>
        <v>0.13705439320372403</v>
      </c>
      <c r="AC87" s="7">
        <f t="shared" si="9"/>
        <v>2.35764439470295</v>
      </c>
      <c r="AE87">
        <f>Qs_SM23!AZ135</f>
        <v>4.034514547006593E-2</v>
      </c>
      <c r="AF87">
        <f>Qs_SM23!BA135</f>
        <v>1.2043982581207835E-2</v>
      </c>
      <c r="AG87">
        <f>Qs_SM23!BB135</f>
        <v>1.8019766469088084E-2</v>
      </c>
      <c r="AH87">
        <f>Qs_SM23!BC135</f>
        <v>4.122619661904324E-2</v>
      </c>
      <c r="AI87">
        <f>Qs_SM23!BD135</f>
        <v>1.9769121280332307</v>
      </c>
    </row>
    <row r="88" spans="1:35" x14ac:dyDescent="0.25">
      <c r="A88" s="3">
        <v>144.43</v>
      </c>
      <c r="B88" s="7">
        <f t="shared" si="3"/>
        <v>0.155193795620438</v>
      </c>
      <c r="C88" s="7">
        <f t="shared" ref="C88:W88" si="44">C39*C$47/100</f>
        <v>0.18147695334457556</v>
      </c>
      <c r="D88" s="7">
        <f t="shared" si="44"/>
        <v>0.12565402819087032</v>
      </c>
      <c r="E88" s="7">
        <f t="shared" si="44"/>
        <v>8.2812570995834861E-2</v>
      </c>
      <c r="F88" s="7">
        <f t="shared" si="44"/>
        <v>9.2314438146048713E-2</v>
      </c>
      <c r="G88" s="7">
        <f t="shared" si="44"/>
        <v>8.2355185113394111E-2</v>
      </c>
      <c r="H88" s="7">
        <f t="shared" si="44"/>
        <v>1.1523226334083005E-2</v>
      </c>
      <c r="I88" s="7">
        <f t="shared" si="44"/>
        <v>0.13088488102501525</v>
      </c>
      <c r="J88" s="7">
        <f t="shared" si="44"/>
        <v>6.8109563825530239E-2</v>
      </c>
      <c r="K88" s="7">
        <f t="shared" si="44"/>
        <v>8.6070996038483283E-2</v>
      </c>
      <c r="L88" s="7">
        <f t="shared" si="44"/>
        <v>1.2696154574730067E-2</v>
      </c>
      <c r="M88" s="7">
        <f t="shared" si="44"/>
        <v>2.8423425630972766E-3</v>
      </c>
      <c r="N88" s="7">
        <f t="shared" si="44"/>
        <v>4.8762453928225022E-2</v>
      </c>
      <c r="O88" s="7">
        <f t="shared" si="44"/>
        <v>7.6449903083700435E-2</v>
      </c>
      <c r="P88" s="7">
        <f t="shared" si="44"/>
        <v>5.9508139631758744E-2</v>
      </c>
      <c r="Q88" s="7">
        <f t="shared" si="44"/>
        <v>6.3119136345461818E-2</v>
      </c>
      <c r="R88" s="7">
        <f t="shared" si="44"/>
        <v>0.19346113792749314</v>
      </c>
      <c r="S88" s="7">
        <f t="shared" si="44"/>
        <v>2.0364213318177522E-2</v>
      </c>
      <c r="T88" s="7">
        <f t="shared" si="44"/>
        <v>6.797536767087789E-2</v>
      </c>
      <c r="U88" s="7">
        <f t="shared" si="44"/>
        <v>2.5874230145867096E-3</v>
      </c>
      <c r="V88" s="7">
        <f t="shared" si="44"/>
        <v>6.6195218440931389E-2</v>
      </c>
      <c r="W88" s="7">
        <f t="shared" si="44"/>
        <v>0.12337096285064446</v>
      </c>
      <c r="X88" s="72">
        <v>144.43</v>
      </c>
      <c r="Y88" s="7">
        <f t="shared" si="5"/>
        <v>7.9714913271998089E-2</v>
      </c>
      <c r="Z88" s="7">
        <f t="shared" si="6"/>
        <v>5.1448875354108456E-2</v>
      </c>
      <c r="AA88" s="7">
        <f t="shared" si="7"/>
        <v>7.227973345461533E-2</v>
      </c>
      <c r="AB88" s="7">
        <f t="shared" si="8"/>
        <v>0.11560683167449552</v>
      </c>
      <c r="AC88" s="7">
        <f t="shared" si="9"/>
        <v>1.753728091983958</v>
      </c>
      <c r="AE88">
        <f>Qs_SM23!AZ136</f>
        <v>3.3294992447121273E-2</v>
      </c>
      <c r="AF88">
        <f>Qs_SM23!BA136</f>
        <v>1.0350478272428201E-2</v>
      </c>
      <c r="AG88">
        <f>Qs_SM23!BB136</f>
        <v>1.4046707248163646E-2</v>
      </c>
      <c r="AH88">
        <f>Qs_SM23!BC136</f>
        <v>3.4590404496077434E-2</v>
      </c>
      <c r="AI88">
        <f>Qs_SM23!BD136</f>
        <v>1.6314546299089425</v>
      </c>
    </row>
    <row r="89" spans="1:35" x14ac:dyDescent="0.25">
      <c r="A89" s="3">
        <v>170.44</v>
      </c>
      <c r="B89" s="7">
        <f t="shared" si="3"/>
        <v>0.11872749391727495</v>
      </c>
      <c r="C89" s="7">
        <f t="shared" ref="C89:W89" si="45">C40*C$47/100</f>
        <v>0.14925969645868459</v>
      </c>
      <c r="D89" s="7">
        <f t="shared" si="45"/>
        <v>8.1646165783007915E-2</v>
      </c>
      <c r="E89" s="7">
        <f t="shared" si="45"/>
        <v>5.5208380663889917E-2</v>
      </c>
      <c r="F89" s="7">
        <f t="shared" si="45"/>
        <v>6.3416005335111741E-2</v>
      </c>
      <c r="G89" s="7">
        <f t="shared" si="45"/>
        <v>5.707069845577311E-2</v>
      </c>
      <c r="H89" s="7">
        <f t="shared" si="45"/>
        <v>9.1113882641586565E-3</v>
      </c>
      <c r="I89" s="7">
        <f t="shared" si="45"/>
        <v>0.10276508236729713</v>
      </c>
      <c r="J89" s="7">
        <f t="shared" si="45"/>
        <v>4.3016566626650682E-2</v>
      </c>
      <c r="K89" s="7">
        <f t="shared" si="45"/>
        <v>6.7177362761743048E-2</v>
      </c>
      <c r="L89" s="7">
        <f t="shared" si="45"/>
        <v>6.3480772873650334E-3</v>
      </c>
      <c r="M89" s="7">
        <f t="shared" si="45"/>
        <v>7.1058564077431914E-4</v>
      </c>
      <c r="N89" s="7">
        <f t="shared" si="45"/>
        <v>2.4027875848690598E-2</v>
      </c>
      <c r="O89" s="7">
        <f t="shared" si="45"/>
        <v>5.7210854625550658E-2</v>
      </c>
      <c r="P89" s="7">
        <f t="shared" si="45"/>
        <v>4.6727868032991761E-2</v>
      </c>
      <c r="Q89" s="7">
        <f t="shared" si="45"/>
        <v>4.7110659736105572E-2</v>
      </c>
      <c r="R89" s="7">
        <f t="shared" si="45"/>
        <v>0.17909939406388017</v>
      </c>
      <c r="S89" s="7">
        <f t="shared" si="45"/>
        <v>1.3795112247797675E-2</v>
      </c>
      <c r="T89" s="7">
        <f t="shared" si="45"/>
        <v>4.4696132167152583E-2</v>
      </c>
      <c r="U89" s="7">
        <f t="shared" si="45"/>
        <v>1.2937115072933548E-3</v>
      </c>
      <c r="V89" s="7">
        <f t="shared" si="45"/>
        <v>4.2554068997741605E-2</v>
      </c>
      <c r="W89" s="7">
        <f t="shared" si="45"/>
        <v>0.12025553449583022</v>
      </c>
      <c r="X89" s="72">
        <v>170.44</v>
      </c>
      <c r="Y89" s="7">
        <f t="shared" si="5"/>
        <v>6.0510396149307512E-2</v>
      </c>
      <c r="Z89" s="7">
        <f t="shared" si="6"/>
        <v>2.8659424135953349E-2</v>
      </c>
      <c r="AA89" s="7">
        <f t="shared" si="7"/>
        <v>5.1159520199997741E-2</v>
      </c>
      <c r="AB89" s="7">
        <f t="shared" si="8"/>
        <v>7.8028965027691702E-2</v>
      </c>
      <c r="AC89" s="7">
        <f t="shared" si="9"/>
        <v>1.3312287152847653</v>
      </c>
      <c r="AE89">
        <f>Qs_SM23!AZ137</f>
        <v>2.6653250468025497E-2</v>
      </c>
      <c r="AF89">
        <f>Qs_SM23!BA137</f>
        <v>8.4916589714499578E-3</v>
      </c>
      <c r="AG89">
        <f>Qs_SM23!BB137</f>
        <v>1.1372509132086725E-2</v>
      </c>
      <c r="AH89">
        <f>Qs_SM23!BC137</f>
        <v>2.7632420851898723E-2</v>
      </c>
      <c r="AI89">
        <f>Qs_SM23!BD137</f>
        <v>1.3060092729332493</v>
      </c>
    </row>
    <row r="90" spans="1:35" x14ac:dyDescent="0.25">
      <c r="A90" s="3">
        <v>201.13</v>
      </c>
      <c r="B90" s="7">
        <f t="shared" si="3"/>
        <v>8.8621593673965937E-2</v>
      </c>
      <c r="C90" s="7">
        <f t="shared" ref="C90:W90" si="46">C41*C$47/100</f>
        <v>0.12193620011242269</v>
      </c>
      <c r="D90" s="7">
        <f t="shared" si="46"/>
        <v>4.9798370619423264E-2</v>
      </c>
      <c r="E90" s="7">
        <f t="shared" si="46"/>
        <v>3.3276284235769268E-2</v>
      </c>
      <c r="F90" s="7">
        <f t="shared" si="46"/>
        <v>4.0538079359786615E-2</v>
      </c>
      <c r="G90" s="7">
        <f t="shared" si="46"/>
        <v>3.756552303417976E-2</v>
      </c>
      <c r="H90" s="7">
        <f t="shared" si="46"/>
        <v>7.2355142097730507E-3</v>
      </c>
      <c r="I90" s="7">
        <f t="shared" si="46"/>
        <v>8.0269243441122629E-2</v>
      </c>
      <c r="J90" s="7">
        <f t="shared" si="46"/>
        <v>2.5690449513138605E-2</v>
      </c>
      <c r="K90" s="7">
        <f t="shared" si="46"/>
        <v>5.1957491511035639E-2</v>
      </c>
      <c r="L90" s="7">
        <f t="shared" si="46"/>
        <v>3.1740386436825167E-3</v>
      </c>
      <c r="M90" s="7">
        <f t="shared" si="46"/>
        <v>0</v>
      </c>
      <c r="N90" s="7">
        <f t="shared" si="46"/>
        <v>9.1871290009699329E-3</v>
      </c>
      <c r="O90" s="7">
        <f t="shared" si="46"/>
        <v>3.8984387665198239E-2</v>
      </c>
      <c r="P90" s="7">
        <f t="shared" si="46"/>
        <v>3.5145746896609188E-2</v>
      </c>
      <c r="Q90" s="7">
        <f t="shared" si="46"/>
        <v>3.3389108356657343E-2</v>
      </c>
      <c r="R90" s="7">
        <f t="shared" si="46"/>
        <v>0.1672720755879635</v>
      </c>
      <c r="S90" s="7">
        <f t="shared" si="46"/>
        <v>9.1967414985317832E-3</v>
      </c>
      <c r="T90" s="7">
        <f t="shared" si="46"/>
        <v>2.7469497894395855E-2</v>
      </c>
      <c r="U90" s="7">
        <f t="shared" si="46"/>
        <v>0</v>
      </c>
      <c r="V90" s="7">
        <f t="shared" si="46"/>
        <v>2.5667533681177471E-2</v>
      </c>
      <c r="W90" s="7">
        <f t="shared" si="46"/>
        <v>0.12399404852160729</v>
      </c>
      <c r="X90" s="72">
        <v>201.13</v>
      </c>
      <c r="Y90" s="7">
        <f t="shared" si="5"/>
        <v>4.5925866248064121E-2</v>
      </c>
      <c r="Z90" s="7">
        <f t="shared" si="6"/>
        <v>1.3314439544193205E-2</v>
      </c>
      <c r="AA90" s="7">
        <f t="shared" si="7"/>
        <v>3.4267427626633262E-2</v>
      </c>
      <c r="AB90" s="7">
        <f t="shared" si="8"/>
        <v>5.1417711288132543E-2</v>
      </c>
      <c r="AC90" s="7">
        <f t="shared" si="9"/>
        <v>1.0103690574574107</v>
      </c>
      <c r="AE90">
        <f>Qs_SM23!AZ138</f>
        <v>1.9923446788740685E-2</v>
      </c>
      <c r="AF90">
        <f>Qs_SM23!BA138</f>
        <v>6.3581260838685896E-3</v>
      </c>
      <c r="AG90">
        <f>Qs_SM23!BB138</f>
        <v>8.9231787576468016E-3</v>
      </c>
      <c r="AH90">
        <f>Qs_SM23!BC138</f>
        <v>2.0424436143774868E-2</v>
      </c>
      <c r="AI90">
        <f>Qs_SM23!BD138</f>
        <v>0.97624889264829362</v>
      </c>
    </row>
    <row r="91" spans="1:35" x14ac:dyDescent="0.25">
      <c r="A91" s="3">
        <v>237.35</v>
      </c>
      <c r="B91" s="7">
        <f t="shared" si="3"/>
        <v>7.0812469586374702E-2</v>
      </c>
      <c r="C91" s="7">
        <f t="shared" ref="C91:W91" si="47">C42*C$47/100</f>
        <v>0.11051742551995498</v>
      </c>
      <c r="D91" s="7">
        <f t="shared" si="47"/>
        <v>3.1847795163584644E-2</v>
      </c>
      <c r="E91" s="7">
        <f t="shared" si="47"/>
        <v>2.0797677647355791E-2</v>
      </c>
      <c r="F91" s="7">
        <f t="shared" si="47"/>
        <v>2.7694331443814616E-2</v>
      </c>
      <c r="G91" s="7">
        <f t="shared" si="47"/>
        <v>2.672931446662791E-2</v>
      </c>
      <c r="H91" s="7">
        <f t="shared" si="47"/>
        <v>6.9675322020036779E-3</v>
      </c>
      <c r="I91" s="7">
        <f t="shared" si="47"/>
        <v>7.004386211104334E-2</v>
      </c>
      <c r="J91" s="7">
        <f t="shared" si="47"/>
        <v>1.6728664799253046E-2</v>
      </c>
      <c r="K91" s="7">
        <f t="shared" si="47"/>
        <v>4.6184436898698354E-2</v>
      </c>
      <c r="L91" s="7">
        <f t="shared" si="47"/>
        <v>1.2696154574730067E-3</v>
      </c>
      <c r="M91" s="7">
        <f t="shared" si="47"/>
        <v>0</v>
      </c>
      <c r="N91" s="7">
        <f t="shared" si="47"/>
        <v>3.5335111542192056E-3</v>
      </c>
      <c r="O91" s="7">
        <f t="shared" si="47"/>
        <v>3.0883735682819387E-2</v>
      </c>
      <c r="P91" s="7">
        <f t="shared" si="47"/>
        <v>3.1551295509455984E-2</v>
      </c>
      <c r="Q91" s="7">
        <f t="shared" si="47"/>
        <v>2.744310275889645E-2</v>
      </c>
      <c r="R91" s="7">
        <f t="shared" si="47"/>
        <v>0.16304803327513614</v>
      </c>
      <c r="S91" s="7">
        <f t="shared" si="47"/>
        <v>7.2260111774178279E-3</v>
      </c>
      <c r="T91" s="7">
        <f t="shared" si="47"/>
        <v>1.815780369290574E-2</v>
      </c>
      <c r="U91" s="7">
        <f t="shared" si="47"/>
        <v>0</v>
      </c>
      <c r="V91" s="7">
        <f t="shared" si="47"/>
        <v>1.7561996729226696E-2</v>
      </c>
      <c r="W91" s="7">
        <f t="shared" si="47"/>
        <v>0.1383250189537529</v>
      </c>
      <c r="X91" s="72">
        <v>237.35</v>
      </c>
      <c r="Y91" s="7">
        <f t="shared" si="5"/>
        <v>3.942380155590975E-2</v>
      </c>
      <c r="Z91" s="7">
        <f t="shared" si="6"/>
        <v>9.6016745828766334E-3</v>
      </c>
      <c r="AA91" s="7">
        <f t="shared" si="7"/>
        <v>2.7086208612762182E-2</v>
      </c>
      <c r="AB91" s="7">
        <f t="shared" si="8"/>
        <v>4.2600276464919928E-2</v>
      </c>
      <c r="AC91" s="7">
        <f t="shared" si="9"/>
        <v>0.86732363423001446</v>
      </c>
      <c r="AE91">
        <f>Qs_SM23!AZ139</f>
        <v>1.5699704425424572E-2</v>
      </c>
      <c r="AF91">
        <f>Qs_SM23!BA139</f>
        <v>4.9936612056124246E-3</v>
      </c>
      <c r="AG91">
        <f>Qs_SM23!BB139</f>
        <v>6.9914800296666212E-3</v>
      </c>
      <c r="AH91">
        <f>Qs_SM23!BC139</f>
        <v>1.6293375535287077E-2</v>
      </c>
      <c r="AI91">
        <f>Qs_SM23!BD139</f>
        <v>0.76928551684580404</v>
      </c>
    </row>
    <row r="92" spans="1:35" x14ac:dyDescent="0.25">
      <c r="A92" s="3">
        <v>280.08999999999997</v>
      </c>
      <c r="B92" s="7">
        <f t="shared" si="3"/>
        <v>6.8268309002433109E-2</v>
      </c>
      <c r="C92" s="7">
        <f t="shared" ref="C92:W92" si="48">C43*C$47/100</f>
        <v>0.11214867903316467</v>
      </c>
      <c r="D92" s="7">
        <f t="shared" si="48"/>
        <v>2.2582982025087291E-2</v>
      </c>
      <c r="E92" s="7">
        <f t="shared" si="48"/>
        <v>1.4369304556354911E-2</v>
      </c>
      <c r="F92" s="7">
        <f t="shared" si="48"/>
        <v>2.287792597532512E-2</v>
      </c>
      <c r="G92" s="7">
        <f t="shared" si="48"/>
        <v>2.2033624087355441E-2</v>
      </c>
      <c r="H92" s="7">
        <f t="shared" si="48"/>
        <v>1.0987262318544262E-2</v>
      </c>
      <c r="I92" s="7">
        <f t="shared" si="48"/>
        <v>7.4645283709579013E-2</v>
      </c>
      <c r="J92" s="7">
        <f t="shared" si="48"/>
        <v>1.3741403227957855E-2</v>
      </c>
      <c r="K92" s="7">
        <f t="shared" si="48"/>
        <v>5.4581607243916232E-2</v>
      </c>
      <c r="L92" s="7">
        <f t="shared" si="48"/>
        <v>1.2696154574730067E-3</v>
      </c>
      <c r="M92" s="7">
        <f t="shared" si="48"/>
        <v>0</v>
      </c>
      <c r="N92" s="7">
        <f t="shared" si="48"/>
        <v>1.4134044616876823E-3</v>
      </c>
      <c r="O92" s="7">
        <f t="shared" si="48"/>
        <v>3.2402607929515416E-2</v>
      </c>
      <c r="P92" s="7">
        <f t="shared" si="48"/>
        <v>3.7941431308839466E-2</v>
      </c>
      <c r="Q92" s="7">
        <f t="shared" si="48"/>
        <v>2.8815257896841272E-2</v>
      </c>
      <c r="R92" s="7">
        <f t="shared" si="48"/>
        <v>0.15882399096230879</v>
      </c>
      <c r="S92" s="7">
        <f t="shared" si="48"/>
        <v>8.5398313914937986E-3</v>
      </c>
      <c r="T92" s="7">
        <f t="shared" si="48"/>
        <v>1.4898710722384195E-2</v>
      </c>
      <c r="U92" s="7">
        <f t="shared" si="48"/>
        <v>0</v>
      </c>
      <c r="V92" s="7">
        <f t="shared" si="48"/>
        <v>1.6211073903901564E-2</v>
      </c>
      <c r="W92" s="7">
        <f t="shared" si="48"/>
        <v>0.15514833206974987</v>
      </c>
      <c r="X92" s="72">
        <v>280.08999999999997</v>
      </c>
      <c r="Y92" s="7">
        <f t="shared" si="5"/>
        <v>3.9622756240177866E-2</v>
      </c>
      <c r="Z92" s="7">
        <f t="shared" si="6"/>
        <v>1.167579754589766E-2</v>
      </c>
      <c r="AA92" s="7">
        <f t="shared" si="7"/>
        <v>2.2308303056221366E-2</v>
      </c>
      <c r="AB92" s="7">
        <f t="shared" si="8"/>
        <v>5.0421563260147038E-2</v>
      </c>
      <c r="AC92" s="7">
        <f t="shared" si="9"/>
        <v>0.87170063728391312</v>
      </c>
      <c r="AE92">
        <f>Qs_SM23!AZ140</f>
        <v>1.3577122782467277E-2</v>
      </c>
      <c r="AF92">
        <f>Qs_SM23!BA140</f>
        <v>3.6858389150179719E-3</v>
      </c>
      <c r="AG92">
        <f>Qs_SM23!BB140</f>
        <v>5.4754962107312968E-3</v>
      </c>
      <c r="AH92">
        <f>Qs_SM23!BC140</f>
        <v>1.4666061509583512E-2</v>
      </c>
      <c r="AI92">
        <f>Qs_SM23!BD140</f>
        <v>0.66527901634089659</v>
      </c>
    </row>
    <row r="93" spans="1:35" x14ac:dyDescent="0.25">
      <c r="A93" s="3">
        <v>330.52</v>
      </c>
      <c r="B93" s="7">
        <f t="shared" si="3"/>
        <v>6.9540389294403898E-2</v>
      </c>
      <c r="C93" s="7">
        <f t="shared" ref="C93:W93" si="49">C44*C$47/100</f>
        <v>0.11214867903316467</v>
      </c>
      <c r="D93" s="7">
        <f t="shared" si="49"/>
        <v>1.5634372171214283E-2</v>
      </c>
      <c r="E93" s="7">
        <f t="shared" si="49"/>
        <v>9.8316294332954652E-3</v>
      </c>
      <c r="F93" s="7">
        <f t="shared" si="49"/>
        <v>1.9265621873957993E-2</v>
      </c>
      <c r="G93" s="7">
        <f t="shared" si="49"/>
        <v>1.8421554564838155E-2</v>
      </c>
      <c r="H93" s="7">
        <f t="shared" si="49"/>
        <v>1.6346902473931706E-2</v>
      </c>
      <c r="I93" s="7">
        <f t="shared" si="49"/>
        <v>8.0269243441122629E-2</v>
      </c>
      <c r="J93" s="7">
        <f t="shared" si="49"/>
        <v>1.1351593970921708E-2</v>
      </c>
      <c r="K93" s="7">
        <f t="shared" si="49"/>
        <v>6.5078070175438582E-2</v>
      </c>
      <c r="L93" s="7">
        <f t="shared" si="49"/>
        <v>6.3480772873650336E-4</v>
      </c>
      <c r="M93" s="7">
        <f t="shared" si="49"/>
        <v>0</v>
      </c>
      <c r="N93" s="7">
        <f t="shared" si="49"/>
        <v>7.0670223084384114E-4</v>
      </c>
      <c r="O93" s="7">
        <f t="shared" si="49"/>
        <v>3.4427770925110131E-2</v>
      </c>
      <c r="P93" s="7">
        <f t="shared" si="49"/>
        <v>4.7526635007914694E-2</v>
      </c>
      <c r="Q93" s="7">
        <f t="shared" si="49"/>
        <v>3.1559568172730909E-2</v>
      </c>
      <c r="R93" s="7">
        <f t="shared" si="49"/>
        <v>0.14699667248639217</v>
      </c>
      <c r="S93" s="7">
        <f t="shared" si="49"/>
        <v>9.8536516055697659E-3</v>
      </c>
      <c r="T93" s="7">
        <f t="shared" si="49"/>
        <v>1.2570787172011665E-2</v>
      </c>
      <c r="U93" s="7">
        <f t="shared" si="49"/>
        <v>0</v>
      </c>
      <c r="V93" s="7">
        <f t="shared" si="49"/>
        <v>1.4860151078576434E-2</v>
      </c>
      <c r="W93" s="7">
        <f t="shared" si="49"/>
        <v>0.16574078847611834</v>
      </c>
      <c r="X93" s="72">
        <v>330.52</v>
      </c>
      <c r="Y93" s="7">
        <f t="shared" si="5"/>
        <v>4.012570869619516E-2</v>
      </c>
      <c r="Z93" s="7">
        <f t="shared" si="6"/>
        <v>1.0228137196907752E-2</v>
      </c>
      <c r="AA93" s="7">
        <f t="shared" si="7"/>
        <v>1.7384228519384932E-2</v>
      </c>
      <c r="AB93" s="7">
        <f t="shared" si="8"/>
        <v>6.069021138355761E-2</v>
      </c>
      <c r="AC93" s="7">
        <f t="shared" si="9"/>
        <v>0.88276559131629351</v>
      </c>
      <c r="AE93">
        <f>Qs_SM23!AZ141</f>
        <v>1.2246497694346383E-2</v>
      </c>
      <c r="AF93">
        <f>Qs_SM23!BA141</f>
        <v>2.6622498447446763E-3</v>
      </c>
      <c r="AG93">
        <f>Qs_SM23!BB141</f>
        <v>4.374620416652493E-3</v>
      </c>
      <c r="AH93">
        <f>Qs_SM23!BC141</f>
        <v>1.3023336118299624E-2</v>
      </c>
      <c r="AI93">
        <f>Qs_SM23!BD141</f>
        <v>0.60007838702297278</v>
      </c>
    </row>
    <row r="94" spans="1:35" x14ac:dyDescent="0.25">
      <c r="A94" s="3">
        <v>390.04</v>
      </c>
      <c r="B94" s="7">
        <f t="shared" si="3"/>
        <v>6.0211800486618013E-2</v>
      </c>
      <c r="C94" s="7">
        <f t="shared" ref="C94:W94" si="50">C45*C$47/100</f>
        <v>9.2165823496346222E-2</v>
      </c>
      <c r="D94" s="7">
        <f t="shared" si="50"/>
        <v>9.2648131384973527E-3</v>
      </c>
      <c r="E94" s="7">
        <f t="shared" si="50"/>
        <v>5.6720939038243066E-3</v>
      </c>
      <c r="F94" s="7">
        <f t="shared" si="50"/>
        <v>1.3245115038346125E-2</v>
      </c>
      <c r="G94" s="7">
        <f t="shared" si="50"/>
        <v>1.2642243328810497E-2</v>
      </c>
      <c r="H94" s="7">
        <f t="shared" si="50"/>
        <v>1.2595154365160493E-2</v>
      </c>
      <c r="I94" s="7">
        <f t="shared" si="50"/>
        <v>6.7998785845027471E-2</v>
      </c>
      <c r="J94" s="7">
        <f t="shared" si="50"/>
        <v>7.766880085367486E-3</v>
      </c>
      <c r="K94" s="7">
        <f t="shared" si="50"/>
        <v>5.6156076683644585E-2</v>
      </c>
      <c r="L94" s="7">
        <f t="shared" si="50"/>
        <v>6.3480772873650336E-4</v>
      </c>
      <c r="M94" s="7">
        <f t="shared" si="50"/>
        <v>0</v>
      </c>
      <c r="N94" s="7">
        <f t="shared" si="50"/>
        <v>0</v>
      </c>
      <c r="O94" s="7">
        <f t="shared" si="50"/>
        <v>2.6833409691629961E-2</v>
      </c>
      <c r="P94" s="7">
        <f t="shared" si="50"/>
        <v>4.2734033158377087E-2</v>
      </c>
      <c r="Q94" s="7">
        <f t="shared" si="50"/>
        <v>2.6528332666933236E-2</v>
      </c>
      <c r="R94" s="7">
        <f t="shared" si="50"/>
        <v>0.12249722707199348</v>
      </c>
      <c r="S94" s="7">
        <f t="shared" si="50"/>
        <v>7.2260111774178279E-3</v>
      </c>
      <c r="T94" s="7">
        <f t="shared" si="50"/>
        <v>9.3116942014901238E-3</v>
      </c>
      <c r="U94" s="7">
        <f t="shared" si="50"/>
        <v>0</v>
      </c>
      <c r="V94" s="7">
        <f t="shared" si="50"/>
        <v>9.4564597772759142E-3</v>
      </c>
      <c r="W94" s="7">
        <f t="shared" si="50"/>
        <v>0.15701758908263838</v>
      </c>
      <c r="X94" s="72">
        <v>390.04</v>
      </c>
      <c r="Y94" s="7">
        <f t="shared" si="5"/>
        <v>3.3634470496733411E-2</v>
      </c>
      <c r="Z94" s="7">
        <f t="shared" si="6"/>
        <v>7.3612284044052428E-3</v>
      </c>
      <c r="AA94" s="7">
        <f t="shared" si="7"/>
        <v>1.2618698846985495E-2</v>
      </c>
      <c r="AB94" s="7">
        <f t="shared" si="8"/>
        <v>5.2800565802327712E-2</v>
      </c>
      <c r="AC94" s="7">
        <f t="shared" si="9"/>
        <v>0.73995835092813511</v>
      </c>
      <c r="AE94">
        <f>Qs_SM23!AZ142</f>
        <v>1.0340166532192097E-2</v>
      </c>
      <c r="AF94">
        <f>Qs_SM23!BA142</f>
        <v>1.9829170710086263E-3</v>
      </c>
      <c r="AG94">
        <f>Qs_SM23!BB142</f>
        <v>3.9716346701606656E-3</v>
      </c>
      <c r="AH94">
        <f>Qs_SM23!BC142</f>
        <v>1.0899205726106552E-2</v>
      </c>
      <c r="AI94">
        <f>Qs_SM23!BD142</f>
        <v>0.50666816007741278</v>
      </c>
    </row>
    <row r="95" spans="1:35" x14ac:dyDescent="0.25">
      <c r="A95" s="3">
        <v>460.27</v>
      </c>
      <c r="B95" s="7">
        <f t="shared" si="3"/>
        <v>4.4098783454987842E-2</v>
      </c>
      <c r="C95" s="7">
        <f t="shared" ref="C95:W95" si="51">C46*C$47/100</f>
        <v>6.4434513771781873E-2</v>
      </c>
      <c r="D95" s="7">
        <f t="shared" si="51"/>
        <v>5.2114573904047598E-3</v>
      </c>
      <c r="E95" s="7">
        <f t="shared" si="51"/>
        <v>3.0251167487062975E-3</v>
      </c>
      <c r="F95" s="7">
        <f t="shared" si="51"/>
        <v>7.6259753251083744E-3</v>
      </c>
      <c r="G95" s="7">
        <f t="shared" si="51"/>
        <v>8.3077599017897571E-3</v>
      </c>
      <c r="H95" s="7">
        <f t="shared" si="51"/>
        <v>4.0197301165405827E-3</v>
      </c>
      <c r="I95" s="7">
        <f t="shared" si="51"/>
        <v>4.4991677852349005E-2</v>
      </c>
      <c r="J95" s="7">
        <f t="shared" si="51"/>
        <v>4.1821661998132616E-3</v>
      </c>
      <c r="K95" s="7">
        <f t="shared" si="51"/>
        <v>3.4113504527447651E-2</v>
      </c>
      <c r="L95" s="7">
        <f t="shared" si="51"/>
        <v>0</v>
      </c>
      <c r="M95" s="7">
        <f t="shared" si="51"/>
        <v>0</v>
      </c>
      <c r="N95" s="7">
        <f t="shared" si="51"/>
        <v>0</v>
      </c>
      <c r="O95" s="7">
        <f t="shared" si="51"/>
        <v>1.4682431718061672E-2</v>
      </c>
      <c r="P95" s="7">
        <f t="shared" si="51"/>
        <v>2.5560543197533953E-2</v>
      </c>
      <c r="Q95" s="7">
        <f t="shared" si="51"/>
        <v>1.6465861655337869E-2</v>
      </c>
      <c r="R95" s="7">
        <f t="shared" si="51"/>
        <v>0.10053220704529119</v>
      </c>
      <c r="S95" s="7">
        <f t="shared" si="51"/>
        <v>2.6276404281519376E-3</v>
      </c>
      <c r="T95" s="7">
        <f t="shared" si="51"/>
        <v>6.0526012309685797E-3</v>
      </c>
      <c r="U95" s="7">
        <f t="shared" si="51"/>
        <v>0</v>
      </c>
      <c r="V95" s="7">
        <f t="shared" si="51"/>
        <v>4.7282298886379571E-3</v>
      </c>
      <c r="W95" s="7">
        <f t="shared" si="51"/>
        <v>0.14019427596664147</v>
      </c>
      <c r="X95" s="72">
        <v>460.27</v>
      </c>
      <c r="Y95" s="7">
        <f t="shared" si="5"/>
        <v>2.4129748928161544E-2</v>
      </c>
      <c r="Z95" s="7">
        <f t="shared" si="6"/>
        <v>3.2737700906648689E-3</v>
      </c>
      <c r="AA95" s="7">
        <f t="shared" si="7"/>
        <v>6.8392882780384766E-3</v>
      </c>
      <c r="AB95" s="7">
        <f t="shared" si="8"/>
        <v>3.1975264194969225E-2</v>
      </c>
      <c r="AC95" s="7">
        <f t="shared" si="9"/>
        <v>0.53085447641955397</v>
      </c>
      <c r="AE95">
        <f>Qs_SM23!AZ143</f>
        <v>8.845204629605188E-3</v>
      </c>
      <c r="AF95">
        <f>Qs_SM23!BA143</f>
        <v>1.7396425218644345E-3</v>
      </c>
      <c r="AG95">
        <f>Qs_SM23!BB143</f>
        <v>4.15186414966224E-3</v>
      </c>
      <c r="AH95">
        <f>Qs_SM23!BC143</f>
        <v>9.4103038403089232E-3</v>
      </c>
      <c r="AI95">
        <f>Qs_SM23!BD143</f>
        <v>0.43341502685065419</v>
      </c>
    </row>
    <row r="97" spans="1:24" x14ac:dyDescent="0.25">
      <c r="A97" t="s">
        <v>125</v>
      </c>
      <c r="T97" s="80" t="s">
        <v>129</v>
      </c>
      <c r="U97" s="80"/>
      <c r="V97" s="80"/>
      <c r="W97" s="80"/>
      <c r="X97" s="80"/>
    </row>
    <row r="98" spans="1:24" x14ac:dyDescent="0.25">
      <c r="A98" s="3" t="s">
        <v>0</v>
      </c>
      <c r="B98" s="9" t="s">
        <v>102</v>
      </c>
      <c r="C98" s="8" t="s">
        <v>103</v>
      </c>
      <c r="D98" s="11" t="s">
        <v>106</v>
      </c>
      <c r="E98" s="12" t="s">
        <v>107</v>
      </c>
      <c r="F98" s="15" t="s">
        <v>110</v>
      </c>
      <c r="G98" s="14" t="s">
        <v>111</v>
      </c>
      <c r="H98" s="17" t="s">
        <v>113</v>
      </c>
      <c r="I98" s="16" t="s">
        <v>114</v>
      </c>
      <c r="J98" s="13" t="s">
        <v>117</v>
      </c>
      <c r="K98" s="12" t="s">
        <v>118</v>
      </c>
      <c r="L98" s="19" t="s">
        <v>121</v>
      </c>
      <c r="M98" s="72" t="s">
        <v>0</v>
      </c>
      <c r="N98" s="3" t="s">
        <v>53</v>
      </c>
      <c r="O98" s="3" t="s">
        <v>54</v>
      </c>
      <c r="P98" s="3" t="s">
        <v>55</v>
      </c>
      <c r="Q98" s="3" t="s">
        <v>56</v>
      </c>
      <c r="R98" s="3" t="s">
        <v>130</v>
      </c>
      <c r="T98" t="s">
        <v>53</v>
      </c>
      <c r="U98" t="s">
        <v>54</v>
      </c>
      <c r="V98" t="s">
        <v>55</v>
      </c>
      <c r="W98" t="s">
        <v>56</v>
      </c>
      <c r="X98" t="s">
        <v>130</v>
      </c>
    </row>
    <row r="99" spans="1:24" x14ac:dyDescent="0.25">
      <c r="A99" s="3">
        <v>0.37</v>
      </c>
      <c r="B99" s="7">
        <v>1.0603147835862841E-2</v>
      </c>
      <c r="C99" s="7">
        <v>1.3318168886589942E-2</v>
      </c>
      <c r="D99" s="7">
        <v>9.0301738062932135E-3</v>
      </c>
      <c r="E99" s="7">
        <v>6.4315681864649333E-3</v>
      </c>
      <c r="F99" s="7">
        <v>1.2070932371250707E-2</v>
      </c>
      <c r="G99" s="7">
        <v>1.7139808675885593E-2</v>
      </c>
      <c r="H99" s="7">
        <v>1.5547449078564504E-2</v>
      </c>
      <c r="I99" s="7">
        <v>1.1138396475770924E-2</v>
      </c>
      <c r="J99" s="7">
        <v>1.1827318475916613E-2</v>
      </c>
      <c r="K99" s="7">
        <v>1.7079662782987597E-2</v>
      </c>
      <c r="L99" s="7">
        <v>1.688653531656413E-2</v>
      </c>
      <c r="M99" s="72">
        <v>0.37</v>
      </c>
      <c r="N99" s="7">
        <f>AVERAGE(B99:L99)</f>
        <v>1.2824832899286454E-2</v>
      </c>
      <c r="O99" s="7">
        <f>PERCENTILE(B99:L99,0.25)</f>
        <v>1.0870772155816883E-2</v>
      </c>
      <c r="P99" s="7">
        <f>MEDIAN(B99:L99)</f>
        <v>1.2070932371250707E-2</v>
      </c>
      <c r="Q99" s="7">
        <f>PERCENTILE(B99:L99,0.75)</f>
        <v>1.6216992197564319E-2</v>
      </c>
      <c r="R99" s="7">
        <f>SUM(B99:L99)</f>
        <v>0.14107316189215099</v>
      </c>
      <c r="T99">
        <f>Qs_SM23!AZ100</f>
        <v>7.4668192728174858E-4</v>
      </c>
      <c r="U99">
        <f>Qs_SM23!BA100</f>
        <v>1.762040520999666E-4</v>
      </c>
      <c r="V99">
        <f>Qs_SM23!BB100</f>
        <v>2.5652977460248743E-4</v>
      </c>
      <c r="W99">
        <f>Qs_SM23!BC100</f>
        <v>6.6695168519880692E-4</v>
      </c>
      <c r="X99">
        <f>Qs_SM23!BD100</f>
        <v>3.6587414436805681E-2</v>
      </c>
    </row>
    <row r="100" spans="1:24" x14ac:dyDescent="0.25">
      <c r="A100" s="3">
        <v>0.44</v>
      </c>
      <c r="B100" s="7">
        <v>1.1010961214165258E-2</v>
      </c>
      <c r="C100" s="7">
        <v>1.3897219707746027E-2</v>
      </c>
      <c r="D100" s="7">
        <v>9.3913807585449399E-3</v>
      </c>
      <c r="E100" s="7">
        <v>6.699550194234306E-3</v>
      </c>
      <c r="F100" s="7">
        <v>1.312057866440294E-2</v>
      </c>
      <c r="G100" s="7">
        <v>1.8409424133358596E-2</v>
      </c>
      <c r="H100" s="7">
        <v>1.6254151309408348E-2</v>
      </c>
      <c r="I100" s="7">
        <v>1.1644687224669603E-2</v>
      </c>
      <c r="J100" s="7">
        <v>1.2672126938482084E-2</v>
      </c>
      <c r="K100" s="7">
        <v>1.773657289002558E-2</v>
      </c>
      <c r="L100" s="7">
        <v>1.8237458141889259E-2</v>
      </c>
      <c r="M100" s="72">
        <v>0.44</v>
      </c>
      <c r="N100" s="7">
        <f t="shared" ref="N100:N142" si="52">AVERAGE(B100:L100)</f>
        <v>1.3552191925175178E-2</v>
      </c>
      <c r="O100" s="7">
        <f t="shared" ref="O100:O142" si="53">PERCENTILE(B100:L100,0.25)</f>
        <v>1.1327824219417431E-2</v>
      </c>
      <c r="P100" s="7">
        <f t="shared" ref="P100:P142" si="54">MEDIAN(B100:L100)</f>
        <v>1.312057866440294E-2</v>
      </c>
      <c r="Q100" s="7">
        <f t="shared" ref="Q100:Q142" si="55">PERCENTILE(B100:L100,0.75)</f>
        <v>1.6995362099716964E-2</v>
      </c>
      <c r="R100" s="7">
        <f t="shared" ref="R100:R142" si="56">SUM(B100:L100)</f>
        <v>0.14907411117692695</v>
      </c>
      <c r="T100">
        <f>Qs_SM23!AZ101</f>
        <v>7.9921982998293329E-4</v>
      </c>
      <c r="U100">
        <f>Qs_SM23!BA101</f>
        <v>1.8975837877904195E-4</v>
      </c>
      <c r="V100">
        <f>Qs_SM23!BB101</f>
        <v>2.7407756252667597E-4</v>
      </c>
      <c r="W100">
        <f>Qs_SM23!BC101</f>
        <v>6.8146885866127919E-4</v>
      </c>
      <c r="X100">
        <f>Qs_SM23!BD101</f>
        <v>3.9161771669163729E-2</v>
      </c>
    </row>
    <row r="101" spans="1:24" x14ac:dyDescent="0.25">
      <c r="A101" s="3">
        <v>0.52</v>
      </c>
      <c r="B101" s="7">
        <v>1.1418774592467675E-2</v>
      </c>
      <c r="C101" s="7">
        <v>1.5055321350058198E-2</v>
      </c>
      <c r="D101" s="7">
        <v>1.0113794663048398E-2</v>
      </c>
      <c r="E101" s="7">
        <v>7.2355142097730507E-3</v>
      </c>
      <c r="F101" s="7">
        <v>1.4695048104131294E-2</v>
      </c>
      <c r="G101" s="7">
        <v>1.9679039590831601E-2</v>
      </c>
      <c r="H101" s="7">
        <v>1.7667555771096029E-2</v>
      </c>
      <c r="I101" s="7">
        <v>1.2657268722466961E-2</v>
      </c>
      <c r="J101" s="7">
        <v>1.3516935401047557E-2</v>
      </c>
      <c r="K101" s="7">
        <v>1.9707303211139532E-2</v>
      </c>
      <c r="L101" s="7">
        <v>1.9588380967214387E-2</v>
      </c>
      <c r="M101" s="72">
        <v>0.52</v>
      </c>
      <c r="N101" s="7">
        <f t="shared" si="52"/>
        <v>1.4666812416661333E-2</v>
      </c>
      <c r="O101" s="7">
        <f t="shared" si="53"/>
        <v>1.2038021657467318E-2</v>
      </c>
      <c r="P101" s="7">
        <f t="shared" si="54"/>
        <v>1.4695048104131294E-2</v>
      </c>
      <c r="Q101" s="7">
        <f t="shared" si="55"/>
        <v>1.8627968369155208E-2</v>
      </c>
      <c r="R101" s="7">
        <f t="shared" si="56"/>
        <v>0.16133493658327466</v>
      </c>
      <c r="T101">
        <f>Qs_SM23!AZ102</f>
        <v>8.815372968678215E-4</v>
      </c>
      <c r="U101">
        <f>Qs_SM23!BA102</f>
        <v>2.1133237581553185E-4</v>
      </c>
      <c r="V101">
        <f>Qs_SM23!BB102</f>
        <v>3.0081661435330952E-4</v>
      </c>
      <c r="W101">
        <f>Qs_SM23!BC102</f>
        <v>7.8232564952201154E-4</v>
      </c>
      <c r="X101">
        <f>Qs_SM23!BD102</f>
        <v>4.3195327546523256E-2</v>
      </c>
    </row>
    <row r="102" spans="1:24" x14ac:dyDescent="0.25">
      <c r="A102" s="3">
        <v>0.61</v>
      </c>
      <c r="B102" s="7">
        <v>1.1826587970770092E-2</v>
      </c>
      <c r="C102" s="7">
        <v>1.6213422992370365E-2</v>
      </c>
      <c r="D102" s="7">
        <v>1.1197415519803584E-2</v>
      </c>
      <c r="E102" s="7">
        <v>8.0394602330811655E-3</v>
      </c>
      <c r="F102" s="7">
        <v>1.6269517543859646E-2</v>
      </c>
      <c r="G102" s="7">
        <v>2.158346277704111E-2</v>
      </c>
      <c r="H102" s="7">
        <v>1.9080960232783713E-2</v>
      </c>
      <c r="I102" s="7">
        <v>1.3669850220264316E-2</v>
      </c>
      <c r="J102" s="7">
        <v>1.436174386361303E-2</v>
      </c>
      <c r="K102" s="7">
        <v>2.1678033532253487E-2</v>
      </c>
      <c r="L102" s="7">
        <v>2.2290226617864652E-2</v>
      </c>
      <c r="M102" s="72">
        <v>0.61</v>
      </c>
      <c r="N102" s="7">
        <f t="shared" si="52"/>
        <v>1.6019152863973193E-2</v>
      </c>
      <c r="O102" s="7">
        <f t="shared" si="53"/>
        <v>1.2748219095517203E-2</v>
      </c>
      <c r="P102" s="7">
        <f t="shared" si="54"/>
        <v>1.6213422992370365E-2</v>
      </c>
      <c r="Q102" s="7">
        <f t="shared" si="55"/>
        <v>2.0332211504912413E-2</v>
      </c>
      <c r="R102" s="7">
        <f t="shared" si="56"/>
        <v>0.17621068150370514</v>
      </c>
      <c r="T102">
        <f>Qs_SM23!AZ103</f>
        <v>9.9869614629306564E-4</v>
      </c>
      <c r="U102">
        <f>Qs_SM23!BA103</f>
        <v>2.4397474489762347E-4</v>
      </c>
      <c r="V102">
        <f>Qs_SM23!BB103</f>
        <v>3.4009023494554103E-4</v>
      </c>
      <c r="W102">
        <f>Qs_SM23!BC103</f>
        <v>8.9189278601783278E-4</v>
      </c>
      <c r="X102">
        <f>Qs_SM23!BD103</f>
        <v>4.8936111168360212E-2</v>
      </c>
    </row>
    <row r="103" spans="1:24" x14ac:dyDescent="0.25">
      <c r="A103" s="3">
        <v>0.72</v>
      </c>
      <c r="B103" s="7">
        <v>1.2234401349072508E-2</v>
      </c>
      <c r="C103" s="7">
        <v>1.795057545583862E-2</v>
      </c>
      <c r="D103" s="7">
        <v>1.2281036376558772E-2</v>
      </c>
      <c r="E103" s="7">
        <v>9.1113882641586565E-3</v>
      </c>
      <c r="F103" s="7">
        <v>1.8893633276740231E-2</v>
      </c>
      <c r="G103" s="7">
        <v>2.4757501420723627E-2</v>
      </c>
      <c r="H103" s="7">
        <v>2.1201066925315232E-2</v>
      </c>
      <c r="I103" s="7">
        <v>1.5188722466960352E-2</v>
      </c>
      <c r="J103" s="7">
        <v>1.6051360788743974E-2</v>
      </c>
      <c r="K103" s="7">
        <v>2.4305673960405425E-2</v>
      </c>
      <c r="L103" s="7">
        <v>2.5667533681177471E-2</v>
      </c>
      <c r="M103" s="72">
        <v>0.72</v>
      </c>
      <c r="N103" s="7">
        <f t="shared" si="52"/>
        <v>1.7967535815063169E-2</v>
      </c>
      <c r="O103" s="7">
        <f t="shared" si="53"/>
        <v>1.3734879421759563E-2</v>
      </c>
      <c r="P103" s="7">
        <f t="shared" si="54"/>
        <v>1.795057545583862E-2</v>
      </c>
      <c r="Q103" s="7">
        <f t="shared" si="55"/>
        <v>2.2753370442860327E-2</v>
      </c>
      <c r="R103" s="7">
        <f t="shared" si="56"/>
        <v>0.19764289396569487</v>
      </c>
      <c r="T103">
        <f>Qs_SM23!AZ104</f>
        <v>1.1435491081641643E-3</v>
      </c>
      <c r="U103">
        <f>Qs_SM23!BA104</f>
        <v>2.8845593626082794E-4</v>
      </c>
      <c r="V103">
        <f>Qs_SM23!BB104</f>
        <v>3.8688390154267572E-4</v>
      </c>
      <c r="W103">
        <f>Qs_SM23!BC104</f>
        <v>1.0083828069536018E-3</v>
      </c>
      <c r="X103">
        <f>Qs_SM23!BD104</f>
        <v>5.6033906300044053E-2</v>
      </c>
    </row>
    <row r="104" spans="1:24" x14ac:dyDescent="0.25">
      <c r="A104" s="3">
        <v>0.85</v>
      </c>
      <c r="B104" s="7">
        <v>1.3865654862282178E-2</v>
      </c>
      <c r="C104" s="7">
        <v>2.0845829561619039E-2</v>
      </c>
      <c r="D104" s="7">
        <v>1.4087071137817413E-2</v>
      </c>
      <c r="E104" s="7">
        <v>1.0451298303005516E-2</v>
      </c>
      <c r="F104" s="7">
        <v>2.2042572156196934E-2</v>
      </c>
      <c r="G104" s="7">
        <v>2.8566347793142648E-2</v>
      </c>
      <c r="H104" s="7">
        <v>2.4027875848690598E-2</v>
      </c>
      <c r="I104" s="7">
        <v>1.7213885462555065E-2</v>
      </c>
      <c r="J104" s="7">
        <v>1.858578617644039E-2</v>
      </c>
      <c r="K104" s="7">
        <v>2.8247134602633329E-2</v>
      </c>
      <c r="L104" s="7">
        <v>2.9720302157152868E-2</v>
      </c>
      <c r="M104" s="72">
        <v>0.85</v>
      </c>
      <c r="N104" s="7">
        <f t="shared" si="52"/>
        <v>2.0695796187412362E-2</v>
      </c>
      <c r="O104" s="7">
        <f t="shared" si="53"/>
        <v>1.5650478300186239E-2</v>
      </c>
      <c r="P104" s="7">
        <f t="shared" si="54"/>
        <v>2.0845829561619039E-2</v>
      </c>
      <c r="Q104" s="7">
        <f t="shared" si="55"/>
        <v>2.6137505225661963E-2</v>
      </c>
      <c r="R104" s="7">
        <f t="shared" si="56"/>
        <v>0.22765375806153598</v>
      </c>
      <c r="T104">
        <f>Qs_SM23!AZ105</f>
        <v>1.3158469387706255E-3</v>
      </c>
      <c r="U104">
        <f>Qs_SM23!BA105</f>
        <v>3.4021951575563552E-4</v>
      </c>
      <c r="V104">
        <f>Qs_SM23!BB105</f>
        <v>4.4041819533714298E-4</v>
      </c>
      <c r="W104">
        <f>Qs_SM23!BC105</f>
        <v>1.2120121128842377E-3</v>
      </c>
      <c r="X104">
        <f>Qs_SM23!BD105</f>
        <v>6.4476499999760656E-2</v>
      </c>
    </row>
    <row r="105" spans="1:24" x14ac:dyDescent="0.25">
      <c r="A105" s="3">
        <v>1.01</v>
      </c>
      <c r="B105" s="7">
        <v>1.7128161888701511E-2</v>
      </c>
      <c r="C105" s="7">
        <v>2.6057286952023802E-2</v>
      </c>
      <c r="D105" s="7">
        <v>1.7337933708082967E-2</v>
      </c>
      <c r="E105" s="7">
        <v>1.2863136372929867E-2</v>
      </c>
      <c r="F105" s="7">
        <v>2.7290803621958116E-2</v>
      </c>
      <c r="G105" s="7">
        <v>3.491442508050769E-2</v>
      </c>
      <c r="H105" s="7">
        <v>2.9681493695441326E-2</v>
      </c>
      <c r="I105" s="7">
        <v>2.1264211453744492E-2</v>
      </c>
      <c r="J105" s="7">
        <v>2.2809828489267756E-2</v>
      </c>
      <c r="K105" s="7">
        <v>3.4816235673013174E-2</v>
      </c>
      <c r="L105" s="7">
        <v>3.6474916283778518E-2</v>
      </c>
      <c r="M105" s="72">
        <v>1.01</v>
      </c>
      <c r="N105" s="7">
        <f t="shared" si="52"/>
        <v>2.5512584838131746E-2</v>
      </c>
      <c r="O105" s="7">
        <f t="shared" si="53"/>
        <v>1.9301072580913729E-2</v>
      </c>
      <c r="P105" s="7">
        <f t="shared" si="54"/>
        <v>2.6057286952023802E-2</v>
      </c>
      <c r="Q105" s="7">
        <f t="shared" si="55"/>
        <v>3.2248864684227246E-2</v>
      </c>
      <c r="R105" s="7">
        <f t="shared" si="56"/>
        <v>0.2806384332194492</v>
      </c>
      <c r="T105">
        <f>Qs_SM23!AZ106</f>
        <v>1.5945465627835184E-3</v>
      </c>
      <c r="U105">
        <f>Qs_SM23!BA106</f>
        <v>4.1285072405067757E-4</v>
      </c>
      <c r="V105">
        <f>Qs_SM23!BB106</f>
        <v>5.2680495363421887E-4</v>
      </c>
      <c r="W105">
        <f>Qs_SM23!BC106</f>
        <v>1.4422418671664816E-3</v>
      </c>
      <c r="X105">
        <f>Qs_SM23!BD106</f>
        <v>7.8132781576392404E-2</v>
      </c>
    </row>
    <row r="106" spans="1:24" x14ac:dyDescent="0.25">
      <c r="A106" s="3">
        <v>1.19</v>
      </c>
      <c r="B106" s="7">
        <v>2.4060989319842602E-2</v>
      </c>
      <c r="C106" s="7">
        <v>3.6480201732833326E-2</v>
      </c>
      <c r="D106" s="7">
        <v>2.420086580086581E-2</v>
      </c>
      <c r="E106" s="7">
        <v>1.7954794520547938E-2</v>
      </c>
      <c r="F106" s="7">
        <v>3.726244340690435E-2</v>
      </c>
      <c r="G106" s="7">
        <v>4.8245387383974256E-2</v>
      </c>
      <c r="H106" s="7">
        <v>4.0282027158098935E-2</v>
      </c>
      <c r="I106" s="7">
        <v>2.8858572687224662E-2</v>
      </c>
      <c r="J106" s="7">
        <v>3.0413104652356998E-2</v>
      </c>
      <c r="K106" s="7">
        <v>4.7954437813772864E-2</v>
      </c>
      <c r="L106" s="7">
        <v>5.0659605949692391E-2</v>
      </c>
      <c r="M106" s="72">
        <v>1.19</v>
      </c>
      <c r="N106" s="7">
        <f t="shared" si="52"/>
        <v>3.5124766402374004E-2</v>
      </c>
      <c r="O106" s="7">
        <f t="shared" si="53"/>
        <v>2.6529719244045236E-2</v>
      </c>
      <c r="P106" s="7">
        <f t="shared" si="54"/>
        <v>3.6480201732833326E-2</v>
      </c>
      <c r="Q106" s="7">
        <f t="shared" si="55"/>
        <v>4.4118232485935896E-2</v>
      </c>
      <c r="R106" s="7">
        <f t="shared" si="56"/>
        <v>0.38637243042611408</v>
      </c>
      <c r="T106">
        <f>Qs_SM23!AZ107</f>
        <v>2.2384892597240185E-3</v>
      </c>
      <c r="U106">
        <f>Qs_SM23!BA107</f>
        <v>5.8104932941525315E-4</v>
      </c>
      <c r="V106">
        <f>Qs_SM23!BB107</f>
        <v>7.3274472574570259E-4</v>
      </c>
      <c r="W106">
        <f>Qs_SM23!BC107</f>
        <v>2.0848914425671524E-3</v>
      </c>
      <c r="X106">
        <f>Qs_SM23!BD107</f>
        <v>0.10968597372647691</v>
      </c>
    </row>
    <row r="107" spans="1:24" x14ac:dyDescent="0.25">
      <c r="A107" s="3">
        <v>1.4</v>
      </c>
      <c r="B107" s="7">
        <v>3.4664137155705432E-2</v>
      </c>
      <c r="C107" s="7">
        <v>5.3851726367515867E-2</v>
      </c>
      <c r="D107" s="7">
        <v>3.4675867416165934E-2</v>
      </c>
      <c r="E107" s="7">
        <v>2.5994254753629105E-2</v>
      </c>
      <c r="F107" s="7">
        <v>5.4056784097340112E-2</v>
      </c>
      <c r="G107" s="7">
        <v>6.9828850161015379E-2</v>
      </c>
      <c r="H107" s="7">
        <v>5.794958292919497E-2</v>
      </c>
      <c r="I107" s="7">
        <v>4.1515841409691626E-2</v>
      </c>
      <c r="J107" s="7">
        <v>4.3930040053404562E-2</v>
      </c>
      <c r="K107" s="7">
        <v>7.0289381453064334E-2</v>
      </c>
      <c r="L107" s="7">
        <v>7.3625293980219608E-2</v>
      </c>
      <c r="M107" s="72">
        <v>1.4</v>
      </c>
      <c r="N107" s="7">
        <f t="shared" si="52"/>
        <v>5.0943796343358813E-2</v>
      </c>
      <c r="O107" s="7">
        <f t="shared" si="53"/>
        <v>3.809585441292878E-2</v>
      </c>
      <c r="P107" s="7">
        <f t="shared" si="54"/>
        <v>5.3851726367515867E-2</v>
      </c>
      <c r="Q107" s="7">
        <f t="shared" si="55"/>
        <v>6.3889216545105182E-2</v>
      </c>
      <c r="R107" s="7">
        <f t="shared" si="56"/>
        <v>0.56038175977694693</v>
      </c>
      <c r="T107">
        <f>Qs_SM23!AZ108</f>
        <v>3.4013685375166754E-3</v>
      </c>
      <c r="U107">
        <f>Qs_SM23!BA108</f>
        <v>8.753964676219059E-4</v>
      </c>
      <c r="V107">
        <f>Qs_SM23!BB108</f>
        <v>1.1236155968226884E-3</v>
      </c>
      <c r="W107">
        <f>Qs_SM23!BC108</f>
        <v>3.1783842160673873E-3</v>
      </c>
      <c r="X107">
        <f>Qs_SM23!BD108</f>
        <v>0.1666670583383171</v>
      </c>
    </row>
    <row r="108" spans="1:24" x14ac:dyDescent="0.25">
      <c r="A108" s="3">
        <v>1.65</v>
      </c>
      <c r="B108" s="7">
        <v>4.2820404721753781E-2</v>
      </c>
      <c r="C108" s="7">
        <v>6.7748946075261884E-2</v>
      </c>
      <c r="D108" s="7">
        <v>4.2983627317955679E-2</v>
      </c>
      <c r="E108" s="7">
        <v>3.2157840932324662E-2</v>
      </c>
      <c r="F108" s="7">
        <v>6.7177362761743048E-2</v>
      </c>
      <c r="G108" s="7">
        <v>8.6333851108164439E-2</v>
      </c>
      <c r="H108" s="7">
        <v>7.0670223084384115E-2</v>
      </c>
      <c r="I108" s="7">
        <v>5.0122784140969164E-2</v>
      </c>
      <c r="J108" s="7">
        <v>5.3222933141624761E-2</v>
      </c>
      <c r="K108" s="7">
        <v>8.6712134129013949E-2</v>
      </c>
      <c r="L108" s="7">
        <v>9.1187290709446298E-2</v>
      </c>
      <c r="M108" s="72">
        <v>1.65</v>
      </c>
      <c r="N108" s="7">
        <f t="shared" si="52"/>
        <v>6.2830672556603795E-2</v>
      </c>
      <c r="O108" s="7">
        <f t="shared" si="53"/>
        <v>4.6553205729462421E-2</v>
      </c>
      <c r="P108" s="7">
        <f t="shared" si="54"/>
        <v>6.7177362761743048E-2</v>
      </c>
      <c r="Q108" s="7">
        <f t="shared" si="55"/>
        <v>7.8502037096274277E-2</v>
      </c>
      <c r="R108" s="7">
        <f t="shared" si="56"/>
        <v>0.69113739812264174</v>
      </c>
      <c r="T108">
        <f>Qs_SM23!AZ109</f>
        <v>4.3971566759575123E-3</v>
      </c>
      <c r="U108">
        <f>Qs_SM23!BA109</f>
        <v>1.1318957969983108E-3</v>
      </c>
      <c r="V108">
        <f>Qs_SM23!BB109</f>
        <v>1.4514410115960862E-3</v>
      </c>
      <c r="W108">
        <f>Qs_SM23!BC109</f>
        <v>4.2301042047296683E-3</v>
      </c>
      <c r="X108">
        <f>Qs_SM23!BD109</f>
        <v>0.2154606771219181</v>
      </c>
    </row>
    <row r="109" spans="1:24" x14ac:dyDescent="0.25">
      <c r="A109" s="3">
        <v>1.95</v>
      </c>
      <c r="B109" s="7">
        <v>5.0161045531197282E-2</v>
      </c>
      <c r="C109" s="7">
        <v>7.9329962498383561E-2</v>
      </c>
      <c r="D109" s="7">
        <v>4.9485352458486807E-2</v>
      </c>
      <c r="E109" s="7">
        <v>3.7249499079942731E-2</v>
      </c>
      <c r="F109" s="7">
        <v>7.7673825693265405E-2</v>
      </c>
      <c r="G109" s="7">
        <v>9.9664813411631012E-2</v>
      </c>
      <c r="H109" s="7">
        <v>7.9857352085354036E-2</v>
      </c>
      <c r="I109" s="7">
        <v>5.7210854625550658E-2</v>
      </c>
      <c r="J109" s="7">
        <v>5.9981400842148529E-2</v>
      </c>
      <c r="K109" s="7">
        <v>0.10116415648384962</v>
      </c>
      <c r="L109" s="7">
        <v>0.10537198037536016</v>
      </c>
      <c r="M109" s="73">
        <v>1.95</v>
      </c>
      <c r="N109" s="62">
        <f t="shared" si="52"/>
        <v>7.2468203916833618E-2</v>
      </c>
      <c r="O109" s="62">
        <f t="shared" si="53"/>
        <v>5.368595007837397E-2</v>
      </c>
      <c r="P109" s="62">
        <f t="shared" si="54"/>
        <v>7.7673825693265405E-2</v>
      </c>
      <c r="Q109" s="62">
        <f t="shared" si="55"/>
        <v>8.9761082748492524E-2</v>
      </c>
      <c r="R109" s="62">
        <f t="shared" si="56"/>
        <v>0.7971502430851698</v>
      </c>
      <c r="T109">
        <f>Qs_SM23!AZ110</f>
        <v>5.3628227527985827E-3</v>
      </c>
      <c r="U109">
        <f>Qs_SM23!BA110</f>
        <v>1.3758733793074601E-3</v>
      </c>
      <c r="V109">
        <f>Qs_SM23!BB110</f>
        <v>1.7706410228223548E-3</v>
      </c>
      <c r="W109">
        <f>Qs_SM23!BC110</f>
        <v>5.1940168975240127E-3</v>
      </c>
      <c r="X109">
        <f>Qs_SM23!BD110</f>
        <v>0.26277831488713055</v>
      </c>
    </row>
    <row r="110" spans="1:24" x14ac:dyDescent="0.25">
      <c r="A110" s="3">
        <v>2.2999999999999998</v>
      </c>
      <c r="B110" s="7">
        <v>5.6278246205733538E-2</v>
      </c>
      <c r="C110" s="7">
        <v>9.0910978921505278E-2</v>
      </c>
      <c r="D110" s="7">
        <v>5.562587064676619E-2</v>
      </c>
      <c r="E110" s="7">
        <v>4.2341157227560808E-2</v>
      </c>
      <c r="F110" s="7">
        <v>8.8170288624787735E-2</v>
      </c>
      <c r="G110" s="7">
        <v>0.1123609679863611</v>
      </c>
      <c r="H110" s="7">
        <v>8.8337778855480137E-2</v>
      </c>
      <c r="I110" s="7">
        <v>6.3286343612334803E-2</v>
      </c>
      <c r="J110" s="7">
        <v>6.7584677005237778E-2</v>
      </c>
      <c r="K110" s="7">
        <v>0.11495926873164727</v>
      </c>
      <c r="L110" s="7">
        <v>0.11888120862861147</v>
      </c>
      <c r="M110" s="74">
        <v>2.2999999999999998</v>
      </c>
      <c r="N110" s="64">
        <f t="shared" si="52"/>
        <v>8.1703344222366012E-2</v>
      </c>
      <c r="O110" s="64">
        <f t="shared" si="53"/>
        <v>5.9782294909034167E-2</v>
      </c>
      <c r="P110" s="64">
        <f t="shared" si="54"/>
        <v>8.8170288624787735E-2</v>
      </c>
      <c r="Q110" s="64">
        <f t="shared" si="55"/>
        <v>0.10163597345393319</v>
      </c>
      <c r="R110" s="7">
        <f t="shared" si="56"/>
        <v>0.89873678644602606</v>
      </c>
      <c r="T110">
        <f>Qs_SM23!AZ111</f>
        <v>6.5420214948070255E-3</v>
      </c>
      <c r="U110">
        <f>Qs_SM23!BA111</f>
        <v>1.6998434240357242E-3</v>
      </c>
      <c r="V110">
        <f>Qs_SM23!BB111</f>
        <v>2.186770803037977E-3</v>
      </c>
      <c r="W110">
        <f>Qs_SM23!BC111</f>
        <v>6.4521443853572148E-3</v>
      </c>
      <c r="X110">
        <f>Qs_SM23!BD111</f>
        <v>0.32055905324554423</v>
      </c>
    </row>
    <row r="111" spans="1:24" x14ac:dyDescent="0.25">
      <c r="A111" s="3">
        <v>2.72</v>
      </c>
      <c r="B111" s="7">
        <v>6.0764193367060119E-2</v>
      </c>
      <c r="C111" s="7">
        <v>9.9596741238846528E-2</v>
      </c>
      <c r="D111" s="7">
        <v>6.0682767978290392E-2</v>
      </c>
      <c r="E111" s="7">
        <v>4.6628869351870765E-2</v>
      </c>
      <c r="F111" s="7">
        <v>9.604263582342952E-2</v>
      </c>
      <c r="G111" s="7">
        <v>0.12315269937488164</v>
      </c>
      <c r="H111" s="7">
        <v>9.4698098933074723E-2</v>
      </c>
      <c r="I111" s="7">
        <v>6.7336669603524218E-2</v>
      </c>
      <c r="J111" s="7">
        <v>7.1808719318065137E-2</v>
      </c>
      <c r="K111" s="7">
        <v>0.126783650658331</v>
      </c>
      <c r="L111" s="7">
        <v>0.12968859123121251</v>
      </c>
      <c r="M111" s="72">
        <v>2.72</v>
      </c>
      <c r="N111" s="7">
        <f t="shared" si="52"/>
        <v>8.8834876079871491E-2</v>
      </c>
      <c r="O111" s="7">
        <f t="shared" si="53"/>
        <v>6.4050431485292172E-2</v>
      </c>
      <c r="P111" s="7">
        <f t="shared" si="54"/>
        <v>9.4698098933074723E-2</v>
      </c>
      <c r="Q111" s="7">
        <f t="shared" si="55"/>
        <v>0.11137472030686409</v>
      </c>
      <c r="R111" s="7">
        <f t="shared" si="56"/>
        <v>0.97718363687858645</v>
      </c>
      <c r="T111">
        <f>Qs_SM23!AZ112</f>
        <v>7.6487197588641408E-3</v>
      </c>
      <c r="U111">
        <f>Qs_SM23!BA112</f>
        <v>1.9916227489034295E-3</v>
      </c>
      <c r="V111">
        <f>Qs_SM23!BB112</f>
        <v>2.6699778197368487E-3</v>
      </c>
      <c r="W111">
        <f>Qs_SM23!BC112</f>
        <v>7.5315919054235641E-3</v>
      </c>
      <c r="X111">
        <f>Qs_SM23!BD112</f>
        <v>0.37478726818434288</v>
      </c>
    </row>
    <row r="112" spans="1:24" x14ac:dyDescent="0.25">
      <c r="A112" s="3">
        <v>3.2</v>
      </c>
      <c r="B112" s="7">
        <v>6.4842327150084297E-2</v>
      </c>
      <c r="C112" s="7">
        <v>0.10712440191387562</v>
      </c>
      <c r="D112" s="7">
        <v>6.501725140531113E-2</v>
      </c>
      <c r="E112" s="7">
        <v>5.0648599468411354E-2</v>
      </c>
      <c r="F112" s="7">
        <v>0.10234051358234293</v>
      </c>
      <c r="G112" s="7">
        <v>0.13330962303466568</v>
      </c>
      <c r="H112" s="7">
        <v>9.9645014548981573E-2</v>
      </c>
      <c r="I112" s="7">
        <v>7.0880704845814962E-2</v>
      </c>
      <c r="J112" s="7">
        <v>7.6032761630892509E-2</v>
      </c>
      <c r="K112" s="7">
        <v>0.13729421237093875</v>
      </c>
      <c r="L112" s="7">
        <v>0.13779412818316328</v>
      </c>
      <c r="M112" s="72">
        <v>3.2</v>
      </c>
      <c r="N112" s="7">
        <f t="shared" si="52"/>
        <v>9.4993594375862009E-2</v>
      </c>
      <c r="O112" s="7">
        <f t="shared" si="53"/>
        <v>6.7948978125563053E-2</v>
      </c>
      <c r="P112" s="7">
        <f t="shared" si="54"/>
        <v>9.9645014548981573E-2</v>
      </c>
      <c r="Q112" s="7">
        <f t="shared" si="55"/>
        <v>0.12021701247427065</v>
      </c>
      <c r="R112" s="7">
        <f t="shared" si="56"/>
        <v>1.0449295381344821</v>
      </c>
      <c r="T112">
        <f>Qs_SM23!AZ113</f>
        <v>8.9295414252576061E-3</v>
      </c>
      <c r="U112">
        <f>Qs_SM23!BA113</f>
        <v>2.3318422646590648E-3</v>
      </c>
      <c r="V112">
        <f>Qs_SM23!BB113</f>
        <v>3.5014913336210681E-3</v>
      </c>
      <c r="W112">
        <f>Qs_SM23!BC113</f>
        <v>8.8954025484925328E-3</v>
      </c>
      <c r="X112">
        <f>Qs_SM23!BD113</f>
        <v>0.43754752983762268</v>
      </c>
    </row>
    <row r="113" spans="1:24" x14ac:dyDescent="0.25">
      <c r="A113" s="3">
        <v>3.78</v>
      </c>
      <c r="B113" s="7">
        <v>6.9736087689713289E-2</v>
      </c>
      <c r="C113" s="7">
        <v>0.11638921505237297</v>
      </c>
      <c r="D113" s="7">
        <v>7.0435355689087056E-2</v>
      </c>
      <c r="E113" s="7">
        <v>5.6276221631568174E-2</v>
      </c>
      <c r="F113" s="7">
        <v>0.1102128607809847</v>
      </c>
      <c r="G113" s="7">
        <v>0.14600577760939579</v>
      </c>
      <c r="H113" s="7">
        <v>0.10671203685742001</v>
      </c>
      <c r="I113" s="7">
        <v>7.5437321585903078E-2</v>
      </c>
      <c r="J113" s="7">
        <v>8.0256803943719854E-2</v>
      </c>
      <c r="K113" s="7">
        <v>0.15174623472577442</v>
      </c>
      <c r="L113" s="7">
        <v>0.14725058796043922</v>
      </c>
      <c r="M113" s="72">
        <v>3.78</v>
      </c>
      <c r="N113" s="7">
        <f t="shared" si="52"/>
        <v>0.10276895486603442</v>
      </c>
      <c r="O113" s="7">
        <f t="shared" si="53"/>
        <v>7.2936338637495074E-2</v>
      </c>
      <c r="P113" s="7">
        <f t="shared" si="54"/>
        <v>0.10671203685742001</v>
      </c>
      <c r="Q113" s="7">
        <f t="shared" si="55"/>
        <v>0.13119749633088437</v>
      </c>
      <c r="R113" s="7">
        <f t="shared" si="56"/>
        <v>1.1304585035263786</v>
      </c>
      <c r="T113">
        <f>Qs_SM23!AZ114</f>
        <v>1.0494750525546468E-2</v>
      </c>
      <c r="U113">
        <f>Qs_SM23!BA114</f>
        <v>2.7064658951038959E-3</v>
      </c>
      <c r="V113">
        <f>Qs_SM23!BB114</f>
        <v>4.2910990833051237E-3</v>
      </c>
      <c r="W113">
        <f>Qs_SM23!BC114</f>
        <v>1.0330309406363833E-2</v>
      </c>
      <c r="X113">
        <f>Qs_SM23!BD114</f>
        <v>0.5142427757517769</v>
      </c>
    </row>
    <row r="114" spans="1:24" x14ac:dyDescent="0.25">
      <c r="A114" s="3">
        <v>4.46</v>
      </c>
      <c r="B114" s="7">
        <v>7.6261101742551962E-2</v>
      </c>
      <c r="C114" s="7">
        <v>0.12970738393896292</v>
      </c>
      <c r="D114" s="7">
        <v>7.765949473412162E-2</v>
      </c>
      <c r="E114" s="7">
        <v>6.4047699856879955E-2</v>
      </c>
      <c r="F114" s="7">
        <v>0.12018450056593094</v>
      </c>
      <c r="G114" s="7">
        <v>0.16505000947149084</v>
      </c>
      <c r="H114" s="7">
        <v>0.11589916585838994</v>
      </c>
      <c r="I114" s="7">
        <v>8.2525392070484566E-2</v>
      </c>
      <c r="J114" s="7">
        <v>8.6170463181678175E-2</v>
      </c>
      <c r="K114" s="7">
        <v>0.17211044804395192</v>
      </c>
      <c r="L114" s="7">
        <v>0.16075981621369054</v>
      </c>
      <c r="M114" s="72">
        <v>4.46</v>
      </c>
      <c r="N114" s="7">
        <f t="shared" si="52"/>
        <v>0.11367049778892122</v>
      </c>
      <c r="O114" s="7">
        <f t="shared" si="53"/>
        <v>8.0092443402303093E-2</v>
      </c>
      <c r="P114" s="7">
        <f t="shared" si="54"/>
        <v>0.11589916585838994</v>
      </c>
      <c r="Q114" s="7">
        <f t="shared" si="55"/>
        <v>0.14523360007632674</v>
      </c>
      <c r="R114" s="7">
        <f t="shared" si="56"/>
        <v>1.2503754756781333</v>
      </c>
      <c r="T114">
        <f>Qs_SM23!AZ115</f>
        <v>1.2603100668319225E-2</v>
      </c>
      <c r="U114">
        <f>Qs_SM23!BA115</f>
        <v>3.2663913991969793E-3</v>
      </c>
      <c r="V114">
        <f>Qs_SM23!BB115</f>
        <v>4.2557220479013634E-3</v>
      </c>
      <c r="W114">
        <f>Qs_SM23!BC115</f>
        <v>1.2382666069693172E-2</v>
      </c>
      <c r="X114">
        <f>Qs_SM23!BD115</f>
        <v>0.61755193274764208</v>
      </c>
    </row>
    <row r="115" spans="1:24" x14ac:dyDescent="0.25">
      <c r="A115" s="3">
        <v>5.27</v>
      </c>
      <c r="B115" s="7">
        <v>8.360174255199547E-2</v>
      </c>
      <c r="C115" s="7">
        <v>0.14418365446786505</v>
      </c>
      <c r="D115" s="7">
        <v>8.5606047683659661E-2</v>
      </c>
      <c r="E115" s="7">
        <v>7.3695052136577358E-2</v>
      </c>
      <c r="F115" s="7">
        <v>0.13173060979060552</v>
      </c>
      <c r="G115" s="7">
        <v>0.1872682799772685</v>
      </c>
      <c r="H115" s="7">
        <v>0.12649969932104757</v>
      </c>
      <c r="I115" s="7">
        <v>8.9613462555066081E-2</v>
      </c>
      <c r="J115" s="7">
        <v>9.2928930882201971E-2</v>
      </c>
      <c r="K115" s="7">
        <v>0.19707303211139535</v>
      </c>
      <c r="L115" s="7">
        <v>0.17494450587960436</v>
      </c>
      <c r="M115" s="72">
        <v>5.27</v>
      </c>
      <c r="N115" s="7">
        <f t="shared" si="52"/>
        <v>0.12610409248702606</v>
      </c>
      <c r="O115" s="7">
        <f t="shared" si="53"/>
        <v>8.7609755119362864E-2</v>
      </c>
      <c r="P115" s="7">
        <f t="shared" si="54"/>
        <v>0.12649969932104757</v>
      </c>
      <c r="Q115" s="7">
        <f t="shared" si="55"/>
        <v>0.15956408017373469</v>
      </c>
      <c r="R115" s="7">
        <f t="shared" si="56"/>
        <v>1.3871450173572868</v>
      </c>
      <c r="T115">
        <f>Qs_SM23!AZ116</f>
        <v>1.508637295475459E-2</v>
      </c>
      <c r="U115">
        <f>Qs_SM23!BA116</f>
        <v>3.9365753068445067E-3</v>
      </c>
      <c r="V115">
        <f>Qs_SM23!BB116</f>
        <v>5.1656928060342649E-3</v>
      </c>
      <c r="W115">
        <f>Qs_SM23!BC116</f>
        <v>1.4769584897685175E-2</v>
      </c>
      <c r="X115">
        <f>Qs_SM23!BD116</f>
        <v>0.73923227478297493</v>
      </c>
    </row>
    <row r="116" spans="1:24" x14ac:dyDescent="0.25">
      <c r="A116" s="3">
        <v>6.21</v>
      </c>
      <c r="B116" s="7">
        <v>9.2573636874648632E-2</v>
      </c>
      <c r="C116" s="7">
        <v>0.16039707746023538</v>
      </c>
      <c r="D116" s="7">
        <v>9.4997428442204587E-2</v>
      </c>
      <c r="E116" s="7">
        <v>8.5218278470660366E-2</v>
      </c>
      <c r="F116" s="7">
        <v>0.14537601160158456</v>
      </c>
      <c r="G116" s="7">
        <v>0.21329539685546514</v>
      </c>
      <c r="H116" s="7">
        <v>0.13922033947623669</v>
      </c>
      <c r="I116" s="7">
        <v>9.8726696035242256E-2</v>
      </c>
      <c r="J116" s="7">
        <v>0.10137701550785667</v>
      </c>
      <c r="K116" s="7">
        <v>0.2279478071421806</v>
      </c>
      <c r="L116" s="7">
        <v>0.19250650260883106</v>
      </c>
      <c r="M116" s="72">
        <v>6.21</v>
      </c>
      <c r="N116" s="7">
        <f t="shared" si="52"/>
        <v>0.14105783549774054</v>
      </c>
      <c r="O116" s="7">
        <f t="shared" si="53"/>
        <v>9.6862062238723429E-2</v>
      </c>
      <c r="P116" s="7">
        <f t="shared" si="54"/>
        <v>0.13922033947623669</v>
      </c>
      <c r="Q116" s="7">
        <f t="shared" si="55"/>
        <v>0.17645179003453321</v>
      </c>
      <c r="R116" s="7">
        <f t="shared" si="56"/>
        <v>1.5516361904751459</v>
      </c>
      <c r="T116">
        <f>Qs_SM23!AZ117</f>
        <v>1.7656195338465203E-2</v>
      </c>
      <c r="U116">
        <f>Qs_SM23!BA117</f>
        <v>4.6395731519627064E-3</v>
      </c>
      <c r="V116">
        <f>Qs_SM23!BB117</f>
        <v>6.1349913649958636E-3</v>
      </c>
      <c r="W116">
        <f>Qs_SM23!BC117</f>
        <v>1.7258418674135502E-2</v>
      </c>
      <c r="X116">
        <f>Qs_SM23!BD117</f>
        <v>0.865153571584795</v>
      </c>
    </row>
    <row r="117" spans="1:24" x14ac:dyDescent="0.25">
      <c r="A117" s="3">
        <v>7.33</v>
      </c>
      <c r="B117" s="7">
        <v>0.10276897133220908</v>
      </c>
      <c r="C117" s="7">
        <v>0.1777686020949179</v>
      </c>
      <c r="D117" s="7">
        <v>0.105111223105253</v>
      </c>
      <c r="E117" s="7">
        <v>9.7545450828051494E-2</v>
      </c>
      <c r="F117" s="7">
        <v>0.1611207059988681</v>
      </c>
      <c r="G117" s="7">
        <v>0.24376616783481722</v>
      </c>
      <c r="H117" s="7">
        <v>0.15547449078564504</v>
      </c>
      <c r="I117" s="7">
        <v>0.10885251101321584</v>
      </c>
      <c r="J117" s="7">
        <v>0.11151471705864234</v>
      </c>
      <c r="K117" s="7">
        <v>0.26276404281519378</v>
      </c>
      <c r="L117" s="7">
        <v>0.21344580640137059</v>
      </c>
      <c r="M117" s="72">
        <v>7.33</v>
      </c>
      <c r="N117" s="7">
        <f t="shared" si="52"/>
        <v>0.15819388084256222</v>
      </c>
      <c r="O117" s="7">
        <f t="shared" si="53"/>
        <v>0.10698186705923443</v>
      </c>
      <c r="P117" s="7">
        <f t="shared" si="54"/>
        <v>0.15547449078564504</v>
      </c>
      <c r="Q117" s="7">
        <f t="shared" si="55"/>
        <v>0.19560720424814426</v>
      </c>
      <c r="R117" s="7">
        <f t="shared" si="56"/>
        <v>1.7401326892681845</v>
      </c>
      <c r="T117">
        <f>Qs_SM23!AZ118</f>
        <v>2.0050821803818598E-2</v>
      </c>
      <c r="U117">
        <f>Qs_SM23!BA118</f>
        <v>5.3361398791822359E-3</v>
      </c>
      <c r="V117">
        <f>Qs_SM23!BB118</f>
        <v>7.0583318663090993E-3</v>
      </c>
      <c r="W117">
        <f>Qs_SM23!BC118</f>
        <v>1.9542898622717502E-2</v>
      </c>
      <c r="X117">
        <f>Qs_SM23!BD118</f>
        <v>0.98249026838711129</v>
      </c>
    </row>
    <row r="118" spans="1:24" x14ac:dyDescent="0.25">
      <c r="A118" s="3">
        <v>8.65</v>
      </c>
      <c r="B118" s="7">
        <v>0.11459555930297916</v>
      </c>
      <c r="C118" s="7">
        <v>0.19803538083538086</v>
      </c>
      <c r="D118" s="7">
        <v>0.11811467338631522</v>
      </c>
      <c r="E118" s="7">
        <v>0.11255244326313635</v>
      </c>
      <c r="F118" s="7">
        <v>0.1789646929824561</v>
      </c>
      <c r="G118" s="7">
        <v>0.27931540064406152</v>
      </c>
      <c r="H118" s="7">
        <v>0.17526215324927258</v>
      </c>
      <c r="I118" s="7">
        <v>0.12049719823788545</v>
      </c>
      <c r="J118" s="7">
        <v>0.12249722707199348</v>
      </c>
      <c r="K118" s="7">
        <v>0.30349246945154884</v>
      </c>
      <c r="L118" s="7">
        <v>0.23776241725722294</v>
      </c>
      <c r="M118" s="72">
        <v>8.65</v>
      </c>
      <c r="N118" s="7">
        <f t="shared" si="52"/>
        <v>0.17828087415293206</v>
      </c>
      <c r="O118" s="7">
        <f t="shared" si="53"/>
        <v>0.11930593581210033</v>
      </c>
      <c r="P118" s="7">
        <f t="shared" si="54"/>
        <v>0.17526215324927258</v>
      </c>
      <c r="Q118" s="7">
        <f t="shared" si="55"/>
        <v>0.21789889904630189</v>
      </c>
      <c r="R118" s="7">
        <f t="shared" si="56"/>
        <v>1.9610896156822528</v>
      </c>
      <c r="T118">
        <f>Qs_SM23!AZ119</f>
        <v>2.2789920835338012E-2</v>
      </c>
      <c r="U118">
        <f>Qs_SM23!BA119</f>
        <v>6.18869691250946E-3</v>
      </c>
      <c r="V118">
        <f>Qs_SM23!BB119</f>
        <v>8.1387655463891571E-3</v>
      </c>
      <c r="W118">
        <f>Qs_SM23!BC119</f>
        <v>2.223460640939905E-2</v>
      </c>
      <c r="X118">
        <f>Qs_SM23!BD119</f>
        <v>1.1167061209315625</v>
      </c>
    </row>
    <row r="119" spans="1:24" x14ac:dyDescent="0.25">
      <c r="A119" s="3">
        <v>10.210000000000001</v>
      </c>
      <c r="B119" s="7">
        <v>0.12886902754356375</v>
      </c>
      <c r="C119" s="7">
        <v>0.22351361696624861</v>
      </c>
      <c r="D119" s="7">
        <v>0.13364657233313953</v>
      </c>
      <c r="E119" s="7">
        <v>0.12916732774483741</v>
      </c>
      <c r="F119" s="7">
        <v>0.19995761884550081</v>
      </c>
      <c r="G119" s="7">
        <v>0.3199430952831977</v>
      </c>
      <c r="H119" s="7">
        <v>0.20070343355965087</v>
      </c>
      <c r="I119" s="7">
        <v>0.13517962995594709</v>
      </c>
      <c r="J119" s="7">
        <v>0.13939339632330291</v>
      </c>
      <c r="K119" s="7">
        <v>0.35078999715828368</v>
      </c>
      <c r="L119" s="7">
        <v>0.26815818082703835</v>
      </c>
      <c r="M119" s="72">
        <v>10.210000000000001</v>
      </c>
      <c r="N119" s="7">
        <f t="shared" si="52"/>
        <v>0.20266562695824641</v>
      </c>
      <c r="O119" s="7">
        <f t="shared" si="53"/>
        <v>0.1344131011445433</v>
      </c>
      <c r="P119" s="7">
        <f t="shared" si="54"/>
        <v>0.19995761884550081</v>
      </c>
      <c r="Q119" s="7">
        <f t="shared" si="55"/>
        <v>0.24583589889664348</v>
      </c>
      <c r="R119" s="7">
        <f t="shared" si="56"/>
        <v>2.2293218965407107</v>
      </c>
      <c r="T119">
        <f>Qs_SM23!AZ120</f>
        <v>2.5686102090589667E-2</v>
      </c>
      <c r="U119">
        <f>Qs_SM23!BA120</f>
        <v>7.1724913584971569E-3</v>
      </c>
      <c r="V119">
        <f>Qs_SM23!BB120</f>
        <v>9.3570733994143059E-3</v>
      </c>
      <c r="W119">
        <f>Qs_SM23!BC120</f>
        <v>2.5447248653179204E-2</v>
      </c>
      <c r="X119">
        <f>Qs_SM23!BD120</f>
        <v>1.2586190024388937</v>
      </c>
    </row>
    <row r="120" spans="1:24" x14ac:dyDescent="0.25">
      <c r="A120" s="3">
        <v>12.05</v>
      </c>
      <c r="B120" s="7">
        <v>0.14762844294547492</v>
      </c>
      <c r="C120" s="7">
        <v>0.25478236130867715</v>
      </c>
      <c r="D120" s="7">
        <v>0.15315174775473289</v>
      </c>
      <c r="E120" s="7">
        <v>0.14658615824984658</v>
      </c>
      <c r="F120" s="7">
        <v>0.22829806876061118</v>
      </c>
      <c r="G120" s="7">
        <v>0.36374482856601648</v>
      </c>
      <c r="H120" s="7">
        <v>0.23250503394762373</v>
      </c>
      <c r="I120" s="7">
        <v>0.15492496916299558</v>
      </c>
      <c r="J120" s="7">
        <v>0.16220322481257068</v>
      </c>
      <c r="K120" s="7">
        <v>0.40005825518613247</v>
      </c>
      <c r="L120" s="7">
        <v>0.30598401993614199</v>
      </c>
      <c r="M120" s="72">
        <v>12.05</v>
      </c>
      <c r="N120" s="7">
        <f t="shared" si="52"/>
        <v>0.2318061009664385</v>
      </c>
      <c r="O120" s="7">
        <f t="shared" si="53"/>
        <v>0.15403835845886424</v>
      </c>
      <c r="P120" s="7">
        <f t="shared" si="54"/>
        <v>0.22829806876061118</v>
      </c>
      <c r="Q120" s="7">
        <f t="shared" si="55"/>
        <v>0.28038319062240957</v>
      </c>
      <c r="R120" s="7">
        <f t="shared" si="56"/>
        <v>2.5498671106308235</v>
      </c>
      <c r="T120">
        <f>Qs_SM23!AZ121</f>
        <v>2.8491282204321781E-2</v>
      </c>
      <c r="U120">
        <f>Qs_SM23!BA121</f>
        <v>8.0100758376963517E-3</v>
      </c>
      <c r="V120">
        <f>Qs_SM23!BB121</f>
        <v>1.0562847552741925E-2</v>
      </c>
      <c r="W120">
        <f>Qs_SM23!BC121</f>
        <v>2.851314253202784E-2</v>
      </c>
      <c r="X120">
        <f>Qs_SM23!BD121</f>
        <v>1.3960728280117674</v>
      </c>
    </row>
    <row r="121" spans="1:24" x14ac:dyDescent="0.25">
      <c r="A121" s="3">
        <v>14.22</v>
      </c>
      <c r="B121" s="7">
        <v>0.17495193929173689</v>
      </c>
      <c r="C121" s="7">
        <v>0.30110642700116391</v>
      </c>
      <c r="D121" s="7">
        <v>0.18204830393487118</v>
      </c>
      <c r="E121" s="7">
        <v>0.16802471887139639</v>
      </c>
      <c r="F121" s="7">
        <v>0.27238321307300506</v>
      </c>
      <c r="G121" s="7">
        <v>0.41897310096609219</v>
      </c>
      <c r="H121" s="7">
        <v>0.27914738118331722</v>
      </c>
      <c r="I121" s="7">
        <v>0.18682128634361231</v>
      </c>
      <c r="J121" s="7">
        <v>0.19684037177775504</v>
      </c>
      <c r="K121" s="7">
        <v>0.4611508951406651</v>
      </c>
      <c r="L121" s="7">
        <v>0.36272277859979751</v>
      </c>
      <c r="M121" s="72">
        <v>14.22</v>
      </c>
      <c r="N121" s="7">
        <f t="shared" si="52"/>
        <v>0.27310640147121928</v>
      </c>
      <c r="O121" s="7">
        <f t="shared" si="53"/>
        <v>0.18443479513924174</v>
      </c>
      <c r="P121" s="7">
        <f t="shared" si="54"/>
        <v>0.27238321307300506</v>
      </c>
      <c r="Q121" s="7">
        <f t="shared" si="55"/>
        <v>0.33191460280048068</v>
      </c>
      <c r="R121" s="7">
        <f t="shared" si="56"/>
        <v>3.0041704161834124</v>
      </c>
      <c r="T121">
        <f>Qs_SM23!AZ122</f>
        <v>3.2615258233932333E-2</v>
      </c>
      <c r="U121">
        <f>Qs_SM23!BA122</f>
        <v>9.1591649782673621E-3</v>
      </c>
      <c r="V121">
        <f>Qs_SM23!BB122</f>
        <v>1.2214832973906884E-2</v>
      </c>
      <c r="W121">
        <f>Qs_SM23!BC122</f>
        <v>3.2730006775731527E-2</v>
      </c>
      <c r="X121">
        <f>Qs_SM23!BD122</f>
        <v>1.5981476534626842</v>
      </c>
    </row>
    <row r="122" spans="1:24" x14ac:dyDescent="0.25">
      <c r="A122" s="3">
        <v>16.78</v>
      </c>
      <c r="B122" s="7">
        <v>0.21043170320404714</v>
      </c>
      <c r="C122" s="7">
        <v>0.35843245829561632</v>
      </c>
      <c r="D122" s="7">
        <v>0.21889141306454746</v>
      </c>
      <c r="E122" s="7">
        <v>0.18463960335309745</v>
      </c>
      <c r="F122" s="7">
        <v>0.32853928975664964</v>
      </c>
      <c r="G122" s="7">
        <v>0.4659488728925934</v>
      </c>
      <c r="H122" s="7">
        <v>0.33780366634335607</v>
      </c>
      <c r="I122" s="7">
        <v>0.22884341850220263</v>
      </c>
      <c r="J122" s="7">
        <v>0.24668407106911791</v>
      </c>
      <c r="K122" s="7">
        <v>0.50976224306147588</v>
      </c>
      <c r="L122" s="7">
        <v>0.43161984269137904</v>
      </c>
      <c r="M122" s="72">
        <v>16.78</v>
      </c>
      <c r="N122" s="7">
        <f t="shared" si="52"/>
        <v>0.32014514383946202</v>
      </c>
      <c r="O122" s="7">
        <f t="shared" si="53"/>
        <v>0.22386741578337505</v>
      </c>
      <c r="P122" s="7">
        <f t="shared" si="54"/>
        <v>0.32853928975664964</v>
      </c>
      <c r="Q122" s="7">
        <f t="shared" si="55"/>
        <v>0.39502615049349765</v>
      </c>
      <c r="R122" s="7">
        <f t="shared" si="56"/>
        <v>3.5215965822340825</v>
      </c>
      <c r="T122">
        <f>Qs_SM23!AZ123</f>
        <v>3.7097693074202846E-2</v>
      </c>
      <c r="U122">
        <f>Qs_SM23!BA123</f>
        <v>1.046761741456974E-2</v>
      </c>
      <c r="V122">
        <f>Qs_SM23!BB123</f>
        <v>1.3999679348858343E-2</v>
      </c>
      <c r="W122">
        <f>Qs_SM23!BC123</f>
        <v>3.7376269975709198E-2</v>
      </c>
      <c r="X122">
        <f>Qs_SM23!BD123</f>
        <v>1.8177869606359396</v>
      </c>
    </row>
    <row r="123" spans="1:24" x14ac:dyDescent="0.25">
      <c r="A123" s="3">
        <v>19.809999999999999</v>
      </c>
      <c r="B123" s="7">
        <v>0.25692242833052265</v>
      </c>
      <c r="C123" s="7">
        <v>0.42676045519203426</v>
      </c>
      <c r="D123" s="7">
        <v>0.26259745428700659</v>
      </c>
      <c r="E123" s="7">
        <v>0.19294704559394801</v>
      </c>
      <c r="F123" s="7">
        <v>0.39466700622524037</v>
      </c>
      <c r="G123" s="7">
        <v>0.49515002841447253</v>
      </c>
      <c r="H123" s="7">
        <v>0.40635378273520861</v>
      </c>
      <c r="I123" s="7">
        <v>0.28200394713656385</v>
      </c>
      <c r="J123" s="7">
        <v>0.31088951422409383</v>
      </c>
      <c r="K123" s="7">
        <v>0.53209718670076744</v>
      </c>
      <c r="L123" s="7">
        <v>0.50592059808426137</v>
      </c>
      <c r="M123" s="72">
        <v>19.809999999999999</v>
      </c>
      <c r="N123" s="7">
        <f t="shared" si="52"/>
        <v>0.36966449517491995</v>
      </c>
      <c r="O123" s="7">
        <f t="shared" si="53"/>
        <v>0.27230070071178525</v>
      </c>
      <c r="P123" s="7">
        <f t="shared" si="54"/>
        <v>0.39466700622524037</v>
      </c>
      <c r="Q123" s="7">
        <f t="shared" si="55"/>
        <v>0.46095524180325342</v>
      </c>
      <c r="R123" s="7">
        <f t="shared" si="56"/>
        <v>4.0663094469241194</v>
      </c>
      <c r="T123">
        <f>Qs_SM23!AZ124</f>
        <v>4.1989574217111046E-2</v>
      </c>
      <c r="U123">
        <f>Qs_SM23!BA124</f>
        <v>1.1943819577722626E-2</v>
      </c>
      <c r="V123">
        <f>Qs_SM23!BB124</f>
        <v>1.5929084768345061E-2</v>
      </c>
      <c r="W123">
        <f>Qs_SM23!BC124</f>
        <v>4.2082093281701066E-2</v>
      </c>
      <c r="X123">
        <f>Qs_SM23!BD124</f>
        <v>2.0574891366384414</v>
      </c>
    </row>
    <row r="124" spans="1:24" x14ac:dyDescent="0.25">
      <c r="A124" s="3">
        <v>23.37</v>
      </c>
      <c r="B124" s="7">
        <v>0.31034598088813931</v>
      </c>
      <c r="C124" s="7">
        <v>0.49624655373076437</v>
      </c>
      <c r="D124" s="7">
        <v>0.30738711636622101</v>
      </c>
      <c r="E124" s="7">
        <v>0.1859795133919443</v>
      </c>
      <c r="F124" s="7">
        <v>0.45554649122807001</v>
      </c>
      <c r="G124" s="7">
        <v>0.48943675885584403</v>
      </c>
      <c r="H124" s="7">
        <v>0.47207709020368577</v>
      </c>
      <c r="I124" s="7">
        <v>0.33567076651982375</v>
      </c>
      <c r="J124" s="7">
        <v>0.3835430420047245</v>
      </c>
      <c r="K124" s="7">
        <v>0.50976224306147588</v>
      </c>
      <c r="L124" s="7">
        <v>0.56671212522389214</v>
      </c>
      <c r="M124" s="72">
        <v>23.37</v>
      </c>
      <c r="N124" s="7">
        <f t="shared" si="52"/>
        <v>0.41024615286132599</v>
      </c>
      <c r="O124" s="7">
        <f t="shared" si="53"/>
        <v>0.3230083737039815</v>
      </c>
      <c r="P124" s="7">
        <f t="shared" si="54"/>
        <v>0.45554649122807001</v>
      </c>
      <c r="Q124" s="7">
        <f t="shared" si="55"/>
        <v>0.49284165629330423</v>
      </c>
      <c r="R124" s="7">
        <f t="shared" si="56"/>
        <v>4.5127076814745859</v>
      </c>
      <c r="T124">
        <f>Qs_SM23!AZ125</f>
        <v>4.6324480544832153E-2</v>
      </c>
      <c r="U124">
        <f>Qs_SM23!BA125</f>
        <v>1.2875175046670646E-2</v>
      </c>
      <c r="V124">
        <f>Qs_SM23!BB125</f>
        <v>1.8179959160230408E-2</v>
      </c>
      <c r="W124">
        <f>Qs_SM23!BC125</f>
        <v>4.6437873637329624E-2</v>
      </c>
      <c r="X124">
        <f>Qs_SM23!BD125</f>
        <v>2.2698995466967755</v>
      </c>
    </row>
    <row r="125" spans="1:24" x14ac:dyDescent="0.25">
      <c r="A125" s="3">
        <v>27.58</v>
      </c>
      <c r="B125" s="7">
        <v>0.37763518830803811</v>
      </c>
      <c r="C125" s="7">
        <v>0.57036505883874311</v>
      </c>
      <c r="D125" s="7">
        <v>0.35651126187245602</v>
      </c>
      <c r="E125" s="7">
        <v>0.16856068288693515</v>
      </c>
      <c r="F125" s="7">
        <v>0.50960327532541028</v>
      </c>
      <c r="G125" s="7">
        <v>0.45960079560522837</v>
      </c>
      <c r="H125" s="7">
        <v>0.53709369544131924</v>
      </c>
      <c r="I125" s="7">
        <v>0.38832500440528628</v>
      </c>
      <c r="J125" s="7">
        <v>0.45957580363561695</v>
      </c>
      <c r="K125" s="7">
        <v>0.4604939850336271</v>
      </c>
      <c r="L125" s="7">
        <v>0.6133189626976091</v>
      </c>
      <c r="M125" s="72">
        <v>27.58</v>
      </c>
      <c r="N125" s="7">
        <f t="shared" si="52"/>
        <v>0.44555306491366087</v>
      </c>
      <c r="O125" s="7">
        <f t="shared" si="53"/>
        <v>0.38298009635666219</v>
      </c>
      <c r="P125" s="7">
        <f t="shared" si="54"/>
        <v>0.45960079560522837</v>
      </c>
      <c r="Q125" s="7">
        <f t="shared" si="55"/>
        <v>0.52334848538336476</v>
      </c>
      <c r="R125" s="7">
        <f t="shared" si="56"/>
        <v>4.9010837140502694</v>
      </c>
      <c r="T125">
        <f>Qs_SM23!AZ126</f>
        <v>5.0918263444664255E-2</v>
      </c>
      <c r="U125">
        <f>Qs_SM23!BA126</f>
        <v>1.3968117062234813E-2</v>
      </c>
      <c r="V125">
        <f>Qs_SM23!BB126</f>
        <v>2.0768703055585362E-2</v>
      </c>
      <c r="W125">
        <f>Qs_SM23!BC126</f>
        <v>5.1194478627041351E-2</v>
      </c>
      <c r="X125">
        <f>Qs_SM23!BD126</f>
        <v>2.4949949087885486</v>
      </c>
    </row>
    <row r="126" spans="1:24" x14ac:dyDescent="0.25">
      <c r="A126" s="3">
        <v>32.549999999999997</v>
      </c>
      <c r="B126" s="7">
        <v>0.44288532883642484</v>
      </c>
      <c r="C126" s="7">
        <v>0.62884919177550769</v>
      </c>
      <c r="D126" s="7">
        <v>0.39552161271564268</v>
      </c>
      <c r="E126" s="7">
        <v>0.14310239214884476</v>
      </c>
      <c r="F126" s="7">
        <v>0.53426996321448772</v>
      </c>
      <c r="G126" s="7">
        <v>0.40500733093388919</v>
      </c>
      <c r="H126" s="7">
        <v>0.57384221144519887</v>
      </c>
      <c r="I126" s="7">
        <v>0.4247779383259912</v>
      </c>
      <c r="J126" s="7">
        <v>0.52209162986546187</v>
      </c>
      <c r="K126" s="7">
        <v>0.3882338732594488</v>
      </c>
      <c r="L126" s="7">
        <v>0.62885457518884824</v>
      </c>
      <c r="M126" s="72">
        <v>32.549999999999997</v>
      </c>
      <c r="N126" s="7">
        <f t="shared" si="52"/>
        <v>0.46249418615543142</v>
      </c>
      <c r="O126" s="7">
        <f t="shared" si="53"/>
        <v>0.40026447182476593</v>
      </c>
      <c r="P126" s="7">
        <f t="shared" si="54"/>
        <v>0.44288532883642484</v>
      </c>
      <c r="Q126" s="7">
        <f t="shared" si="55"/>
        <v>0.55405608732984324</v>
      </c>
      <c r="R126" s="7">
        <f t="shared" si="56"/>
        <v>5.0874360477097458</v>
      </c>
      <c r="T126">
        <f>Qs_SM23!AZ127</f>
        <v>5.4842453841546471E-2</v>
      </c>
      <c r="U126">
        <f>Qs_SM23!BA127</f>
        <v>1.4645978647739302E-2</v>
      </c>
      <c r="V126">
        <f>Qs_SM23!BB127</f>
        <v>2.2597202657291187E-2</v>
      </c>
      <c r="W126">
        <f>Qs_SM23!BC127</f>
        <v>5.5028428280026506E-2</v>
      </c>
      <c r="X126">
        <f>Qs_SM23!BD127</f>
        <v>2.6872802382357772</v>
      </c>
    </row>
    <row r="127" spans="1:24" x14ac:dyDescent="0.25">
      <c r="A127" s="3">
        <v>38.409999999999997</v>
      </c>
      <c r="B127" s="7">
        <v>0.49834794828555362</v>
      </c>
      <c r="C127" s="7">
        <v>0.66706654597180925</v>
      </c>
      <c r="D127" s="7">
        <v>0.41936127156425684</v>
      </c>
      <c r="E127" s="7">
        <v>0.11550024534859941</v>
      </c>
      <c r="F127" s="7">
        <v>0.5269224391624221</v>
      </c>
      <c r="G127" s="7">
        <v>0.34152655806023879</v>
      </c>
      <c r="H127" s="7">
        <v>0.57454891367604277</v>
      </c>
      <c r="I127" s="7">
        <v>0.43642262555066069</v>
      </c>
      <c r="J127" s="7">
        <v>0.56686647838143189</v>
      </c>
      <c r="K127" s="7">
        <v>0.31268921095008051</v>
      </c>
      <c r="L127" s="7">
        <v>0.61534534693559673</v>
      </c>
      <c r="M127" s="72">
        <v>38.409999999999997</v>
      </c>
      <c r="N127" s="7">
        <f t="shared" si="52"/>
        <v>0.4613270530806084</v>
      </c>
      <c r="O127" s="7">
        <f t="shared" si="53"/>
        <v>0.38044391481224782</v>
      </c>
      <c r="P127" s="7">
        <f t="shared" si="54"/>
        <v>0.49834794828555362</v>
      </c>
      <c r="Q127" s="7">
        <f t="shared" si="55"/>
        <v>0.57070769602873739</v>
      </c>
      <c r="R127" s="7">
        <f t="shared" si="56"/>
        <v>5.0745975838866926</v>
      </c>
      <c r="T127">
        <f>Qs_SM23!AZ128</f>
        <v>5.8757654400719485E-2</v>
      </c>
      <c r="U127">
        <f>Qs_SM23!BA128</f>
        <v>1.5835777175346743E-2</v>
      </c>
      <c r="V127">
        <f>Qs_SM23!BB128</f>
        <v>2.4011864949700607E-2</v>
      </c>
      <c r="W127">
        <f>Qs_SM23!BC128</f>
        <v>5.7822284798386518E-2</v>
      </c>
      <c r="X127">
        <f>Qs_SM23!BD128</f>
        <v>2.8791250656352547</v>
      </c>
    </row>
    <row r="128" spans="1:24" x14ac:dyDescent="0.25">
      <c r="A128" s="3">
        <v>45.32</v>
      </c>
      <c r="B128" s="7">
        <v>0.53545896571107354</v>
      </c>
      <c r="C128" s="7">
        <v>0.67459420664683833</v>
      </c>
      <c r="D128" s="7">
        <v>0.42044489242101202</v>
      </c>
      <c r="E128" s="7">
        <v>9.0845900633817186E-2</v>
      </c>
      <c r="F128" s="7">
        <v>0.49280893463497449</v>
      </c>
      <c r="G128" s="7">
        <v>0.27296732335669638</v>
      </c>
      <c r="H128" s="7">
        <v>0.53780039767216303</v>
      </c>
      <c r="I128" s="7">
        <v>0.42427164757709257</v>
      </c>
      <c r="J128" s="7">
        <v>0.58207303070761041</v>
      </c>
      <c r="K128" s="7">
        <v>0.24239982949701624</v>
      </c>
      <c r="L128" s="7">
        <v>0.5640102795732419</v>
      </c>
      <c r="M128" s="72">
        <v>45.32</v>
      </c>
      <c r="N128" s="7">
        <f t="shared" si="52"/>
        <v>0.43978867349377598</v>
      </c>
      <c r="O128" s="7">
        <f t="shared" si="53"/>
        <v>0.3467061078888542</v>
      </c>
      <c r="P128" s="7">
        <f t="shared" si="54"/>
        <v>0.49280893463497449</v>
      </c>
      <c r="Q128" s="7">
        <f t="shared" si="55"/>
        <v>0.55090533862270252</v>
      </c>
      <c r="R128" s="7">
        <f t="shared" si="56"/>
        <v>4.8376754084315357</v>
      </c>
      <c r="T128">
        <f>Qs_SM23!AZ129</f>
        <v>6.186014772488941E-2</v>
      </c>
      <c r="U128">
        <f>Qs_SM23!BA129</f>
        <v>1.6721315440228743E-2</v>
      </c>
      <c r="V128">
        <f>Qs_SM23!BB129</f>
        <v>2.6075802106337333E-2</v>
      </c>
      <c r="W128">
        <f>Qs_SM23!BC129</f>
        <v>5.9372161488833695E-2</v>
      </c>
      <c r="X128">
        <f>Qs_SM23!BD129</f>
        <v>3.0311472385195812</v>
      </c>
    </row>
    <row r="129" spans="1:24" x14ac:dyDescent="0.25">
      <c r="A129" s="3">
        <v>53.48</v>
      </c>
      <c r="B129" s="7">
        <v>0.52689488476672264</v>
      </c>
      <c r="C129" s="7">
        <v>0.6317444458812882</v>
      </c>
      <c r="D129" s="7">
        <v>0.39082592233637031</v>
      </c>
      <c r="E129" s="7">
        <v>6.8603393988959274E-2</v>
      </c>
      <c r="F129" s="7">
        <v>0.42878051075268808</v>
      </c>
      <c r="G129" s="7">
        <v>0.20377328092441754</v>
      </c>
      <c r="H129" s="7">
        <v>0.45935645004849668</v>
      </c>
      <c r="I129" s="7">
        <v>0.37769289867841399</v>
      </c>
      <c r="J129" s="7">
        <v>0.55165992605525349</v>
      </c>
      <c r="K129" s="7">
        <v>0.17802263900729376</v>
      </c>
      <c r="L129" s="7">
        <v>0.48160398722840886</v>
      </c>
      <c r="M129" s="73">
        <v>53.48</v>
      </c>
      <c r="N129" s="62">
        <f t="shared" si="52"/>
        <v>0.39081439451530114</v>
      </c>
      <c r="O129" s="62">
        <f t="shared" si="53"/>
        <v>0.29073308980141577</v>
      </c>
      <c r="P129" s="62">
        <f t="shared" si="54"/>
        <v>0.42878051075268808</v>
      </c>
      <c r="Q129" s="62">
        <f t="shared" si="55"/>
        <v>0.50424943599756578</v>
      </c>
      <c r="R129" s="62">
        <f t="shared" si="56"/>
        <v>4.2989583396683129</v>
      </c>
      <c r="T129">
        <f>Qs_SM23!AZ130</f>
        <v>6.2726394335773941E-2</v>
      </c>
      <c r="U129">
        <f>Qs_SM23!BA130</f>
        <v>1.8600014525124543E-2</v>
      </c>
      <c r="V129">
        <f>Qs_SM23!BB130</f>
        <v>2.738312403841529E-2</v>
      </c>
      <c r="W129">
        <f>Qs_SM23!BC130</f>
        <v>5.8365503307307456E-2</v>
      </c>
      <c r="X129">
        <f>Qs_SM23!BD130</f>
        <v>3.0735933224529233</v>
      </c>
    </row>
    <row r="130" spans="1:24" x14ac:dyDescent="0.25">
      <c r="A130" s="3">
        <v>63.11</v>
      </c>
      <c r="B130" s="7">
        <v>0.49223074761101737</v>
      </c>
      <c r="C130" s="7">
        <v>0.56225834734255808</v>
      </c>
      <c r="D130" s="7">
        <v>0.34675867416165934</v>
      </c>
      <c r="E130" s="7">
        <v>5.1184563483950091E-2</v>
      </c>
      <c r="F130" s="7">
        <v>0.35583009337860771</v>
      </c>
      <c r="G130" s="7">
        <v>0.14917981625307827</v>
      </c>
      <c r="H130" s="7">
        <v>0.3752588845780796</v>
      </c>
      <c r="I130" s="7">
        <v>0.31592542731277534</v>
      </c>
      <c r="J130" s="7">
        <v>0.49083371675053933</v>
      </c>
      <c r="K130" s="7">
        <v>0.13072511130055889</v>
      </c>
      <c r="L130" s="7">
        <v>0.39176761934428778</v>
      </c>
      <c r="M130" s="72">
        <v>63.11</v>
      </c>
      <c r="N130" s="7">
        <f t="shared" si="52"/>
        <v>0.33290481831973745</v>
      </c>
      <c r="O130" s="7">
        <f t="shared" si="53"/>
        <v>0.23255262178292679</v>
      </c>
      <c r="P130" s="7">
        <f t="shared" si="54"/>
        <v>0.35583009337860771</v>
      </c>
      <c r="Q130" s="7">
        <f t="shared" si="55"/>
        <v>0.44130066804741352</v>
      </c>
      <c r="R130" s="7">
        <f t="shared" si="56"/>
        <v>3.6619530015171118</v>
      </c>
      <c r="T130">
        <f>Qs_SM23!AZ131</f>
        <v>6.2857049694223899E-2</v>
      </c>
      <c r="U130">
        <f>Qs_SM23!BA131</f>
        <v>1.7811113595984977E-2</v>
      </c>
      <c r="V130">
        <f>Qs_SM23!BB131</f>
        <v>2.5413387207011594E-2</v>
      </c>
      <c r="W130">
        <f>Qs_SM23!BC131</f>
        <v>5.5266089940471011E-2</v>
      </c>
      <c r="X130">
        <f>Qs_SM23!BD131</f>
        <v>3.0799954350169707</v>
      </c>
    </row>
    <row r="131" spans="1:24" x14ac:dyDescent="0.25">
      <c r="A131" s="3">
        <v>74.48</v>
      </c>
      <c r="B131" s="7">
        <v>0.41882433951658221</v>
      </c>
      <c r="C131" s="7">
        <v>0.45455489460752629</v>
      </c>
      <c r="D131" s="7">
        <v>0.2813802158040965</v>
      </c>
      <c r="E131" s="7">
        <v>3.6177571048865251E-2</v>
      </c>
      <c r="F131" s="7">
        <v>0.27395768251273334</v>
      </c>
      <c r="G131" s="7">
        <v>9.7760390225421517E-2</v>
      </c>
      <c r="H131" s="7">
        <v>0.284800999030068</v>
      </c>
      <c r="I131" s="7">
        <v>0.24909504845814975</v>
      </c>
      <c r="J131" s="7">
        <v>0.41649057204477785</v>
      </c>
      <c r="K131" s="7">
        <v>8.8682864450127907E-2</v>
      </c>
      <c r="L131" s="7">
        <v>0.29179933027022814</v>
      </c>
      <c r="M131" s="72">
        <v>74.48</v>
      </c>
      <c r="N131" s="7">
        <f t="shared" si="52"/>
        <v>0.26304762799714332</v>
      </c>
      <c r="O131" s="7">
        <f t="shared" si="53"/>
        <v>0.17342771934178564</v>
      </c>
      <c r="P131" s="7">
        <f t="shared" si="54"/>
        <v>0.2813802158040965</v>
      </c>
      <c r="Q131" s="7">
        <f t="shared" si="55"/>
        <v>0.354144951157503</v>
      </c>
      <c r="R131" s="7">
        <f t="shared" si="56"/>
        <v>2.8935239079685764</v>
      </c>
      <c r="T131">
        <f>Qs_SM23!AZ132</f>
        <v>5.9071991117191858E-2</v>
      </c>
      <c r="U131">
        <f>Qs_SM23!BA132</f>
        <v>1.7616291404184612E-2</v>
      </c>
      <c r="V131">
        <f>Qs_SM23!BB132</f>
        <v>2.3841806023205903E-2</v>
      </c>
      <c r="W131">
        <f>Qs_SM23!BC132</f>
        <v>4.9274294464771808E-2</v>
      </c>
      <c r="X131">
        <f>Qs_SM23!BD132</f>
        <v>2.8945275647424009</v>
      </c>
    </row>
    <row r="132" spans="1:24" x14ac:dyDescent="0.25">
      <c r="A132" s="3">
        <v>87.89</v>
      </c>
      <c r="B132" s="7">
        <v>0.33970854412591328</v>
      </c>
      <c r="C132" s="7">
        <v>0.34743049269365067</v>
      </c>
      <c r="D132" s="7">
        <v>0.21636296439878541</v>
      </c>
      <c r="E132" s="7">
        <v>2.5458290738090358E-2</v>
      </c>
      <c r="F132" s="7">
        <v>0.20310655772495753</v>
      </c>
      <c r="G132" s="7">
        <v>6.1576349687440822E-2</v>
      </c>
      <c r="H132" s="7">
        <v>0.20847715809893314</v>
      </c>
      <c r="I132" s="7">
        <v>0.19239048458149777</v>
      </c>
      <c r="J132" s="7">
        <v>0.34890589503954006</v>
      </c>
      <c r="K132" s="7">
        <v>5.9778819740456582E-2</v>
      </c>
      <c r="L132" s="7">
        <v>0.20804211510007009</v>
      </c>
      <c r="M132" s="72">
        <v>87.89</v>
      </c>
      <c r="N132" s="7">
        <f t="shared" si="52"/>
        <v>0.20102160653903053</v>
      </c>
      <c r="O132" s="7">
        <f t="shared" si="53"/>
        <v>0.12698341713446928</v>
      </c>
      <c r="P132" s="7">
        <f t="shared" si="54"/>
        <v>0.20804211510007009</v>
      </c>
      <c r="Q132" s="7">
        <f t="shared" si="55"/>
        <v>0.27803575426234933</v>
      </c>
      <c r="R132" s="7">
        <f t="shared" si="56"/>
        <v>2.2112376719293358</v>
      </c>
      <c r="T132">
        <f>Qs_SM23!AZ133</f>
        <v>5.4528463772340864E-2</v>
      </c>
      <c r="U132">
        <f>Qs_SM23!BA133</f>
        <v>1.6290139891256963E-2</v>
      </c>
      <c r="V132">
        <f>Qs_SM23!BB133</f>
        <v>2.3367147063742683E-2</v>
      </c>
      <c r="W132">
        <f>Qs_SM23!BC133</f>
        <v>4.5208073154630185E-2</v>
      </c>
      <c r="X132">
        <f>Qs_SM23!BD133</f>
        <v>2.6718947248447025</v>
      </c>
    </row>
    <row r="133" spans="1:24" x14ac:dyDescent="0.25">
      <c r="A133" s="3">
        <v>103.72</v>
      </c>
      <c r="B133" s="7">
        <v>0.26711776278808314</v>
      </c>
      <c r="C133" s="7">
        <v>0.24957090391827241</v>
      </c>
      <c r="D133" s="7">
        <v>0.15640261032499844</v>
      </c>
      <c r="E133" s="7">
        <v>1.8222776528317313E-2</v>
      </c>
      <c r="F133" s="7">
        <v>0.14537601160158456</v>
      </c>
      <c r="G133" s="7">
        <v>3.6818848266717191E-2</v>
      </c>
      <c r="H133" s="7">
        <v>0.13851363724539287</v>
      </c>
      <c r="I133" s="7">
        <v>0.13973624669603521</v>
      </c>
      <c r="J133" s="7">
        <v>0.27709717572147491</v>
      </c>
      <c r="K133" s="7">
        <v>3.9414606422279064E-2</v>
      </c>
      <c r="L133" s="7">
        <v>0.13982051242115098</v>
      </c>
      <c r="M133" s="72">
        <v>103.72</v>
      </c>
      <c r="N133" s="7">
        <f t="shared" si="52"/>
        <v>0.14619009926675508</v>
      </c>
      <c r="O133" s="7">
        <f t="shared" si="53"/>
        <v>8.8964121833835966E-2</v>
      </c>
      <c r="P133" s="7">
        <f t="shared" si="54"/>
        <v>0.13982051242115098</v>
      </c>
      <c r="Q133" s="7">
        <f t="shared" si="55"/>
        <v>0.20298675712163544</v>
      </c>
      <c r="R133" s="7">
        <f t="shared" si="56"/>
        <v>1.6080910919343059</v>
      </c>
      <c r="T133">
        <f>Qs_SM23!AZ134</f>
        <v>4.709390957434953E-2</v>
      </c>
      <c r="U133">
        <f>Qs_SM23!BA134</f>
        <v>1.4367409760981114E-2</v>
      </c>
      <c r="V133">
        <f>Qs_SM23!BB134</f>
        <v>2.1840952648922256E-2</v>
      </c>
      <c r="W133">
        <f>Qs_SM23!BC134</f>
        <v>4.4329307707976898E-2</v>
      </c>
      <c r="X133">
        <f>Qs_SM23!BD134</f>
        <v>2.3076015691431269</v>
      </c>
    </row>
    <row r="134" spans="1:24" x14ac:dyDescent="0.25">
      <c r="A134" s="3">
        <v>122.39</v>
      </c>
      <c r="B134" s="7">
        <v>0.22144266441821242</v>
      </c>
      <c r="C134" s="7">
        <v>0.18182195784301056</v>
      </c>
      <c r="D134" s="7">
        <v>0.11594743167280486</v>
      </c>
      <c r="E134" s="7">
        <v>1.4471028419546101E-2</v>
      </c>
      <c r="F134" s="7">
        <v>0.11283697651386529</v>
      </c>
      <c r="G134" s="7">
        <v>2.2218270505777616E-2</v>
      </c>
      <c r="H134" s="7">
        <v>8.6217672162948608E-2</v>
      </c>
      <c r="I134" s="7">
        <v>0.10480218502202643</v>
      </c>
      <c r="J134" s="7">
        <v>0.23147751874293943</v>
      </c>
      <c r="K134" s="7">
        <v>2.8247134602633329E-2</v>
      </c>
      <c r="L134" s="7">
        <v>9.7941904836071944E-2</v>
      </c>
      <c r="M134" s="72">
        <v>122.39</v>
      </c>
      <c r="N134" s="7">
        <f t="shared" si="52"/>
        <v>0.11067497679453059</v>
      </c>
      <c r="O134" s="7">
        <f t="shared" si="53"/>
        <v>5.7232403382790967E-2</v>
      </c>
      <c r="P134" s="7">
        <f t="shared" si="54"/>
        <v>0.10480218502202643</v>
      </c>
      <c r="Q134" s="7">
        <f t="shared" si="55"/>
        <v>0.14888469475790772</v>
      </c>
      <c r="R134" s="7">
        <f t="shared" si="56"/>
        <v>1.2174247447398365</v>
      </c>
      <c r="T134">
        <f>Qs_SM23!AZ135</f>
        <v>4.034514547006593E-2</v>
      </c>
      <c r="U134">
        <f>Qs_SM23!BA135</f>
        <v>1.2043982581207835E-2</v>
      </c>
      <c r="V134">
        <f>Qs_SM23!BB135</f>
        <v>1.8019766469088084E-2</v>
      </c>
      <c r="W134">
        <f>Qs_SM23!BC135</f>
        <v>4.122619661904324E-2</v>
      </c>
      <c r="X134">
        <f>Qs_SM23!BD135</f>
        <v>1.9769121280332307</v>
      </c>
    </row>
    <row r="135" spans="1:24" x14ac:dyDescent="0.25">
      <c r="A135" s="3">
        <v>144.43</v>
      </c>
      <c r="B135" s="7">
        <v>0.18147695334457556</v>
      </c>
      <c r="C135" s="7">
        <v>0.12565402819087032</v>
      </c>
      <c r="D135" s="7">
        <v>8.2355185113394111E-2</v>
      </c>
      <c r="E135" s="7">
        <v>1.1523226334083005E-2</v>
      </c>
      <c r="F135" s="7">
        <v>8.6070996038483283E-2</v>
      </c>
      <c r="G135" s="7">
        <v>1.2696154574730067E-2</v>
      </c>
      <c r="H135" s="7">
        <v>4.8762453928225022E-2</v>
      </c>
      <c r="I135" s="7">
        <v>7.6449903083700435E-2</v>
      </c>
      <c r="J135" s="7">
        <v>0.19346113792749314</v>
      </c>
      <c r="K135" s="7">
        <v>2.0364213318177522E-2</v>
      </c>
      <c r="L135" s="7">
        <v>6.6195218440931389E-2</v>
      </c>
      <c r="M135" s="72">
        <v>144.43</v>
      </c>
      <c r="N135" s="7">
        <f t="shared" si="52"/>
        <v>8.2273588208605794E-2</v>
      </c>
      <c r="O135" s="7">
        <f t="shared" si="53"/>
        <v>3.456333362320127E-2</v>
      </c>
      <c r="P135" s="7">
        <f t="shared" si="54"/>
        <v>7.6449903083700435E-2</v>
      </c>
      <c r="Q135" s="7">
        <f t="shared" si="55"/>
        <v>0.1058625121146768</v>
      </c>
      <c r="R135" s="7">
        <f t="shared" si="56"/>
        <v>0.90500947029466372</v>
      </c>
      <c r="T135">
        <f>Qs_SM23!AZ136</f>
        <v>3.3294992447121273E-2</v>
      </c>
      <c r="U135">
        <f>Qs_SM23!BA136</f>
        <v>1.0350478272428201E-2</v>
      </c>
      <c r="V135">
        <f>Qs_SM23!BB136</f>
        <v>1.4046707248163646E-2</v>
      </c>
      <c r="W135">
        <f>Qs_SM23!BC136</f>
        <v>3.4590404496077434E-2</v>
      </c>
      <c r="X135">
        <f>Qs_SM23!BD136</f>
        <v>1.6314546299089425</v>
      </c>
    </row>
    <row r="136" spans="1:24" x14ac:dyDescent="0.25">
      <c r="A136" s="3">
        <v>170.44</v>
      </c>
      <c r="B136" s="7">
        <v>0.14925969645868459</v>
      </c>
      <c r="C136" s="7">
        <v>8.1646165783007915E-2</v>
      </c>
      <c r="D136" s="7">
        <v>5.707069845577311E-2</v>
      </c>
      <c r="E136" s="7">
        <v>9.1113882641586565E-3</v>
      </c>
      <c r="F136" s="7">
        <v>6.7177362761743048E-2</v>
      </c>
      <c r="G136" s="7">
        <v>6.3480772873650334E-3</v>
      </c>
      <c r="H136" s="7">
        <v>2.4027875848690598E-2</v>
      </c>
      <c r="I136" s="7">
        <v>5.7210854625550658E-2</v>
      </c>
      <c r="J136" s="7">
        <v>0.17909939406388017</v>
      </c>
      <c r="K136" s="7">
        <v>1.3795112247797675E-2</v>
      </c>
      <c r="L136" s="7">
        <v>4.2554068997741605E-2</v>
      </c>
      <c r="M136" s="72">
        <v>170.44</v>
      </c>
      <c r="N136" s="7">
        <f t="shared" si="52"/>
        <v>6.2481881344944819E-2</v>
      </c>
      <c r="O136" s="7">
        <f t="shared" si="53"/>
        <v>1.8911494048244135E-2</v>
      </c>
      <c r="P136" s="7">
        <f t="shared" si="54"/>
        <v>5.707069845577311E-2</v>
      </c>
      <c r="Q136" s="7">
        <f t="shared" si="55"/>
        <v>7.4411764272375475E-2</v>
      </c>
      <c r="R136" s="7">
        <f t="shared" si="56"/>
        <v>0.68730069479439304</v>
      </c>
      <c r="T136">
        <f>Qs_SM23!AZ137</f>
        <v>2.6653250468025497E-2</v>
      </c>
      <c r="U136">
        <f>Qs_SM23!BA137</f>
        <v>8.4916589714499578E-3</v>
      </c>
      <c r="V136">
        <f>Qs_SM23!BB137</f>
        <v>1.1372509132086725E-2</v>
      </c>
      <c r="W136">
        <f>Qs_SM23!BC137</f>
        <v>2.7632420851898723E-2</v>
      </c>
      <c r="X136">
        <f>Qs_SM23!BD137</f>
        <v>1.3060092729332493</v>
      </c>
    </row>
    <row r="137" spans="1:24" x14ac:dyDescent="0.25">
      <c r="A137" s="3">
        <v>201.13</v>
      </c>
      <c r="B137" s="7">
        <v>0.12193620011242269</v>
      </c>
      <c r="C137" s="7">
        <v>4.9798370619423264E-2</v>
      </c>
      <c r="D137" s="7">
        <v>3.756552303417976E-2</v>
      </c>
      <c r="E137" s="7">
        <v>7.2355142097730507E-3</v>
      </c>
      <c r="F137" s="7">
        <v>5.1957491511035639E-2</v>
      </c>
      <c r="G137" s="7">
        <v>3.1740386436825167E-3</v>
      </c>
      <c r="H137" s="7">
        <v>9.1871290009699329E-3</v>
      </c>
      <c r="I137" s="7">
        <v>3.8984387665198239E-2</v>
      </c>
      <c r="J137" s="7">
        <v>0.1672720755879635</v>
      </c>
      <c r="K137" s="7">
        <v>9.1967414985317832E-3</v>
      </c>
      <c r="L137" s="7">
        <v>2.5667533681177471E-2</v>
      </c>
      <c r="M137" s="72">
        <v>201.13</v>
      </c>
      <c r="N137" s="7">
        <f t="shared" si="52"/>
        <v>4.745227323312344E-2</v>
      </c>
      <c r="O137" s="7">
        <f t="shared" si="53"/>
        <v>9.1919352497508572E-3</v>
      </c>
      <c r="P137" s="7">
        <f t="shared" si="54"/>
        <v>3.756552303417976E-2</v>
      </c>
      <c r="Q137" s="7">
        <f t="shared" si="55"/>
        <v>5.0877931065229448E-2</v>
      </c>
      <c r="R137" s="7">
        <f t="shared" si="56"/>
        <v>0.52197500556435783</v>
      </c>
      <c r="T137">
        <f>Qs_SM23!AZ138</f>
        <v>1.9923446788740685E-2</v>
      </c>
      <c r="U137">
        <f>Qs_SM23!BA138</f>
        <v>6.3581260838685896E-3</v>
      </c>
      <c r="V137">
        <f>Qs_SM23!BB138</f>
        <v>8.9231787576468016E-3</v>
      </c>
      <c r="W137">
        <f>Qs_SM23!BC138</f>
        <v>2.0424436143774868E-2</v>
      </c>
      <c r="X137">
        <f>Qs_SM23!BD138</f>
        <v>0.97624889264829362</v>
      </c>
    </row>
    <row r="138" spans="1:24" x14ac:dyDescent="0.25">
      <c r="A138" s="3">
        <v>237.35</v>
      </c>
      <c r="B138" s="7">
        <v>0.11051742551995498</v>
      </c>
      <c r="C138" s="7">
        <v>3.1847795163584644E-2</v>
      </c>
      <c r="D138" s="7">
        <v>2.672931446662791E-2</v>
      </c>
      <c r="E138" s="7">
        <v>6.9675322020036779E-3</v>
      </c>
      <c r="F138" s="7">
        <v>4.6184436898698354E-2</v>
      </c>
      <c r="G138" s="7">
        <v>1.2696154574730067E-3</v>
      </c>
      <c r="H138" s="7">
        <v>3.5335111542192056E-3</v>
      </c>
      <c r="I138" s="7">
        <v>3.0883735682819387E-2</v>
      </c>
      <c r="J138" s="7">
        <v>0.16304803327513614</v>
      </c>
      <c r="K138" s="7">
        <v>7.2260111774178279E-3</v>
      </c>
      <c r="L138" s="7">
        <v>1.7561996729226696E-2</v>
      </c>
      <c r="M138" s="72">
        <v>237.35</v>
      </c>
      <c r="N138" s="7">
        <f t="shared" si="52"/>
        <v>4.0524491611560166E-2</v>
      </c>
      <c r="O138" s="7">
        <f t="shared" si="53"/>
        <v>7.0967716897107529E-3</v>
      </c>
      <c r="P138" s="7">
        <f t="shared" si="54"/>
        <v>2.672931446662791E-2</v>
      </c>
      <c r="Q138" s="7">
        <f t="shared" si="55"/>
        <v>3.9016116031141496E-2</v>
      </c>
      <c r="R138" s="7">
        <f t="shared" si="56"/>
        <v>0.44576940772716184</v>
      </c>
      <c r="T138">
        <f>Qs_SM23!AZ139</f>
        <v>1.5699704425424572E-2</v>
      </c>
      <c r="U138">
        <f>Qs_SM23!BA139</f>
        <v>4.9936612056124246E-3</v>
      </c>
      <c r="V138">
        <f>Qs_SM23!BB139</f>
        <v>6.9914800296666212E-3</v>
      </c>
      <c r="W138">
        <f>Qs_SM23!BC139</f>
        <v>1.6293375535287077E-2</v>
      </c>
      <c r="X138">
        <f>Qs_SM23!BD139</f>
        <v>0.76928551684580404</v>
      </c>
    </row>
    <row r="139" spans="1:24" x14ac:dyDescent="0.25">
      <c r="A139" s="3">
        <v>280.08999999999997</v>
      </c>
      <c r="B139" s="7">
        <v>0.11214867903316467</v>
      </c>
      <c r="C139" s="7">
        <v>2.2582982025087291E-2</v>
      </c>
      <c r="D139" s="7">
        <v>2.2033624087355441E-2</v>
      </c>
      <c r="E139" s="7">
        <v>1.0987262318544262E-2</v>
      </c>
      <c r="F139" s="7">
        <v>5.4581607243916232E-2</v>
      </c>
      <c r="G139" s="7">
        <v>1.2696154574730067E-3</v>
      </c>
      <c r="H139" s="7">
        <v>1.4134044616876823E-3</v>
      </c>
      <c r="I139" s="7">
        <v>3.2402607929515416E-2</v>
      </c>
      <c r="J139" s="7">
        <v>0.15882399096230879</v>
      </c>
      <c r="K139" s="7">
        <v>8.5398313914937986E-3</v>
      </c>
      <c r="L139" s="7">
        <v>1.6211073903901564E-2</v>
      </c>
      <c r="M139" s="72">
        <v>280.08999999999997</v>
      </c>
      <c r="N139" s="7">
        <f t="shared" si="52"/>
        <v>4.0090425346768016E-2</v>
      </c>
      <c r="O139" s="7">
        <f t="shared" si="53"/>
        <v>9.7635468550190292E-3</v>
      </c>
      <c r="P139" s="7">
        <f t="shared" si="54"/>
        <v>2.2033624087355441E-2</v>
      </c>
      <c r="Q139" s="7">
        <f t="shared" si="55"/>
        <v>4.3492107586715824E-2</v>
      </c>
      <c r="R139" s="7">
        <f t="shared" si="56"/>
        <v>0.4409946788144482</v>
      </c>
      <c r="T139">
        <f>Qs_SM23!AZ140</f>
        <v>1.3577122782467277E-2</v>
      </c>
      <c r="U139">
        <f>Qs_SM23!BA140</f>
        <v>3.6858389150179719E-3</v>
      </c>
      <c r="V139">
        <f>Qs_SM23!BB140</f>
        <v>5.4754962107312968E-3</v>
      </c>
      <c r="W139">
        <f>Qs_SM23!BC140</f>
        <v>1.4666061509583512E-2</v>
      </c>
      <c r="X139">
        <f>Qs_SM23!BD140</f>
        <v>0.66527901634089659</v>
      </c>
    </row>
    <row r="140" spans="1:24" x14ac:dyDescent="0.25">
      <c r="A140" s="3">
        <v>330.52</v>
      </c>
      <c r="B140" s="7">
        <v>0.11214867903316467</v>
      </c>
      <c r="C140" s="7">
        <v>1.5634372171214283E-2</v>
      </c>
      <c r="D140" s="7">
        <v>1.8421554564838155E-2</v>
      </c>
      <c r="E140" s="7">
        <v>1.6346902473931706E-2</v>
      </c>
      <c r="F140" s="7">
        <v>6.5078070175438582E-2</v>
      </c>
      <c r="G140" s="7">
        <v>6.3480772873650336E-4</v>
      </c>
      <c r="H140" s="7">
        <v>7.0670223084384114E-4</v>
      </c>
      <c r="I140" s="7">
        <v>3.4427770925110131E-2</v>
      </c>
      <c r="J140" s="7">
        <v>0.14699667248639217</v>
      </c>
      <c r="K140" s="7">
        <v>9.8536516055697659E-3</v>
      </c>
      <c r="L140" s="7">
        <v>1.4860151078576434E-2</v>
      </c>
      <c r="M140" s="72">
        <v>330.52</v>
      </c>
      <c r="N140" s="7">
        <f t="shared" si="52"/>
        <v>3.9555394043074205E-2</v>
      </c>
      <c r="O140" s="7">
        <f t="shared" si="53"/>
        <v>1.2356901342073099E-2</v>
      </c>
      <c r="P140" s="7">
        <f t="shared" si="54"/>
        <v>1.6346902473931706E-2</v>
      </c>
      <c r="Q140" s="7">
        <f t="shared" si="55"/>
        <v>4.975292055027436E-2</v>
      </c>
      <c r="R140" s="7">
        <f t="shared" si="56"/>
        <v>0.43510933447381622</v>
      </c>
      <c r="T140">
        <f>Qs_SM23!AZ141</f>
        <v>1.2246497694346383E-2</v>
      </c>
      <c r="U140">
        <f>Qs_SM23!BA141</f>
        <v>2.6622498447446763E-3</v>
      </c>
      <c r="V140">
        <f>Qs_SM23!BB141</f>
        <v>4.374620416652493E-3</v>
      </c>
      <c r="W140">
        <f>Qs_SM23!BC141</f>
        <v>1.3023336118299624E-2</v>
      </c>
      <c r="X140">
        <f>Qs_SM23!BD141</f>
        <v>0.60007838702297278</v>
      </c>
    </row>
    <row r="141" spans="1:24" x14ac:dyDescent="0.25">
      <c r="A141" s="3">
        <v>390.04</v>
      </c>
      <c r="B141" s="7">
        <v>9.2165823496346222E-2</v>
      </c>
      <c r="C141" s="7">
        <v>9.2648131384973527E-3</v>
      </c>
      <c r="D141" s="7">
        <v>1.2642243328810497E-2</v>
      </c>
      <c r="E141" s="7">
        <v>1.2595154365160493E-2</v>
      </c>
      <c r="F141" s="7">
        <v>5.6156076683644585E-2</v>
      </c>
      <c r="G141" s="7">
        <v>6.3480772873650336E-4</v>
      </c>
      <c r="H141" s="7">
        <v>0</v>
      </c>
      <c r="I141" s="7">
        <v>2.6833409691629961E-2</v>
      </c>
      <c r="J141" s="7">
        <v>0.12249722707199348</v>
      </c>
      <c r="K141" s="7">
        <v>7.2260111774178279E-3</v>
      </c>
      <c r="L141" s="7">
        <v>9.4564597772759142E-3</v>
      </c>
      <c r="M141" s="72">
        <v>390.04</v>
      </c>
      <c r="N141" s="7">
        <f t="shared" si="52"/>
        <v>3.1770184223592075E-2</v>
      </c>
      <c r="O141" s="7">
        <f t="shared" si="53"/>
        <v>8.2454121579575903E-3</v>
      </c>
      <c r="P141" s="7">
        <f t="shared" si="54"/>
        <v>1.2595154365160493E-2</v>
      </c>
      <c r="Q141" s="7">
        <f t="shared" si="55"/>
        <v>4.1494743187637274E-2</v>
      </c>
      <c r="R141" s="7">
        <f t="shared" si="56"/>
        <v>0.34947202645951281</v>
      </c>
      <c r="T141">
        <f>Qs_SM23!AZ142</f>
        <v>1.0340166532192097E-2</v>
      </c>
      <c r="U141">
        <f>Qs_SM23!BA142</f>
        <v>1.9829170710086263E-3</v>
      </c>
      <c r="V141">
        <f>Qs_SM23!BB142</f>
        <v>3.9716346701606656E-3</v>
      </c>
      <c r="W141">
        <f>Qs_SM23!BC142</f>
        <v>1.0899205726106552E-2</v>
      </c>
      <c r="X141">
        <f>Qs_SM23!BD142</f>
        <v>0.50666816007741278</v>
      </c>
    </row>
    <row r="142" spans="1:24" x14ac:dyDescent="0.25">
      <c r="A142" s="3">
        <v>460.27</v>
      </c>
      <c r="B142" s="7">
        <v>6.4434513771781873E-2</v>
      </c>
      <c r="C142" s="7">
        <v>5.2114573904047598E-3</v>
      </c>
      <c r="D142" s="7">
        <v>8.3077599017897571E-3</v>
      </c>
      <c r="E142" s="7">
        <v>4.0197301165405827E-3</v>
      </c>
      <c r="F142" s="7">
        <v>3.4113504527447651E-2</v>
      </c>
      <c r="G142" s="7">
        <v>0</v>
      </c>
      <c r="H142" s="7">
        <v>0</v>
      </c>
      <c r="I142" s="7">
        <v>1.4682431718061672E-2</v>
      </c>
      <c r="J142" s="7">
        <v>0.10053220704529119</v>
      </c>
      <c r="K142" s="7">
        <v>2.6276404281519376E-3</v>
      </c>
      <c r="L142" s="7">
        <v>4.7282298886379571E-3</v>
      </c>
      <c r="M142" s="72">
        <v>460.27</v>
      </c>
      <c r="N142" s="7">
        <f t="shared" si="52"/>
        <v>2.1696134071646125E-2</v>
      </c>
      <c r="O142" s="7">
        <f t="shared" si="53"/>
        <v>3.32368527234626E-3</v>
      </c>
      <c r="P142" s="7">
        <f t="shared" si="54"/>
        <v>5.2114573904047598E-3</v>
      </c>
      <c r="Q142" s="7">
        <f t="shared" si="55"/>
        <v>2.439796812275466E-2</v>
      </c>
      <c r="R142" s="7">
        <f t="shared" si="56"/>
        <v>0.23865747478810739</v>
      </c>
      <c r="T142">
        <f>Qs_SM23!AZ143</f>
        <v>8.845204629605188E-3</v>
      </c>
      <c r="U142">
        <f>Qs_SM23!BA143</f>
        <v>1.7396425218644345E-3</v>
      </c>
      <c r="V142">
        <f>Qs_SM23!BB143</f>
        <v>4.15186414966224E-3</v>
      </c>
      <c r="W142">
        <f>Qs_SM23!BC143</f>
        <v>9.4103038403089232E-3</v>
      </c>
      <c r="X142">
        <f>Qs_SM23!BD143</f>
        <v>0.43341502685065419</v>
      </c>
    </row>
    <row r="143" spans="1:24" x14ac:dyDescent="0.25">
      <c r="N143" s="7"/>
      <c r="O143" s="7"/>
      <c r="P143" s="7"/>
      <c r="Q143" s="7"/>
    </row>
    <row r="144" spans="1:24" x14ac:dyDescent="0.25">
      <c r="A144" t="s">
        <v>126</v>
      </c>
      <c r="N144" s="7"/>
      <c r="O144" s="7"/>
      <c r="P144" s="7"/>
      <c r="Q144" s="7"/>
      <c r="T144" s="80" t="s">
        <v>129</v>
      </c>
      <c r="U144" s="80"/>
      <c r="V144" s="80"/>
      <c r="W144" s="80"/>
      <c r="X144" s="80"/>
    </row>
    <row r="145" spans="1:24" x14ac:dyDescent="0.25">
      <c r="A145" s="3" t="s">
        <v>0</v>
      </c>
      <c r="B145" s="8" t="s">
        <v>101</v>
      </c>
      <c r="C145" s="9" t="s">
        <v>104</v>
      </c>
      <c r="D145" s="10" t="s">
        <v>105</v>
      </c>
      <c r="E145" s="13" t="s">
        <v>108</v>
      </c>
      <c r="F145" s="14" t="s">
        <v>109</v>
      </c>
      <c r="G145" s="15" t="s">
        <v>112</v>
      </c>
      <c r="H145" s="17" t="s">
        <v>115</v>
      </c>
      <c r="I145" s="12" t="s">
        <v>116</v>
      </c>
      <c r="J145" s="13" t="s">
        <v>119</v>
      </c>
      <c r="K145" s="18" t="s">
        <v>120</v>
      </c>
      <c r="L145" s="18" t="s">
        <v>122</v>
      </c>
      <c r="M145" s="72" t="s">
        <v>0</v>
      </c>
      <c r="N145" s="3" t="s">
        <v>53</v>
      </c>
      <c r="O145" s="3" t="s">
        <v>54</v>
      </c>
      <c r="P145" s="3" t="s">
        <v>55</v>
      </c>
      <c r="Q145" s="3" t="s">
        <v>56</v>
      </c>
      <c r="R145" s="3" t="s">
        <v>130</v>
      </c>
      <c r="T145" t="s">
        <v>53</v>
      </c>
      <c r="U145" t="s">
        <v>54</v>
      </c>
      <c r="V145" t="s">
        <v>55</v>
      </c>
      <c r="W145" t="s">
        <v>56</v>
      </c>
      <c r="X145" t="s">
        <v>130</v>
      </c>
    </row>
    <row r="146" spans="1:24" x14ac:dyDescent="0.25">
      <c r="A146" s="3">
        <v>0.37</v>
      </c>
      <c r="B146" s="7">
        <v>8.9045620437956212E-3</v>
      </c>
      <c r="C146" s="7">
        <v>1.0209769026883753E-2</v>
      </c>
      <c r="D146" s="7">
        <v>8.0273424474824988E-3</v>
      </c>
      <c r="E146" s="7">
        <v>1.4826802928615011E-2</v>
      </c>
      <c r="F146" s="7">
        <v>1.6131212484994009E-2</v>
      </c>
      <c r="G146" s="7">
        <v>1.7764641019357982E-2</v>
      </c>
      <c r="H146" s="7">
        <v>9.1858202116137655E-3</v>
      </c>
      <c r="I146" s="7">
        <v>9.6050859656137584E-3</v>
      </c>
      <c r="J146" s="7">
        <v>1.3036371882086171E-2</v>
      </c>
      <c r="K146" s="7">
        <v>2.7167941653160447E-2</v>
      </c>
      <c r="L146" s="7">
        <v>1.1215542077331315E-2</v>
      </c>
      <c r="M146" s="72">
        <v>0.37</v>
      </c>
      <c r="N146" s="7">
        <f>AVERAGE(B146:L146)</f>
        <v>1.3279553794630394E-2</v>
      </c>
      <c r="O146" s="7">
        <f t="shared" ref="O146:O189" si="57">PERCENTILE(B146:L146,0.25)</f>
        <v>9.395453088613762E-3</v>
      </c>
      <c r="P146" s="7">
        <f t="shared" ref="P146:P189" si="58">MEDIAN(B146:L146)</f>
        <v>1.1215542077331315E-2</v>
      </c>
      <c r="Q146" s="7">
        <f t="shared" ref="Q146:Q189" si="59">PERCENTILE(B146:L146,0.75)</f>
        <v>1.547900770680451E-2</v>
      </c>
      <c r="R146" s="7">
        <f>SUM(B146:L146)</f>
        <v>0.14607509174093433</v>
      </c>
      <c r="T146">
        <f>Qs_SM23!AZ100</f>
        <v>7.4668192728174858E-4</v>
      </c>
      <c r="U146">
        <f>Qs_SM23!BA100</f>
        <v>1.762040520999666E-4</v>
      </c>
      <c r="V146">
        <f>Qs_SM23!BB100</f>
        <v>2.5652977460248743E-4</v>
      </c>
      <c r="W146">
        <f>Qs_SM23!BC100</f>
        <v>6.6695168519880692E-4</v>
      </c>
      <c r="X146">
        <f>Qs_SM23!BD100</f>
        <v>3.6587414436805681E-2</v>
      </c>
    </row>
    <row r="147" spans="1:24" x14ac:dyDescent="0.25">
      <c r="A147" s="3">
        <v>0.44</v>
      </c>
      <c r="B147" s="7">
        <v>8.9045620437956212E-3</v>
      </c>
      <c r="C147" s="7">
        <v>1.0587908620472042E-2</v>
      </c>
      <c r="D147" s="7">
        <v>8.0273424474824988E-3</v>
      </c>
      <c r="E147" s="7">
        <v>1.5338071995118979E-2</v>
      </c>
      <c r="F147" s="7">
        <v>1.732611711351208E-2</v>
      </c>
      <c r="G147" s="7">
        <v>1.9185812300906619E-2</v>
      </c>
      <c r="H147" s="7">
        <v>9.5852036990752339E-3</v>
      </c>
      <c r="I147" s="7">
        <v>1.0519856057576972E-2</v>
      </c>
      <c r="J147" s="7">
        <v>1.3501956592160675E-2</v>
      </c>
      <c r="K147" s="7">
        <v>2.9755364667747163E-2</v>
      </c>
      <c r="L147" s="7">
        <v>1.1838627748294164E-2</v>
      </c>
      <c r="M147" s="72">
        <v>0.44</v>
      </c>
      <c r="N147" s="7">
        <f t="shared" ref="N147:N189" si="60">AVERAGE(B147:L147)</f>
        <v>1.4051893026012912E-2</v>
      </c>
      <c r="O147" s="7">
        <f t="shared" si="57"/>
        <v>1.0052529878326104E-2</v>
      </c>
      <c r="P147" s="7">
        <f t="shared" si="58"/>
        <v>1.1838627748294164E-2</v>
      </c>
      <c r="Q147" s="7">
        <f t="shared" si="59"/>
        <v>1.6332094554315529E-2</v>
      </c>
      <c r="R147" s="7">
        <f t="shared" ref="R147:R189" si="61">SUM(B147:L147)</f>
        <v>0.15457082328614202</v>
      </c>
      <c r="T147">
        <f>Qs_SM23!AZ101</f>
        <v>7.9921982998293329E-4</v>
      </c>
      <c r="U147">
        <f>Qs_SM23!BA101</f>
        <v>1.8975837877904195E-4</v>
      </c>
      <c r="V147">
        <f>Qs_SM23!BB101</f>
        <v>2.7407756252667597E-4</v>
      </c>
      <c r="W147">
        <f>Qs_SM23!BC101</f>
        <v>6.8146885866127919E-4</v>
      </c>
      <c r="X147">
        <f>Qs_SM23!BD101</f>
        <v>3.9161771669163729E-2</v>
      </c>
    </row>
    <row r="148" spans="1:24" x14ac:dyDescent="0.25">
      <c r="A148" s="3">
        <v>0.52</v>
      </c>
      <c r="B148" s="7">
        <v>9.3285888077858908E-3</v>
      </c>
      <c r="C148" s="7">
        <v>1.0966048214060326E-2</v>
      </c>
      <c r="D148" s="7">
        <v>8.4287095698566232E-3</v>
      </c>
      <c r="E148" s="7">
        <v>1.6360610128126906E-2</v>
      </c>
      <c r="F148" s="7">
        <v>1.8521021742030158E-2</v>
      </c>
      <c r="G148" s="7">
        <v>2.0606983582455256E-2</v>
      </c>
      <c r="H148" s="7">
        <v>1.0383970673998171E-2</v>
      </c>
      <c r="I148" s="7">
        <v>1.1434626149540187E-2</v>
      </c>
      <c r="J148" s="7">
        <v>1.4898710722384195E-2</v>
      </c>
      <c r="K148" s="7">
        <v>3.3636499189627231E-2</v>
      </c>
      <c r="L148" s="7">
        <v>1.2461713419257017E-2</v>
      </c>
      <c r="M148" s="72">
        <v>0.52</v>
      </c>
      <c r="N148" s="7">
        <f t="shared" si="60"/>
        <v>1.518431656355654E-2</v>
      </c>
      <c r="O148" s="7">
        <f t="shared" si="57"/>
        <v>1.0675009444029248E-2</v>
      </c>
      <c r="P148" s="7">
        <f t="shared" si="58"/>
        <v>1.2461713419257017E-2</v>
      </c>
      <c r="Q148" s="7">
        <f t="shared" si="59"/>
        <v>1.7440815935078534E-2</v>
      </c>
      <c r="R148" s="7">
        <f t="shared" si="61"/>
        <v>0.16702748219912195</v>
      </c>
      <c r="T148">
        <f>Qs_SM23!AZ102</f>
        <v>8.815372968678215E-4</v>
      </c>
      <c r="U148">
        <f>Qs_SM23!BA102</f>
        <v>2.1133237581553185E-4</v>
      </c>
      <c r="V148">
        <f>Qs_SM23!BB102</f>
        <v>3.0081661435330952E-4</v>
      </c>
      <c r="W148">
        <f>Qs_SM23!BC102</f>
        <v>7.8232564952201154E-4</v>
      </c>
      <c r="X148">
        <f>Qs_SM23!BD102</f>
        <v>4.3195327546523256E-2</v>
      </c>
    </row>
    <row r="149" spans="1:24" x14ac:dyDescent="0.25">
      <c r="A149" s="3">
        <v>0.61</v>
      </c>
      <c r="B149" s="7">
        <v>1.0176642335766423E-2</v>
      </c>
      <c r="C149" s="7">
        <v>1.1722327401236901E-2</v>
      </c>
      <c r="D149" s="7">
        <v>9.2314438146048738E-3</v>
      </c>
      <c r="E149" s="7">
        <v>1.7894417327638804E-2</v>
      </c>
      <c r="F149" s="7">
        <v>2.0910830999066304E-2</v>
      </c>
      <c r="G149" s="7">
        <v>2.4159911786326857E-2</v>
      </c>
      <c r="H149" s="7">
        <v>1.1182737648921108E-2</v>
      </c>
      <c r="I149" s="7">
        <v>1.2806781287485011E-2</v>
      </c>
      <c r="J149" s="7">
        <v>1.6761049562682217E-2</v>
      </c>
      <c r="K149" s="7">
        <v>3.8811345218800641E-2</v>
      </c>
      <c r="L149" s="7">
        <v>1.3707884761182718E-2</v>
      </c>
      <c r="M149" s="72">
        <v>0.61</v>
      </c>
      <c r="N149" s="7">
        <f t="shared" si="60"/>
        <v>1.7033215649428349E-2</v>
      </c>
      <c r="O149" s="7">
        <f t="shared" si="57"/>
        <v>1.1452532525079004E-2</v>
      </c>
      <c r="P149" s="7">
        <f t="shared" si="58"/>
        <v>1.3707884761182718E-2</v>
      </c>
      <c r="Q149" s="7">
        <f t="shared" si="59"/>
        <v>1.9402624163352554E-2</v>
      </c>
      <c r="R149" s="7">
        <f t="shared" si="61"/>
        <v>0.18736537214371185</v>
      </c>
      <c r="T149">
        <f>Qs_SM23!AZ103</f>
        <v>9.9869614629306564E-4</v>
      </c>
      <c r="U149">
        <f>Qs_SM23!BA103</f>
        <v>2.4397474489762347E-4</v>
      </c>
      <c r="V149">
        <f>Qs_SM23!BB103</f>
        <v>3.4009023494554103E-4</v>
      </c>
      <c r="W149">
        <f>Qs_SM23!BC103</f>
        <v>8.9189278601783278E-4</v>
      </c>
      <c r="X149">
        <f>Qs_SM23!BD103</f>
        <v>4.8936111168360212E-2</v>
      </c>
    </row>
    <row r="150" spans="1:24" x14ac:dyDescent="0.25">
      <c r="A150" s="3">
        <v>0.72</v>
      </c>
      <c r="B150" s="7">
        <v>1.102469586374696E-2</v>
      </c>
      <c r="C150" s="7">
        <v>1.2856746182001761E-2</v>
      </c>
      <c r="D150" s="7">
        <v>1.0034178059353124E-2</v>
      </c>
      <c r="E150" s="7">
        <v>1.993949359365467E-2</v>
      </c>
      <c r="F150" s="7">
        <v>2.3898092570361493E-2</v>
      </c>
      <c r="G150" s="7">
        <v>2.7712839990198451E-2</v>
      </c>
      <c r="H150" s="7">
        <v>1.2780271598766976E-2</v>
      </c>
      <c r="I150" s="7">
        <v>1.4636321471411442E-2</v>
      </c>
      <c r="J150" s="7">
        <v>1.9088973113054748E-2</v>
      </c>
      <c r="K150" s="7">
        <v>4.5279902755267408E-2</v>
      </c>
      <c r="L150" s="7">
        <v>1.495405610310842E-2</v>
      </c>
      <c r="M150" s="72">
        <v>0.72</v>
      </c>
      <c r="N150" s="7">
        <f t="shared" si="60"/>
        <v>1.9291415572811405E-2</v>
      </c>
      <c r="O150" s="7">
        <f t="shared" si="57"/>
        <v>1.281850889038437E-2</v>
      </c>
      <c r="P150" s="7">
        <f t="shared" si="58"/>
        <v>1.495405610310842E-2</v>
      </c>
      <c r="Q150" s="7">
        <f t="shared" si="59"/>
        <v>2.191879308200808E-2</v>
      </c>
      <c r="R150" s="7">
        <f t="shared" si="61"/>
        <v>0.21220557130092546</v>
      </c>
      <c r="T150">
        <f>Qs_SM23!AZ104</f>
        <v>1.1435491081641643E-3</v>
      </c>
      <c r="U150">
        <f>Qs_SM23!BA104</f>
        <v>2.8845593626082794E-4</v>
      </c>
      <c r="V150">
        <f>Qs_SM23!BB104</f>
        <v>3.8688390154267572E-4</v>
      </c>
      <c r="W150">
        <f>Qs_SM23!BC104</f>
        <v>1.0083828069536018E-3</v>
      </c>
      <c r="X150">
        <f>Qs_SM23!BD104</f>
        <v>5.6033906300044053E-2</v>
      </c>
    </row>
    <row r="151" spans="1:24" x14ac:dyDescent="0.25">
      <c r="A151" s="3">
        <v>0.85</v>
      </c>
      <c r="B151" s="7">
        <v>1.2296776155717764E-2</v>
      </c>
      <c r="C151" s="7">
        <v>1.4747444149943199E-2</v>
      </c>
      <c r="D151" s="7">
        <v>1.1238279426475499E-2</v>
      </c>
      <c r="E151" s="7">
        <v>2.2495838926174502E-2</v>
      </c>
      <c r="F151" s="7">
        <v>2.8080258770174747E-2</v>
      </c>
      <c r="G151" s="7">
        <v>3.2686939475618682E-2</v>
      </c>
      <c r="H151" s="7">
        <v>1.437780554861285E-2</v>
      </c>
      <c r="I151" s="7">
        <v>1.6923246701319478E-2</v>
      </c>
      <c r="J151" s="7">
        <v>2.188248137350178E-2</v>
      </c>
      <c r="K151" s="7">
        <v>5.4335883306320894E-2</v>
      </c>
      <c r="L151" s="7">
        <v>1.7446398786959826E-2</v>
      </c>
      <c r="M151" s="72">
        <v>0.85</v>
      </c>
      <c r="N151" s="7">
        <f t="shared" si="60"/>
        <v>2.2410122965529019E-2</v>
      </c>
      <c r="O151" s="7">
        <f t="shared" si="57"/>
        <v>1.4562624849278024E-2</v>
      </c>
      <c r="P151" s="7">
        <f t="shared" si="58"/>
        <v>1.7446398786959826E-2</v>
      </c>
      <c r="Q151" s="7">
        <f t="shared" si="59"/>
        <v>2.5288048848174625E-2</v>
      </c>
      <c r="R151" s="7">
        <f t="shared" si="61"/>
        <v>0.24651135262081922</v>
      </c>
      <c r="T151">
        <f>Qs_SM23!AZ105</f>
        <v>1.3158469387706255E-3</v>
      </c>
      <c r="U151">
        <f>Qs_SM23!BA105</f>
        <v>3.4021951575563552E-4</v>
      </c>
      <c r="V151">
        <f>Qs_SM23!BB105</f>
        <v>4.4041819533714298E-4</v>
      </c>
      <c r="W151">
        <f>Qs_SM23!BC105</f>
        <v>1.2120121128842377E-3</v>
      </c>
      <c r="X151">
        <f>Qs_SM23!BD105</f>
        <v>6.4476499999760656E-2</v>
      </c>
    </row>
    <row r="152" spans="1:24" x14ac:dyDescent="0.25">
      <c r="A152" s="3">
        <v>1.01</v>
      </c>
      <c r="B152" s="7">
        <v>1.5264963503649635E-2</v>
      </c>
      <c r="C152" s="7">
        <v>1.7772560898649495E-2</v>
      </c>
      <c r="D152" s="7">
        <v>1.4047849283094372E-2</v>
      </c>
      <c r="E152" s="7">
        <v>2.7097260524710193E-2</v>
      </c>
      <c r="F152" s="7">
        <v>3.405478191276512E-2</v>
      </c>
      <c r="G152" s="7">
        <v>3.9792795883361883E-2</v>
      </c>
      <c r="H152" s="7">
        <v>1.7572873448304594E-2</v>
      </c>
      <c r="I152" s="7">
        <v>2.0582327069172339E-2</v>
      </c>
      <c r="J152" s="7">
        <v>2.7003913184321351E-2</v>
      </c>
      <c r="K152" s="7">
        <v>6.7272998379254462E-2</v>
      </c>
      <c r="L152" s="7">
        <v>2.118491281273693E-2</v>
      </c>
      <c r="M152" s="72">
        <v>1.01</v>
      </c>
      <c r="N152" s="7">
        <f t="shared" si="60"/>
        <v>2.7422476081820035E-2</v>
      </c>
      <c r="O152" s="7">
        <f t="shared" si="57"/>
        <v>1.7672717173477043E-2</v>
      </c>
      <c r="P152" s="7">
        <f t="shared" si="58"/>
        <v>2.118491281273693E-2</v>
      </c>
      <c r="Q152" s="7">
        <f t="shared" si="59"/>
        <v>3.0576021218737655E-2</v>
      </c>
      <c r="R152" s="7">
        <f t="shared" si="61"/>
        <v>0.30164723690002038</v>
      </c>
      <c r="T152">
        <f>Qs_SM23!AZ106</f>
        <v>1.5945465627835184E-3</v>
      </c>
      <c r="U152">
        <f>Qs_SM23!BA106</f>
        <v>4.1285072405067757E-4</v>
      </c>
      <c r="V152">
        <f>Qs_SM23!BB106</f>
        <v>5.2680495363421887E-4</v>
      </c>
      <c r="W152">
        <f>Qs_SM23!BC106</f>
        <v>1.4422418671664816E-3</v>
      </c>
      <c r="X152">
        <f>Qs_SM23!BD106</f>
        <v>7.8132781576392404E-2</v>
      </c>
    </row>
    <row r="153" spans="1:24" x14ac:dyDescent="0.25">
      <c r="A153" s="3">
        <v>1.19</v>
      </c>
      <c r="B153" s="7">
        <v>2.0777311435523117E-2</v>
      </c>
      <c r="C153" s="7">
        <v>2.4957213176826955E-2</v>
      </c>
      <c r="D153" s="7">
        <v>1.9265621873957993E-2</v>
      </c>
      <c r="E153" s="7">
        <v>3.7322641854789507E-2</v>
      </c>
      <c r="F153" s="7">
        <v>4.7198732826463946E-2</v>
      </c>
      <c r="G153" s="7">
        <v>5.5425679980396901E-2</v>
      </c>
      <c r="H153" s="7">
        <v>2.4362392735149552E-2</v>
      </c>
      <c r="I153" s="7">
        <v>2.8815257896841272E-2</v>
      </c>
      <c r="J153" s="7">
        <v>3.7246776805960495E-2</v>
      </c>
      <c r="K153" s="7">
        <v>9.1853517017828179E-2</v>
      </c>
      <c r="L153" s="7">
        <v>2.9285026535253989E-2</v>
      </c>
      <c r="M153" s="72">
        <v>1.19</v>
      </c>
      <c r="N153" s="7">
        <f t="shared" si="60"/>
        <v>3.7864561103544719E-2</v>
      </c>
      <c r="O153" s="7">
        <f t="shared" si="57"/>
        <v>2.4659802955988255E-2</v>
      </c>
      <c r="P153" s="7">
        <f t="shared" si="58"/>
        <v>2.9285026535253989E-2</v>
      </c>
      <c r="Q153" s="7">
        <f t="shared" si="59"/>
        <v>4.2260687340626726E-2</v>
      </c>
      <c r="R153" s="7">
        <f t="shared" si="61"/>
        <v>0.41651017213899194</v>
      </c>
      <c r="T153">
        <f>Qs_SM23!AZ107</f>
        <v>2.2384892597240185E-3</v>
      </c>
      <c r="U153">
        <f>Qs_SM23!BA107</f>
        <v>5.8104932941525315E-4</v>
      </c>
      <c r="V153">
        <f>Qs_SM23!BB107</f>
        <v>7.3274472574570259E-4</v>
      </c>
      <c r="W153">
        <f>Qs_SM23!BC107</f>
        <v>2.0848914425671524E-3</v>
      </c>
      <c r="X153">
        <f>Qs_SM23!BD107</f>
        <v>0.10968597372647691</v>
      </c>
    </row>
    <row r="154" spans="1:24" x14ac:dyDescent="0.25">
      <c r="A154" s="3">
        <v>1.4</v>
      </c>
      <c r="B154" s="7">
        <v>2.9681873479318738E-2</v>
      </c>
      <c r="C154" s="7">
        <v>3.6301400984475568E-2</v>
      </c>
      <c r="D154" s="7">
        <v>2.7292964321440495E-2</v>
      </c>
      <c r="E154" s="7">
        <v>5.3171982916412459E-2</v>
      </c>
      <c r="F154" s="7">
        <v>6.8707016139789273E-2</v>
      </c>
      <c r="G154" s="7">
        <v>8.0296177407498059E-2</v>
      </c>
      <c r="H154" s="7">
        <v>3.4746363409147725E-2</v>
      </c>
      <c r="I154" s="7">
        <v>4.1622039184326283E-2</v>
      </c>
      <c r="J154" s="7">
        <v>5.354224165856819E-2</v>
      </c>
      <c r="K154" s="7">
        <v>0.13325228525121555</v>
      </c>
      <c r="L154" s="7">
        <v>4.1746739954511017E-2</v>
      </c>
      <c r="M154" s="72">
        <v>1.4</v>
      </c>
      <c r="N154" s="7">
        <f t="shared" si="60"/>
        <v>5.4578280427882125E-2</v>
      </c>
      <c r="O154" s="7">
        <f t="shared" si="57"/>
        <v>3.5523882196811643E-2</v>
      </c>
      <c r="P154" s="7">
        <f t="shared" si="58"/>
        <v>4.1746739954511017E-2</v>
      </c>
      <c r="Q154" s="7">
        <f t="shared" si="59"/>
        <v>6.1124628899178732E-2</v>
      </c>
      <c r="R154" s="7">
        <f t="shared" si="61"/>
        <v>0.60036108470670335</v>
      </c>
      <c r="T154">
        <f>Qs_SM23!AZ108</f>
        <v>3.4013685375166754E-3</v>
      </c>
      <c r="U154">
        <f>Qs_SM23!BA108</f>
        <v>8.753964676219059E-4</v>
      </c>
      <c r="V154">
        <f>Qs_SM23!BB108</f>
        <v>1.1236155968226884E-3</v>
      </c>
      <c r="W154">
        <f>Qs_SM23!BC108</f>
        <v>3.1783842160673873E-3</v>
      </c>
      <c r="X154">
        <f>Qs_SM23!BD108</f>
        <v>0.1666670583383171</v>
      </c>
    </row>
    <row r="155" spans="1:24" x14ac:dyDescent="0.25">
      <c r="A155" s="3">
        <v>1.65</v>
      </c>
      <c r="B155" s="7">
        <v>3.604227493917276E-2</v>
      </c>
      <c r="C155" s="7">
        <v>4.4998611637006157E-2</v>
      </c>
      <c r="D155" s="7">
        <v>3.3313471157052368E-2</v>
      </c>
      <c r="E155" s="7">
        <v>6.4931171446003674E-2</v>
      </c>
      <c r="F155" s="7">
        <v>8.543568093904233E-2</v>
      </c>
      <c r="G155" s="7">
        <v>0.10019257534917901</v>
      </c>
      <c r="H155" s="7">
        <v>4.2734033158377087E-2</v>
      </c>
      <c r="I155" s="7">
        <v>5.1684510195921643E-2</v>
      </c>
      <c r="J155" s="7">
        <v>6.6578613540654363E-2</v>
      </c>
      <c r="K155" s="7">
        <v>0.16559507293354941</v>
      </c>
      <c r="L155" s="7">
        <v>5.0469939347990919E-2</v>
      </c>
      <c r="M155" s="72">
        <v>1.65</v>
      </c>
      <c r="N155" s="7">
        <f t="shared" si="60"/>
        <v>6.7452359513086355E-2</v>
      </c>
      <c r="O155" s="7">
        <f t="shared" si="57"/>
        <v>4.3866322397691622E-2</v>
      </c>
      <c r="P155" s="7">
        <f t="shared" si="58"/>
        <v>5.1684510195921643E-2</v>
      </c>
      <c r="Q155" s="7">
        <f t="shared" si="59"/>
        <v>7.6007147239848347E-2</v>
      </c>
      <c r="R155" s="7">
        <f t="shared" si="61"/>
        <v>0.74197595464394983</v>
      </c>
      <c r="T155">
        <f>Qs_SM23!AZ109</f>
        <v>4.3971566759575123E-3</v>
      </c>
      <c r="U155">
        <f>Qs_SM23!BA109</f>
        <v>1.1318957969983108E-3</v>
      </c>
      <c r="V155">
        <f>Qs_SM23!BB109</f>
        <v>1.4514410115960862E-3</v>
      </c>
      <c r="W155">
        <f>Qs_SM23!BC109</f>
        <v>4.2301042047296683E-3</v>
      </c>
      <c r="X155">
        <f>Qs_SM23!BD109</f>
        <v>0.2154606771219181</v>
      </c>
    </row>
    <row r="156" spans="1:24" x14ac:dyDescent="0.25">
      <c r="A156" s="3">
        <v>1.95</v>
      </c>
      <c r="B156" s="7">
        <v>4.0706569343065692E-2</v>
      </c>
      <c r="C156" s="7">
        <v>5.2561403508771906E-2</v>
      </c>
      <c r="D156" s="7">
        <v>3.8129876625541875E-2</v>
      </c>
      <c r="E156" s="7">
        <v>7.413401464307505E-2</v>
      </c>
      <c r="F156" s="7">
        <v>9.8579631852741142E-2</v>
      </c>
      <c r="G156" s="7">
        <v>0.11582545944621403</v>
      </c>
      <c r="H156" s="7">
        <v>4.8325401982837635E-2</v>
      </c>
      <c r="I156" s="7">
        <v>5.9460055977608978E-2</v>
      </c>
      <c r="J156" s="7">
        <v>7.6355892452218993E-2</v>
      </c>
      <c r="K156" s="7">
        <v>0.19146930307941651</v>
      </c>
      <c r="L156" s="7">
        <v>5.7323881728582278E-2</v>
      </c>
      <c r="M156" s="73">
        <v>1.95</v>
      </c>
      <c r="N156" s="62">
        <f t="shared" si="60"/>
        <v>7.753377187637038E-2</v>
      </c>
      <c r="O156" s="62">
        <f t="shared" si="57"/>
        <v>5.044340274580477E-2</v>
      </c>
      <c r="P156" s="62">
        <f t="shared" si="58"/>
        <v>5.9460055977608978E-2</v>
      </c>
      <c r="Q156" s="62">
        <f t="shared" si="59"/>
        <v>8.7467762152480061E-2</v>
      </c>
      <c r="R156" s="62">
        <f t="shared" si="61"/>
        <v>0.85287149064007417</v>
      </c>
      <c r="T156">
        <f>Qs_SM23!AZ110</f>
        <v>5.3628227527985827E-3</v>
      </c>
      <c r="U156">
        <f>Qs_SM23!BA110</f>
        <v>1.3758733793074601E-3</v>
      </c>
      <c r="V156">
        <f>Qs_SM23!BB110</f>
        <v>1.7706410228223548E-3</v>
      </c>
      <c r="W156">
        <f>Qs_SM23!BC110</f>
        <v>5.1940168975240127E-3</v>
      </c>
      <c r="X156">
        <f>Qs_SM23!BD110</f>
        <v>0.26277831488713055</v>
      </c>
    </row>
    <row r="157" spans="1:24" x14ac:dyDescent="0.25">
      <c r="A157" s="3">
        <v>2.2999999999999998</v>
      </c>
      <c r="B157" s="7">
        <v>4.4946836982968377E-2</v>
      </c>
      <c r="C157" s="7">
        <v>5.9367916193361084E-2</v>
      </c>
      <c r="D157" s="7">
        <v>4.2143547849283119E-2</v>
      </c>
      <c r="E157" s="7">
        <v>8.2314319707138511E-2</v>
      </c>
      <c r="F157" s="7">
        <v>0.11112613045218094</v>
      </c>
      <c r="G157" s="7">
        <v>0.13074775790247473</v>
      </c>
      <c r="H157" s="7">
        <v>5.3517387319836719E-2</v>
      </c>
      <c r="I157" s="7">
        <v>6.6778216713314686E-2</v>
      </c>
      <c r="J157" s="7">
        <v>8.6133171363783637E-2</v>
      </c>
      <c r="K157" s="7">
        <v>0.21604982171799025</v>
      </c>
      <c r="L157" s="7">
        <v>6.3554738438210773E-2</v>
      </c>
      <c r="M157" s="74">
        <v>2.2999999999999998</v>
      </c>
      <c r="N157" s="64">
        <f t="shared" si="60"/>
        <v>8.6970894967322077E-2</v>
      </c>
      <c r="O157" s="64">
        <f t="shared" si="57"/>
        <v>5.6442651756598905E-2</v>
      </c>
      <c r="P157" s="64">
        <f t="shared" si="58"/>
        <v>6.6778216713314686E-2</v>
      </c>
      <c r="Q157" s="64">
        <f t="shared" si="59"/>
        <v>9.8629650907982286E-2</v>
      </c>
      <c r="R157" s="64">
        <f t="shared" si="61"/>
        <v>0.95667984464054279</v>
      </c>
      <c r="T157">
        <f>Qs_SM23!AZ111</f>
        <v>6.5420214948070255E-3</v>
      </c>
      <c r="U157">
        <f>Qs_SM23!BA111</f>
        <v>1.6998434240357242E-3</v>
      </c>
      <c r="V157">
        <f>Qs_SM23!BB111</f>
        <v>2.186770803037977E-3</v>
      </c>
      <c r="W157">
        <f>Qs_SM23!BC111</f>
        <v>6.4521443853572148E-3</v>
      </c>
      <c r="X157">
        <f>Qs_SM23!BD111</f>
        <v>0.32055905324554423</v>
      </c>
    </row>
    <row r="158" spans="1:24" x14ac:dyDescent="0.25">
      <c r="A158" s="3">
        <v>2.72</v>
      </c>
      <c r="B158" s="7">
        <v>4.8339051094890513E-2</v>
      </c>
      <c r="C158" s="7">
        <v>6.4661870503597105E-2</v>
      </c>
      <c r="D158" s="7">
        <v>4.5354484828276115E-2</v>
      </c>
      <c r="E158" s="7">
        <v>8.8960817571690068E-2</v>
      </c>
      <c r="F158" s="7">
        <v>0.12008791516606648</v>
      </c>
      <c r="G158" s="7">
        <v>0.14282771379563816</v>
      </c>
      <c r="H158" s="7">
        <v>5.711183870698993E-2</v>
      </c>
      <c r="I158" s="7">
        <v>7.2266837265093989E-2</v>
      </c>
      <c r="J158" s="7">
        <v>9.3582526724975731E-2</v>
      </c>
      <c r="K158" s="7">
        <v>0.23674920583468392</v>
      </c>
      <c r="L158" s="7">
        <v>6.7293252463987902E-2</v>
      </c>
      <c r="M158" s="72">
        <v>2.72</v>
      </c>
      <c r="N158" s="7">
        <f t="shared" si="60"/>
        <v>9.4294137632353628E-2</v>
      </c>
      <c r="O158" s="7">
        <f t="shared" si="57"/>
        <v>6.0886854605293514E-2</v>
      </c>
      <c r="P158" s="7">
        <f t="shared" si="58"/>
        <v>7.2266837265093989E-2</v>
      </c>
      <c r="Q158" s="7">
        <f t="shared" si="59"/>
        <v>0.10683522094552111</v>
      </c>
      <c r="R158" s="7">
        <f t="shared" si="61"/>
        <v>1.03723551395589</v>
      </c>
      <c r="T158">
        <f>Qs_SM23!AZ112</f>
        <v>7.6487197588641408E-3</v>
      </c>
      <c r="U158">
        <f>Qs_SM23!BA112</f>
        <v>1.9916227489034295E-3</v>
      </c>
      <c r="V158">
        <f>Qs_SM23!BB112</f>
        <v>2.6699778197368487E-3</v>
      </c>
      <c r="W158">
        <f>Qs_SM23!BC112</f>
        <v>7.5315919054235641E-3</v>
      </c>
      <c r="X158">
        <f>Qs_SM23!BD112</f>
        <v>0.37478726818434288</v>
      </c>
    </row>
    <row r="159" spans="1:24" x14ac:dyDescent="0.25">
      <c r="A159" s="3">
        <v>3.2</v>
      </c>
      <c r="B159" s="7">
        <v>5.1307238442822395E-2</v>
      </c>
      <c r="C159" s="7">
        <v>6.9199545626656547E-2</v>
      </c>
      <c r="D159" s="7">
        <v>4.8164054684894993E-2</v>
      </c>
      <c r="E159" s="7">
        <v>9.4073508236729719E-2</v>
      </c>
      <c r="F159" s="7">
        <v>0.12845224756569301</v>
      </c>
      <c r="G159" s="7">
        <v>0.15348649840725295</v>
      </c>
      <c r="H159" s="7">
        <v>6.0306906606681678E-2</v>
      </c>
      <c r="I159" s="7">
        <v>7.7298072770891665E-2</v>
      </c>
      <c r="J159" s="7">
        <v>0.1001007126660188</v>
      </c>
      <c r="K159" s="7">
        <v>0.25356745542949749</v>
      </c>
      <c r="L159" s="7">
        <v>7.0408680818802125E-2</v>
      </c>
      <c r="M159" s="72">
        <v>3.2</v>
      </c>
      <c r="N159" s="7">
        <f t="shared" si="60"/>
        <v>0.10057862920508556</v>
      </c>
      <c r="O159" s="7">
        <f t="shared" si="57"/>
        <v>6.4753226116669116E-2</v>
      </c>
      <c r="P159" s="7">
        <f t="shared" si="58"/>
        <v>7.7298072770891665E-2</v>
      </c>
      <c r="Q159" s="7">
        <f t="shared" si="59"/>
        <v>0.11427648011585591</v>
      </c>
      <c r="R159" s="7">
        <f t="shared" si="61"/>
        <v>1.1063649212559412</v>
      </c>
      <c r="T159">
        <f>Qs_SM23!AZ113</f>
        <v>8.9295414252576061E-3</v>
      </c>
      <c r="U159">
        <f>Qs_SM23!BA113</f>
        <v>2.3318422646590648E-3</v>
      </c>
      <c r="V159">
        <f>Qs_SM23!BB113</f>
        <v>3.5014913336210681E-3</v>
      </c>
      <c r="W159">
        <f>Qs_SM23!BC113</f>
        <v>8.8954025484925328E-3</v>
      </c>
      <c r="X159">
        <f>Qs_SM23!BD113</f>
        <v>0.43754752983762268</v>
      </c>
    </row>
    <row r="160" spans="1:24" x14ac:dyDescent="0.25">
      <c r="A160" s="3">
        <v>3.78</v>
      </c>
      <c r="B160" s="7">
        <v>5.5547506082725073E-2</v>
      </c>
      <c r="C160" s="7">
        <v>7.4871639530480857E-2</v>
      </c>
      <c r="D160" s="7">
        <v>5.1374991663887995E-2</v>
      </c>
      <c r="E160" s="7">
        <v>0.10072000610128129</v>
      </c>
      <c r="F160" s="7">
        <v>0.13860893690809664</v>
      </c>
      <c r="G160" s="7">
        <v>0.16769821122273934</v>
      </c>
      <c r="H160" s="7">
        <v>6.4300741481296372E-2</v>
      </c>
      <c r="I160" s="7">
        <v>8.3244078368652566E-2</v>
      </c>
      <c r="J160" s="7">
        <v>0.1080156527372854</v>
      </c>
      <c r="K160" s="7">
        <v>0.27685426256077789</v>
      </c>
      <c r="L160" s="7">
        <v>7.4147194844579239E-2</v>
      </c>
      <c r="M160" s="72">
        <v>3.78</v>
      </c>
      <c r="N160" s="7">
        <f t="shared" si="60"/>
        <v>0.10867120195470935</v>
      </c>
      <c r="O160" s="7">
        <f t="shared" si="57"/>
        <v>6.9223968162937799E-2</v>
      </c>
      <c r="P160" s="7">
        <f t="shared" si="58"/>
        <v>8.3244078368652566E-2</v>
      </c>
      <c r="Q160" s="7">
        <f t="shared" si="59"/>
        <v>0.12331229482269102</v>
      </c>
      <c r="R160" s="7">
        <f t="shared" si="61"/>
        <v>1.1953832215018028</v>
      </c>
      <c r="T160">
        <f>Qs_SM23!AZ114</f>
        <v>1.0494750525546468E-2</v>
      </c>
      <c r="U160">
        <f>Qs_SM23!BA114</f>
        <v>2.7064658951038959E-3</v>
      </c>
      <c r="V160">
        <f>Qs_SM23!BB114</f>
        <v>4.2910990833051237E-3</v>
      </c>
      <c r="W160">
        <f>Qs_SM23!BC114</f>
        <v>1.0330309406363833E-2</v>
      </c>
      <c r="X160">
        <f>Qs_SM23!BD114</f>
        <v>0.5142427757517769</v>
      </c>
    </row>
    <row r="161" spans="1:24" x14ac:dyDescent="0.25">
      <c r="A161" s="3">
        <v>4.46</v>
      </c>
      <c r="B161" s="7">
        <v>6.1483880778588809E-2</v>
      </c>
      <c r="C161" s="7">
        <v>8.24344314022466E-2</v>
      </c>
      <c r="D161" s="7">
        <v>5.6191397132377488E-2</v>
      </c>
      <c r="E161" s="7">
        <v>0.11043411836485664</v>
      </c>
      <c r="F161" s="7">
        <v>0.1523503401360545</v>
      </c>
      <c r="G161" s="7">
        <v>0.18830519480519456</v>
      </c>
      <c r="H161" s="7">
        <v>7.0291493793218376E-2</v>
      </c>
      <c r="I161" s="7">
        <v>9.1934394242303111E-2</v>
      </c>
      <c r="J161" s="7">
        <v>0.11872410106899903</v>
      </c>
      <c r="K161" s="7">
        <v>0.30790333873581838</v>
      </c>
      <c r="L161" s="7">
        <v>7.9131880212282055E-2</v>
      </c>
      <c r="M161" s="72">
        <v>4.46</v>
      </c>
      <c r="N161" s="7">
        <f t="shared" si="60"/>
        <v>0.11992587006108542</v>
      </c>
      <c r="O161" s="7">
        <f t="shared" si="57"/>
        <v>7.4711687002750216E-2</v>
      </c>
      <c r="P161" s="7">
        <f t="shared" si="58"/>
        <v>9.1934394242303111E-2</v>
      </c>
      <c r="Q161" s="7">
        <f t="shared" si="59"/>
        <v>0.13553722060252676</v>
      </c>
      <c r="R161" s="7">
        <f t="shared" si="61"/>
        <v>1.3191845706719396</v>
      </c>
      <c r="T161">
        <f>Qs_SM23!AZ115</f>
        <v>1.2603100668319225E-2</v>
      </c>
      <c r="U161">
        <f>Qs_SM23!BA115</f>
        <v>3.2663913991969793E-3</v>
      </c>
      <c r="V161">
        <f>Qs_SM23!BB115</f>
        <v>4.2557220479013634E-3</v>
      </c>
      <c r="W161">
        <f>Qs_SM23!BC115</f>
        <v>1.2382666069693172E-2</v>
      </c>
      <c r="X161">
        <f>Qs_SM23!BD115</f>
        <v>0.61755193274764208</v>
      </c>
    </row>
    <row r="162" spans="1:24" x14ac:dyDescent="0.25">
      <c r="A162" s="3">
        <v>5.27</v>
      </c>
      <c r="B162" s="7">
        <v>6.8268309002433109E-2</v>
      </c>
      <c r="C162" s="7">
        <v>9.0753502461188906E-2</v>
      </c>
      <c r="D162" s="7">
        <v>6.1409169723241119E-2</v>
      </c>
      <c r="E162" s="7">
        <v>0.12168203782794387</v>
      </c>
      <c r="F162" s="7">
        <v>0.1684815526210485</v>
      </c>
      <c r="G162" s="7">
        <v>0.21246510659152146</v>
      </c>
      <c r="H162" s="7">
        <v>7.6681629592601872E-2</v>
      </c>
      <c r="I162" s="7">
        <v>0.10108209516193528</v>
      </c>
      <c r="J162" s="7">
        <v>0.1303637188208617</v>
      </c>
      <c r="K162" s="7">
        <v>0.34412726094003232</v>
      </c>
      <c r="L162" s="7">
        <v>8.473965125094772E-2</v>
      </c>
      <c r="M162" s="72">
        <v>5.27</v>
      </c>
      <c r="N162" s="7">
        <f t="shared" si="60"/>
        <v>0.13273218490852326</v>
      </c>
      <c r="O162" s="7">
        <f t="shared" si="57"/>
        <v>8.0710640421774796E-2</v>
      </c>
      <c r="P162" s="7">
        <f t="shared" si="58"/>
        <v>0.10108209516193528</v>
      </c>
      <c r="Q162" s="7">
        <f t="shared" si="59"/>
        <v>0.1494226357209551</v>
      </c>
      <c r="R162" s="7">
        <f t="shared" si="61"/>
        <v>1.460054033993756</v>
      </c>
      <c r="T162">
        <f>Qs_SM23!AZ116</f>
        <v>1.508637295475459E-2</v>
      </c>
      <c r="U162">
        <f>Qs_SM23!BA116</f>
        <v>3.9365753068445067E-3</v>
      </c>
      <c r="V162">
        <f>Qs_SM23!BB116</f>
        <v>5.1656928060342649E-3</v>
      </c>
      <c r="W162">
        <f>Qs_SM23!BC116</f>
        <v>1.4769584897685175E-2</v>
      </c>
      <c r="X162">
        <f>Qs_SM23!BD116</f>
        <v>0.73923227478297493</v>
      </c>
    </row>
    <row r="163" spans="1:24" x14ac:dyDescent="0.25">
      <c r="A163" s="3">
        <v>6.21</v>
      </c>
      <c r="B163" s="7">
        <v>7.6324817518248197E-2</v>
      </c>
      <c r="C163" s="7">
        <v>0.10058513189448437</v>
      </c>
      <c r="D163" s="7">
        <v>6.7429676558852986E-2</v>
      </c>
      <c r="E163" s="7">
        <v>0.13497503355704699</v>
      </c>
      <c r="F163" s="7">
        <v>0.18640512204881962</v>
      </c>
      <c r="G163" s="7">
        <v>0.24088853222249418</v>
      </c>
      <c r="H163" s="7">
        <v>8.5068682829292697E-2</v>
      </c>
      <c r="I163" s="7">
        <v>0.11160195121951222</v>
      </c>
      <c r="J163" s="7">
        <v>0.14433126012309688</v>
      </c>
      <c r="K163" s="7">
        <v>0.38035118314424632</v>
      </c>
      <c r="L163" s="7">
        <v>9.2216679302501922E-2</v>
      </c>
      <c r="M163" s="72">
        <v>6.21</v>
      </c>
      <c r="N163" s="7">
        <f t="shared" si="60"/>
        <v>0.14728891549259968</v>
      </c>
      <c r="O163" s="7">
        <f t="shared" si="57"/>
        <v>8.8642681065897316E-2</v>
      </c>
      <c r="P163" s="7">
        <f t="shared" si="58"/>
        <v>0.11160195121951222</v>
      </c>
      <c r="Q163" s="7">
        <f t="shared" si="59"/>
        <v>0.16536819108595824</v>
      </c>
      <c r="R163" s="7">
        <f t="shared" si="61"/>
        <v>1.6201780704185964</v>
      </c>
      <c r="T163">
        <f>Qs_SM23!AZ117</f>
        <v>1.7656195338465203E-2</v>
      </c>
      <c r="U163">
        <f>Qs_SM23!BA117</f>
        <v>4.6395731519627064E-3</v>
      </c>
      <c r="V163">
        <f>Qs_SM23!BB117</f>
        <v>6.1349913649958636E-3</v>
      </c>
      <c r="W163">
        <f>Qs_SM23!BC117</f>
        <v>1.7258418674135502E-2</v>
      </c>
      <c r="X163">
        <f>Qs_SM23!BD117</f>
        <v>0.865153571584795</v>
      </c>
    </row>
    <row r="164" spans="1:24" x14ac:dyDescent="0.25">
      <c r="A164" s="3">
        <v>7.33</v>
      </c>
      <c r="B164" s="7">
        <v>8.5653406326034076E-2</v>
      </c>
      <c r="C164" s="7">
        <v>0.11230745929572128</v>
      </c>
      <c r="D164" s="7">
        <v>7.4654284761587239E-2</v>
      </c>
      <c r="E164" s="7">
        <v>0.15133564368517388</v>
      </c>
      <c r="F164" s="7">
        <v>0.20671850073362691</v>
      </c>
      <c r="G164" s="7">
        <v>0.27144371477578993</v>
      </c>
      <c r="H164" s="7">
        <v>9.4254503040906476E-2</v>
      </c>
      <c r="I164" s="7">
        <v>0.12257919232307081</v>
      </c>
      <c r="J164" s="7">
        <v>0.16062672497570457</v>
      </c>
      <c r="K164" s="7">
        <v>0.41528139384116686</v>
      </c>
      <c r="L164" s="7">
        <v>0.10156296436694469</v>
      </c>
      <c r="M164" s="72">
        <v>7.33</v>
      </c>
      <c r="N164" s="7">
        <f t="shared" si="60"/>
        <v>0.16331070801142969</v>
      </c>
      <c r="O164" s="7">
        <f t="shared" si="57"/>
        <v>9.7908733703925582E-2</v>
      </c>
      <c r="P164" s="7">
        <f t="shared" si="58"/>
        <v>0.12257919232307081</v>
      </c>
      <c r="Q164" s="7">
        <f t="shared" si="59"/>
        <v>0.18367261285466574</v>
      </c>
      <c r="R164" s="7">
        <f t="shared" si="61"/>
        <v>1.7964177881257266</v>
      </c>
      <c r="T164">
        <f>Qs_SM23!AZ118</f>
        <v>2.0050821803818598E-2</v>
      </c>
      <c r="U164">
        <f>Qs_SM23!BA118</f>
        <v>5.3361398791822359E-3</v>
      </c>
      <c r="V164">
        <f>Qs_SM23!BB118</f>
        <v>7.0583318663090993E-3</v>
      </c>
      <c r="W164">
        <f>Qs_SM23!BC118</f>
        <v>1.9542898622717502E-2</v>
      </c>
      <c r="X164">
        <f>Qs_SM23!BD118</f>
        <v>0.98249026838711129</v>
      </c>
    </row>
    <row r="165" spans="1:24" x14ac:dyDescent="0.25">
      <c r="A165" s="3">
        <v>8.65</v>
      </c>
      <c r="B165" s="7">
        <v>9.6254075425790772E-2</v>
      </c>
      <c r="C165" s="7">
        <v>0.12554234507131132</v>
      </c>
      <c r="D165" s="7">
        <v>8.348436145381799E-2</v>
      </c>
      <c r="E165" s="7">
        <v>0.16974133007931669</v>
      </c>
      <c r="F165" s="7">
        <v>0.22942168867547028</v>
      </c>
      <c r="G165" s="7">
        <v>0.30484123989218298</v>
      </c>
      <c r="H165" s="7">
        <v>0.10503785720236611</v>
      </c>
      <c r="I165" s="7">
        <v>0.13584335865653746</v>
      </c>
      <c r="J165" s="7">
        <v>0.18018128279883386</v>
      </c>
      <c r="K165" s="7">
        <v>0.45150531604538086</v>
      </c>
      <c r="L165" s="7">
        <v>0.11277850644427601</v>
      </c>
      <c r="M165" s="72">
        <v>8.65</v>
      </c>
      <c r="N165" s="7">
        <f t="shared" si="60"/>
        <v>0.1813301237950258</v>
      </c>
      <c r="O165" s="7">
        <f t="shared" si="57"/>
        <v>0.10890818182332106</v>
      </c>
      <c r="P165" s="7">
        <f t="shared" si="58"/>
        <v>0.13584335865653746</v>
      </c>
      <c r="Q165" s="7">
        <f t="shared" si="59"/>
        <v>0.20480148573715207</v>
      </c>
      <c r="R165" s="7">
        <f t="shared" si="61"/>
        <v>1.994631361745284</v>
      </c>
      <c r="T165">
        <f>Qs_SM23!AZ119</f>
        <v>2.2789920835338012E-2</v>
      </c>
      <c r="U165">
        <f>Qs_SM23!BA119</f>
        <v>6.18869691250946E-3</v>
      </c>
      <c r="V165">
        <f>Qs_SM23!BB119</f>
        <v>8.1387655463891571E-3</v>
      </c>
      <c r="W165">
        <f>Qs_SM23!BC119</f>
        <v>2.223460640939905E-2</v>
      </c>
      <c r="X165">
        <f>Qs_SM23!BD119</f>
        <v>1.1167061209315625</v>
      </c>
    </row>
    <row r="166" spans="1:24" x14ac:dyDescent="0.25">
      <c r="A166" s="3">
        <v>10.210000000000001</v>
      </c>
      <c r="B166" s="7">
        <v>0.10939890510948908</v>
      </c>
      <c r="C166" s="7">
        <v>0.14218048718919596</v>
      </c>
      <c r="D166" s="7">
        <v>9.4722640880293488E-2</v>
      </c>
      <c r="E166" s="7">
        <v>0.19223716900549115</v>
      </c>
      <c r="F166" s="7">
        <v>0.25750194744564509</v>
      </c>
      <c r="G166" s="7">
        <v>0.33752817936780161</v>
      </c>
      <c r="H166" s="7">
        <v>0.11981504623844043</v>
      </c>
      <c r="I166" s="7">
        <v>0.15276660535785688</v>
      </c>
      <c r="J166" s="7">
        <v>0.20346051830255912</v>
      </c>
      <c r="K166" s="7">
        <v>0.4838481037277147</v>
      </c>
      <c r="L166" s="7">
        <v>0.12835564821834727</v>
      </c>
      <c r="M166" s="72">
        <v>10.210000000000001</v>
      </c>
      <c r="N166" s="7">
        <f t="shared" si="60"/>
        <v>0.20198320462207589</v>
      </c>
      <c r="O166" s="7">
        <f t="shared" si="57"/>
        <v>0.12408534722839384</v>
      </c>
      <c r="P166" s="7">
        <f t="shared" si="58"/>
        <v>0.15276660535785688</v>
      </c>
      <c r="Q166" s="7">
        <f t="shared" si="59"/>
        <v>0.2304812328741021</v>
      </c>
      <c r="R166" s="7">
        <f t="shared" si="61"/>
        <v>2.2218152508428348</v>
      </c>
      <c r="T166">
        <f>Qs_SM23!AZ120</f>
        <v>2.5686102090589667E-2</v>
      </c>
      <c r="U166">
        <f>Qs_SM23!BA120</f>
        <v>7.1724913584971569E-3</v>
      </c>
      <c r="V166">
        <f>Qs_SM23!BB120</f>
        <v>9.3570733994143059E-3</v>
      </c>
      <c r="W166">
        <f>Qs_SM23!BC120</f>
        <v>2.5447248653179204E-2</v>
      </c>
      <c r="X166">
        <f>Qs_SM23!BD120</f>
        <v>1.2586190024388937</v>
      </c>
    </row>
    <row r="167" spans="1:24" x14ac:dyDescent="0.25">
      <c r="A167" s="3">
        <v>12.05</v>
      </c>
      <c r="B167" s="7">
        <v>0.12635997566909979</v>
      </c>
      <c r="C167" s="7">
        <v>0.16222188564937517</v>
      </c>
      <c r="D167" s="7">
        <v>0.10957322440813609</v>
      </c>
      <c r="E167" s="7">
        <v>0.22035696766320928</v>
      </c>
      <c r="F167" s="7">
        <v>0.29334908630118733</v>
      </c>
      <c r="G167" s="7">
        <v>0.36524101935800002</v>
      </c>
      <c r="H167" s="7">
        <v>0.13818668666166795</v>
      </c>
      <c r="I167" s="7">
        <v>0.17426370251899248</v>
      </c>
      <c r="J167" s="7">
        <v>0.23418910916747657</v>
      </c>
      <c r="K167" s="7">
        <v>0.50454748784440828</v>
      </c>
      <c r="L167" s="7">
        <v>0.14954056103108418</v>
      </c>
      <c r="M167" s="72">
        <v>12.05</v>
      </c>
      <c r="N167" s="7">
        <f t="shared" si="60"/>
        <v>0.2252572460247852</v>
      </c>
      <c r="O167" s="7">
        <f t="shared" si="57"/>
        <v>0.14386362384637608</v>
      </c>
      <c r="P167" s="7">
        <f t="shared" si="58"/>
        <v>0.17426370251899248</v>
      </c>
      <c r="Q167" s="7">
        <f t="shared" si="59"/>
        <v>0.26376909773433194</v>
      </c>
      <c r="R167" s="7">
        <f t="shared" si="61"/>
        <v>2.4778297062726371</v>
      </c>
      <c r="T167">
        <f>Qs_SM23!AZ121</f>
        <v>2.8491282204321781E-2</v>
      </c>
      <c r="U167">
        <f>Qs_SM23!BA121</f>
        <v>8.0100758376963517E-3</v>
      </c>
      <c r="V167">
        <f>Qs_SM23!BB121</f>
        <v>1.0562847552741925E-2</v>
      </c>
      <c r="W167">
        <f>Qs_SM23!BC121</f>
        <v>2.851314253202784E-2</v>
      </c>
      <c r="X167">
        <f>Qs_SM23!BD121</f>
        <v>1.3960728280117674</v>
      </c>
    </row>
    <row r="168" spans="1:24" x14ac:dyDescent="0.25">
      <c r="A168" s="3">
        <v>14.22</v>
      </c>
      <c r="B168" s="7">
        <v>0.15180158150851586</v>
      </c>
      <c r="C168" s="7">
        <v>0.19171677394926157</v>
      </c>
      <c r="D168" s="7">
        <v>0.13245115038346122</v>
      </c>
      <c r="E168" s="7">
        <v>0.2633035692495424</v>
      </c>
      <c r="F168" s="7">
        <v>0.34950960384153673</v>
      </c>
      <c r="G168" s="7">
        <v>0.39224327370742423</v>
      </c>
      <c r="H168" s="7">
        <v>0.16734168124635512</v>
      </c>
      <c r="I168" s="7">
        <v>0.20811019592163141</v>
      </c>
      <c r="J168" s="7">
        <v>0.28028199546485266</v>
      </c>
      <c r="K168" s="7">
        <v>0.52265944894651528</v>
      </c>
      <c r="L168" s="7">
        <v>0.18069484457922674</v>
      </c>
      <c r="M168" s="72">
        <v>14.22</v>
      </c>
      <c r="N168" s="7">
        <f t="shared" si="60"/>
        <v>0.25819219261802934</v>
      </c>
      <c r="O168" s="7">
        <f t="shared" si="57"/>
        <v>0.17401826291279093</v>
      </c>
      <c r="P168" s="7">
        <f t="shared" si="58"/>
        <v>0.20811019592163141</v>
      </c>
      <c r="Q168" s="7">
        <f t="shared" si="59"/>
        <v>0.3148957996531947</v>
      </c>
      <c r="R168" s="7">
        <f t="shared" si="61"/>
        <v>2.840114118798323</v>
      </c>
      <c r="T168">
        <f>Qs_SM23!AZ122</f>
        <v>3.2615258233932333E-2</v>
      </c>
      <c r="U168">
        <f>Qs_SM23!BA122</f>
        <v>9.1591649782673621E-3</v>
      </c>
      <c r="V168">
        <f>Qs_SM23!BB122</f>
        <v>1.2214832973906884E-2</v>
      </c>
      <c r="W168">
        <f>Qs_SM23!BC122</f>
        <v>3.2730006775731527E-2</v>
      </c>
      <c r="X168">
        <f>Qs_SM23!BD122</f>
        <v>1.5981476534626842</v>
      </c>
    </row>
    <row r="169" spans="1:24" x14ac:dyDescent="0.25">
      <c r="A169" s="3">
        <v>16.78</v>
      </c>
      <c r="B169" s="7">
        <v>0.185299695863747</v>
      </c>
      <c r="C169" s="7">
        <v>0.22764003534014882</v>
      </c>
      <c r="D169" s="7">
        <v>0.16134958319439821</v>
      </c>
      <c r="E169" s="7">
        <v>0.31954316656497872</v>
      </c>
      <c r="F169" s="7">
        <v>0.42120388155262128</v>
      </c>
      <c r="G169" s="7">
        <v>0.40005971575594174</v>
      </c>
      <c r="H169" s="7">
        <v>0.20488372906773311</v>
      </c>
      <c r="I169" s="7">
        <v>0.2501896201519393</v>
      </c>
      <c r="J169" s="7">
        <v>0.33615216067379339</v>
      </c>
      <c r="K169" s="7">
        <v>0.51748460291734188</v>
      </c>
      <c r="L169" s="7">
        <v>0.22181849886277491</v>
      </c>
      <c r="M169" s="72">
        <v>16.78</v>
      </c>
      <c r="N169" s="7">
        <f t="shared" si="60"/>
        <v>0.29505678999503809</v>
      </c>
      <c r="O169" s="7">
        <f t="shared" si="57"/>
        <v>0.21335111396525402</v>
      </c>
      <c r="P169" s="7">
        <f t="shared" si="58"/>
        <v>0.2501896201519393</v>
      </c>
      <c r="Q169" s="7">
        <f t="shared" si="59"/>
        <v>0.36810593821486759</v>
      </c>
      <c r="R169" s="7">
        <f t="shared" si="61"/>
        <v>3.2456246899454189</v>
      </c>
      <c r="T169">
        <f>Qs_SM23!AZ123</f>
        <v>3.7097693074202846E-2</v>
      </c>
      <c r="U169">
        <f>Qs_SM23!BA123</f>
        <v>1.046761741456974E-2</v>
      </c>
      <c r="V169">
        <f>Qs_SM23!BB123</f>
        <v>1.3999679348858343E-2</v>
      </c>
      <c r="W169">
        <f>Qs_SM23!BC123</f>
        <v>3.7376269975709198E-2</v>
      </c>
      <c r="X169">
        <f>Qs_SM23!BD123</f>
        <v>1.8177869606359396</v>
      </c>
    </row>
    <row r="170" spans="1:24" x14ac:dyDescent="0.25">
      <c r="A170" s="3">
        <v>19.809999999999999</v>
      </c>
      <c r="B170" s="7">
        <v>0.22770237226277376</v>
      </c>
      <c r="C170" s="7">
        <v>0.27188236778997849</v>
      </c>
      <c r="D170" s="7">
        <v>0.19867672557519186</v>
      </c>
      <c r="E170" s="7">
        <v>0.38805322147651011</v>
      </c>
      <c r="F170" s="7">
        <v>0.50604211017740464</v>
      </c>
      <c r="G170" s="7">
        <v>0.38655858858122971</v>
      </c>
      <c r="H170" s="7">
        <v>0.25081283012580202</v>
      </c>
      <c r="I170" s="7">
        <v>0.30141674530187934</v>
      </c>
      <c r="J170" s="7">
        <v>0.39854051182377725</v>
      </c>
      <c r="K170" s="7">
        <v>0.48514181523500793</v>
      </c>
      <c r="L170" s="7">
        <v>0.27166535253980301</v>
      </c>
      <c r="M170" s="72">
        <v>19.809999999999999</v>
      </c>
      <c r="N170" s="7">
        <f t="shared" si="60"/>
        <v>0.33513569462630532</v>
      </c>
      <c r="O170" s="7">
        <f t="shared" si="57"/>
        <v>0.26123909133280254</v>
      </c>
      <c r="P170" s="7">
        <f t="shared" si="58"/>
        <v>0.30141674530187934</v>
      </c>
      <c r="Q170" s="7">
        <f t="shared" si="59"/>
        <v>0.39329686665014368</v>
      </c>
      <c r="R170" s="7">
        <f t="shared" si="61"/>
        <v>3.6864926408893584</v>
      </c>
      <c r="T170">
        <f>Qs_SM23!AZ124</f>
        <v>4.1989574217111046E-2</v>
      </c>
      <c r="U170">
        <f>Qs_SM23!BA124</f>
        <v>1.1943819577722626E-2</v>
      </c>
      <c r="V170">
        <f>Qs_SM23!BB124</f>
        <v>1.5929084768345061E-2</v>
      </c>
      <c r="W170">
        <f>Qs_SM23!BC124</f>
        <v>4.2082093281701066E-2</v>
      </c>
      <c r="X170">
        <f>Qs_SM23!BD124</f>
        <v>2.0574891366384414</v>
      </c>
    </row>
    <row r="171" spans="1:24" x14ac:dyDescent="0.25">
      <c r="A171" s="3">
        <v>23.37</v>
      </c>
      <c r="B171" s="7">
        <v>0.27392128953771294</v>
      </c>
      <c r="C171" s="7">
        <v>0.31990609617569093</v>
      </c>
      <c r="D171" s="7">
        <v>0.24041890630210083</v>
      </c>
      <c r="E171" s="7">
        <v>0.46014215985356927</v>
      </c>
      <c r="F171" s="7">
        <v>0.58669817260237467</v>
      </c>
      <c r="G171" s="7">
        <v>0.34889754962019076</v>
      </c>
      <c r="H171" s="7">
        <v>0.293546863284179</v>
      </c>
      <c r="I171" s="7">
        <v>0.35035694522191135</v>
      </c>
      <c r="J171" s="7">
        <v>0.45347950761256894</v>
      </c>
      <c r="K171" s="7">
        <v>0.4217499513776336</v>
      </c>
      <c r="L171" s="7">
        <v>0.32711997725549674</v>
      </c>
      <c r="M171" s="72">
        <v>23.37</v>
      </c>
      <c r="N171" s="7">
        <f t="shared" si="60"/>
        <v>0.3705670380766754</v>
      </c>
      <c r="O171" s="7">
        <f t="shared" si="57"/>
        <v>0.30672647972993494</v>
      </c>
      <c r="P171" s="7">
        <f t="shared" si="58"/>
        <v>0.34889754962019076</v>
      </c>
      <c r="Q171" s="7">
        <f t="shared" si="59"/>
        <v>0.43761472949510127</v>
      </c>
      <c r="R171" s="7">
        <f t="shared" si="61"/>
        <v>4.0762374188434292</v>
      </c>
      <c r="T171">
        <f>Qs_SM23!AZ125</f>
        <v>4.6324480544832153E-2</v>
      </c>
      <c r="U171">
        <f>Qs_SM23!BA125</f>
        <v>1.2875175046670646E-2</v>
      </c>
      <c r="V171">
        <f>Qs_SM23!BB125</f>
        <v>1.8179959160230408E-2</v>
      </c>
      <c r="W171">
        <f>Qs_SM23!BC125</f>
        <v>4.6437873637329624E-2</v>
      </c>
      <c r="X171">
        <f>Qs_SM23!BD125</f>
        <v>2.2698995466967755</v>
      </c>
    </row>
    <row r="172" spans="1:24" x14ac:dyDescent="0.25">
      <c r="A172" s="3">
        <v>27.58</v>
      </c>
      <c r="B172" s="7">
        <v>0.3307408759124088</v>
      </c>
      <c r="C172" s="7">
        <v>0.3743581976524043</v>
      </c>
      <c r="D172" s="7">
        <v>0.28858296098699582</v>
      </c>
      <c r="E172" s="7">
        <v>0.53529871262965234</v>
      </c>
      <c r="F172" s="7">
        <v>0.65779499799920016</v>
      </c>
      <c r="G172" s="7">
        <v>0.30270948296985994</v>
      </c>
      <c r="H172" s="7">
        <v>0.33308582854286439</v>
      </c>
      <c r="I172" s="7">
        <v>0.39609544982007205</v>
      </c>
      <c r="J172" s="7">
        <v>0.5019003174603176</v>
      </c>
      <c r="K172" s="7">
        <v>0.35059581847649907</v>
      </c>
      <c r="L172" s="7">
        <v>0.38257460197119036</v>
      </c>
      <c r="M172" s="72">
        <v>27.58</v>
      </c>
      <c r="N172" s="7">
        <f t="shared" si="60"/>
        <v>0.40488520403831496</v>
      </c>
      <c r="O172" s="7">
        <f t="shared" si="57"/>
        <v>0.33191335222763663</v>
      </c>
      <c r="P172" s="7">
        <f t="shared" si="58"/>
        <v>0.3743581976524043</v>
      </c>
      <c r="Q172" s="7">
        <f t="shared" si="59"/>
        <v>0.44899788364019483</v>
      </c>
      <c r="R172" s="7">
        <f t="shared" si="61"/>
        <v>4.4537372444214647</v>
      </c>
      <c r="T172">
        <f>Qs_SM23!AZ126</f>
        <v>5.0918263444664255E-2</v>
      </c>
      <c r="U172">
        <f>Qs_SM23!BA126</f>
        <v>1.3968117062234813E-2</v>
      </c>
      <c r="V172">
        <f>Qs_SM23!BB126</f>
        <v>2.0768703055585362E-2</v>
      </c>
      <c r="W172">
        <f>Qs_SM23!BC126</f>
        <v>5.1194478627041351E-2</v>
      </c>
      <c r="X172">
        <f>Qs_SM23!BD126</f>
        <v>2.4949949087885486</v>
      </c>
    </row>
    <row r="173" spans="1:24" x14ac:dyDescent="0.25">
      <c r="A173" s="3">
        <v>32.549999999999997</v>
      </c>
      <c r="B173" s="7">
        <v>0.38925656934306579</v>
      </c>
      <c r="C173" s="7">
        <v>0.41860053010223391</v>
      </c>
      <c r="D173" s="7">
        <v>0.33313471157052371</v>
      </c>
      <c r="E173" s="7">
        <v>0.59256084807809639</v>
      </c>
      <c r="F173" s="7">
        <v>0.69184977991196517</v>
      </c>
      <c r="G173" s="7">
        <v>0.25154731683410902</v>
      </c>
      <c r="H173" s="7">
        <v>0.35425315337832208</v>
      </c>
      <c r="I173" s="7">
        <v>0.42308116753298697</v>
      </c>
      <c r="J173" s="7">
        <v>0.52750747651441532</v>
      </c>
      <c r="K173" s="7">
        <v>0.28073539708265799</v>
      </c>
      <c r="L173" s="7">
        <v>0.42058282789992435</v>
      </c>
      <c r="M173" s="72">
        <v>32.549999999999997</v>
      </c>
      <c r="N173" s="7">
        <f t="shared" si="60"/>
        <v>0.4257372525680273</v>
      </c>
      <c r="O173" s="7">
        <f t="shared" si="57"/>
        <v>0.34369393247442293</v>
      </c>
      <c r="P173" s="7">
        <f t="shared" si="58"/>
        <v>0.41860053010223391</v>
      </c>
      <c r="Q173" s="7">
        <f t="shared" si="59"/>
        <v>0.47529432202370114</v>
      </c>
      <c r="R173" s="7">
        <f t="shared" si="61"/>
        <v>4.6831097782483004</v>
      </c>
      <c r="T173">
        <f>Qs_SM23!AZ127</f>
        <v>5.4842453841546471E-2</v>
      </c>
      <c r="U173">
        <f>Qs_SM23!BA127</f>
        <v>1.4645978647739302E-2</v>
      </c>
      <c r="V173">
        <f>Qs_SM23!BB127</f>
        <v>2.2597202657291187E-2</v>
      </c>
      <c r="W173">
        <f>Qs_SM23!BC127</f>
        <v>5.5028428280026506E-2</v>
      </c>
      <c r="X173">
        <f>Qs_SM23!BD127</f>
        <v>2.6872802382357772</v>
      </c>
    </row>
    <row r="174" spans="1:24" x14ac:dyDescent="0.25">
      <c r="A174" s="3">
        <v>38.409999999999997</v>
      </c>
      <c r="B174" s="7">
        <v>0.44480407542579087</v>
      </c>
      <c r="C174" s="7">
        <v>0.44847355799570854</v>
      </c>
      <c r="D174" s="7">
        <v>0.36644818272757612</v>
      </c>
      <c r="E174" s="7">
        <v>0.62119191580231858</v>
      </c>
      <c r="F174" s="7">
        <v>0.68229054288382063</v>
      </c>
      <c r="G174" s="7">
        <v>0.20393807890222962</v>
      </c>
      <c r="H174" s="7">
        <v>0.35225623594101485</v>
      </c>
      <c r="I174" s="7">
        <v>0.42536809276289494</v>
      </c>
      <c r="J174" s="7">
        <v>0.53123215419501146</v>
      </c>
      <c r="K174" s="7">
        <v>0.21734353322528357</v>
      </c>
      <c r="L174" s="7">
        <v>0.43491379833206983</v>
      </c>
      <c r="M174" s="72">
        <v>38.409999999999997</v>
      </c>
      <c r="N174" s="7">
        <f t="shared" si="60"/>
        <v>0.42984183347215627</v>
      </c>
      <c r="O174" s="7">
        <f t="shared" si="57"/>
        <v>0.35935220933429546</v>
      </c>
      <c r="P174" s="7">
        <f t="shared" si="58"/>
        <v>0.43491379833206983</v>
      </c>
      <c r="Q174" s="7">
        <f t="shared" si="59"/>
        <v>0.48985285609536</v>
      </c>
      <c r="R174" s="7">
        <f t="shared" si="61"/>
        <v>4.7282601681937191</v>
      </c>
      <c r="T174">
        <f>Qs_SM23!AZ128</f>
        <v>5.8757654400719485E-2</v>
      </c>
      <c r="U174">
        <f>Qs_SM23!BA128</f>
        <v>1.5835777175346743E-2</v>
      </c>
      <c r="V174">
        <f>Qs_SM23!BB128</f>
        <v>2.4011864949700607E-2</v>
      </c>
      <c r="W174">
        <f>Qs_SM23!BC128</f>
        <v>5.7822284798386518E-2</v>
      </c>
      <c r="X174">
        <f>Qs_SM23!BD128</f>
        <v>2.8791250656352547</v>
      </c>
    </row>
    <row r="175" spans="1:24" x14ac:dyDescent="0.25">
      <c r="A175" s="3">
        <v>45.32</v>
      </c>
      <c r="B175" s="7">
        <v>0.48296648418491495</v>
      </c>
      <c r="C175" s="7">
        <v>0.46246472295847513</v>
      </c>
      <c r="D175" s="7">
        <v>0.38089739913304455</v>
      </c>
      <c r="E175" s="7">
        <v>0.61505668700427096</v>
      </c>
      <c r="F175" s="7">
        <v>0.63449435774309759</v>
      </c>
      <c r="G175" s="7">
        <v>0.15917118353344753</v>
      </c>
      <c r="H175" s="7">
        <v>0.33108891110555694</v>
      </c>
      <c r="I175" s="7">
        <v>0.40249884046381462</v>
      </c>
      <c r="J175" s="7">
        <v>0.50143473275024308</v>
      </c>
      <c r="K175" s="7">
        <v>0.16171393841166931</v>
      </c>
      <c r="L175" s="7">
        <v>0.42120591357088705</v>
      </c>
      <c r="M175" s="72">
        <v>45.32</v>
      </c>
      <c r="N175" s="7">
        <f t="shared" si="60"/>
        <v>0.41390847007812925</v>
      </c>
      <c r="O175" s="7">
        <f t="shared" si="57"/>
        <v>0.35599315511930074</v>
      </c>
      <c r="P175" s="7">
        <f t="shared" si="58"/>
        <v>0.42120591357088705</v>
      </c>
      <c r="Q175" s="7">
        <f t="shared" si="59"/>
        <v>0.49220060846757901</v>
      </c>
      <c r="R175" s="7">
        <f t="shared" si="61"/>
        <v>4.5529931708594216</v>
      </c>
      <c r="T175">
        <f>Qs_SM23!AZ129</f>
        <v>6.186014772488941E-2</v>
      </c>
      <c r="U175">
        <f>Qs_SM23!BA129</f>
        <v>1.6721315440228743E-2</v>
      </c>
      <c r="V175">
        <f>Qs_SM23!BB129</f>
        <v>2.6075802106337333E-2</v>
      </c>
      <c r="W175">
        <f>Qs_SM23!BC129</f>
        <v>5.9372161488833695E-2</v>
      </c>
      <c r="X175">
        <f>Qs_SM23!BD129</f>
        <v>3.0311472385195812</v>
      </c>
    </row>
    <row r="176" spans="1:24" x14ac:dyDescent="0.25">
      <c r="A176" s="3">
        <v>53.48</v>
      </c>
      <c r="B176" s="7">
        <v>0.48296648418491495</v>
      </c>
      <c r="C176" s="7">
        <v>0.44355774327906083</v>
      </c>
      <c r="D176" s="7">
        <v>0.36644818272757612</v>
      </c>
      <c r="E176" s="7">
        <v>0.56086216595485061</v>
      </c>
      <c r="F176" s="7">
        <v>0.54308415366146479</v>
      </c>
      <c r="G176" s="7">
        <v>0.11724663072776266</v>
      </c>
      <c r="H176" s="7">
        <v>0.2847604265600267</v>
      </c>
      <c r="I176" s="7">
        <v>0.34761263494602168</v>
      </c>
      <c r="J176" s="7">
        <v>0.43858079689018475</v>
      </c>
      <c r="K176" s="7">
        <v>0.11255290113452186</v>
      </c>
      <c r="L176" s="7">
        <v>0.37634374526156189</v>
      </c>
      <c r="M176" s="73">
        <v>53.48</v>
      </c>
      <c r="N176" s="62">
        <f t="shared" si="60"/>
        <v>0.37036507866617702</v>
      </c>
      <c r="O176" s="62">
        <f t="shared" si="57"/>
        <v>0.31618653075302416</v>
      </c>
      <c r="P176" s="62">
        <f t="shared" si="58"/>
        <v>0.37634374526156189</v>
      </c>
      <c r="Q176" s="62">
        <f t="shared" si="59"/>
        <v>0.46326211373198789</v>
      </c>
      <c r="R176" s="62">
        <f t="shared" si="61"/>
        <v>4.0740158653279472</v>
      </c>
      <c r="T176">
        <f>Qs_SM23!AZ130</f>
        <v>6.2726394335773941E-2</v>
      </c>
      <c r="U176">
        <f>Qs_SM23!BA130</f>
        <v>1.8600014525124543E-2</v>
      </c>
      <c r="V176">
        <f>Qs_SM23!BB130</f>
        <v>2.738312403841529E-2</v>
      </c>
      <c r="W176">
        <f>Qs_SM23!BC130</f>
        <v>5.8365503307307456E-2</v>
      </c>
      <c r="X176">
        <f>Qs_SM23!BD130</f>
        <v>3.0735933224529233</v>
      </c>
    </row>
    <row r="177" spans="1:24" x14ac:dyDescent="0.25">
      <c r="A177" s="3">
        <v>63.11</v>
      </c>
      <c r="B177" s="7">
        <v>0.45158850364963515</v>
      </c>
      <c r="C177" s="7">
        <v>0.4049875047330555</v>
      </c>
      <c r="D177" s="7">
        <v>0.33634564854951671</v>
      </c>
      <c r="E177" s="7">
        <v>0.48059292251372798</v>
      </c>
      <c r="F177" s="7">
        <v>0.43733509403761528</v>
      </c>
      <c r="G177" s="7">
        <v>8.384910561136967E-2</v>
      </c>
      <c r="H177" s="7">
        <v>0.23323995667749733</v>
      </c>
      <c r="I177" s="7">
        <v>0.28540826869252311</v>
      </c>
      <c r="J177" s="7">
        <v>0.36781192095885978</v>
      </c>
      <c r="K177" s="7">
        <v>7.5035267423014557E-2</v>
      </c>
      <c r="L177" s="7">
        <v>0.32338146322971961</v>
      </c>
      <c r="M177" s="72">
        <v>63.11</v>
      </c>
      <c r="N177" s="7">
        <f t="shared" si="60"/>
        <v>0.31632505964332136</v>
      </c>
      <c r="O177" s="7">
        <f t="shared" si="57"/>
        <v>0.25932411268501021</v>
      </c>
      <c r="P177" s="7">
        <f t="shared" si="58"/>
        <v>0.33634564854951671</v>
      </c>
      <c r="Q177" s="7">
        <f t="shared" si="59"/>
        <v>0.42116129938533542</v>
      </c>
      <c r="R177" s="7">
        <f t="shared" si="61"/>
        <v>3.479575656076535</v>
      </c>
      <c r="T177">
        <f>Qs_SM23!AZ131</f>
        <v>6.2857049694223899E-2</v>
      </c>
      <c r="U177">
        <f>Qs_SM23!BA131</f>
        <v>1.7811113595984977E-2</v>
      </c>
      <c r="V177">
        <f>Qs_SM23!BB131</f>
        <v>2.5413387207011594E-2</v>
      </c>
      <c r="W177">
        <f>Qs_SM23!BC131</f>
        <v>5.5266089940471011E-2</v>
      </c>
      <c r="X177">
        <f>Qs_SM23!BD131</f>
        <v>3.0799954350169707</v>
      </c>
    </row>
    <row r="178" spans="1:24" x14ac:dyDescent="0.25">
      <c r="A178" s="3">
        <v>74.48</v>
      </c>
      <c r="B178" s="7">
        <v>0.38756046228710467</v>
      </c>
      <c r="C178" s="7">
        <v>0.33162842357692779</v>
      </c>
      <c r="D178" s="7">
        <v>0.28256245415138392</v>
      </c>
      <c r="E178" s="7">
        <v>0.3824292617449665</v>
      </c>
      <c r="F178" s="7">
        <v>0.3238191543283982</v>
      </c>
      <c r="G178" s="7">
        <v>5.1162166135750982E-2</v>
      </c>
      <c r="H178" s="7">
        <v>0.18092071982004504</v>
      </c>
      <c r="I178" s="7">
        <v>0.21817266693322676</v>
      </c>
      <c r="J178" s="7">
        <v>0.28028199546485266</v>
      </c>
      <c r="K178" s="7">
        <v>4.3986191247974066E-2</v>
      </c>
      <c r="L178" s="7">
        <v>0.26294215314632302</v>
      </c>
      <c r="M178" s="72">
        <v>74.48</v>
      </c>
      <c r="N178" s="7">
        <f t="shared" si="60"/>
        <v>0.2495877862579049</v>
      </c>
      <c r="O178" s="7">
        <f t="shared" si="57"/>
        <v>0.19954669337663589</v>
      </c>
      <c r="P178" s="7">
        <f t="shared" si="58"/>
        <v>0.28028199546485266</v>
      </c>
      <c r="Q178" s="7">
        <f t="shared" si="59"/>
        <v>0.32772378895266296</v>
      </c>
      <c r="R178" s="7">
        <f t="shared" si="61"/>
        <v>2.7454656488369538</v>
      </c>
      <c r="T178">
        <f>Qs_SM23!AZ132</f>
        <v>5.9071991117191858E-2</v>
      </c>
      <c r="U178">
        <f>Qs_SM23!BA132</f>
        <v>1.7616291404184612E-2</v>
      </c>
      <c r="V178">
        <f>Qs_SM23!BB132</f>
        <v>2.3841806023205903E-2</v>
      </c>
      <c r="W178">
        <f>Qs_SM23!BC132</f>
        <v>4.9274294464771808E-2</v>
      </c>
      <c r="X178">
        <f>Qs_SM23!BD132</f>
        <v>2.8945275647424009</v>
      </c>
    </row>
    <row r="179" spans="1:24" x14ac:dyDescent="0.25">
      <c r="A179" s="3">
        <v>87.89</v>
      </c>
      <c r="B179" s="7">
        <v>0.31632396593673973</v>
      </c>
      <c r="C179" s="7">
        <v>0.24768143380032806</v>
      </c>
      <c r="D179" s="7">
        <v>0.2239628542847617</v>
      </c>
      <c r="E179" s="7">
        <v>0.29244590604026849</v>
      </c>
      <c r="F179" s="7">
        <v>0.22762933173269317</v>
      </c>
      <c r="G179" s="7">
        <v>2.8423425630972773E-2</v>
      </c>
      <c r="H179" s="7">
        <v>0.13978422061151383</v>
      </c>
      <c r="I179" s="7">
        <v>0.16465861655337871</v>
      </c>
      <c r="J179" s="7">
        <v>0.20578844185293169</v>
      </c>
      <c r="K179" s="7">
        <v>2.3286807131280382E-2</v>
      </c>
      <c r="L179" s="7">
        <v>0.21309529946929495</v>
      </c>
      <c r="M179" s="72">
        <v>87.89</v>
      </c>
      <c r="N179" s="7">
        <f t="shared" si="60"/>
        <v>0.18937093664037852</v>
      </c>
      <c r="O179" s="7">
        <f t="shared" si="57"/>
        <v>0.15222141858244626</v>
      </c>
      <c r="P179" s="7">
        <f t="shared" si="58"/>
        <v>0.21309529946929495</v>
      </c>
      <c r="Q179" s="7">
        <f t="shared" si="59"/>
        <v>0.2376553827665106</v>
      </c>
      <c r="R179" s="7">
        <f t="shared" si="61"/>
        <v>2.0830803030441638</v>
      </c>
      <c r="T179">
        <f>Qs_SM23!AZ133</f>
        <v>5.4528463772340864E-2</v>
      </c>
      <c r="U179">
        <f>Qs_SM23!BA133</f>
        <v>1.6290139891256963E-2</v>
      </c>
      <c r="V179">
        <f>Qs_SM23!BB133</f>
        <v>2.3367147063742683E-2</v>
      </c>
      <c r="W179">
        <f>Qs_SM23!BC133</f>
        <v>4.5208073154630185E-2</v>
      </c>
      <c r="X179">
        <f>Qs_SM23!BD133</f>
        <v>2.6718947248447025</v>
      </c>
    </row>
    <row r="180" spans="1:24" x14ac:dyDescent="0.25">
      <c r="A180" s="3">
        <v>103.72</v>
      </c>
      <c r="B180" s="7">
        <v>0.2467835766423358</v>
      </c>
      <c r="C180" s="7">
        <v>0.17129723589549406</v>
      </c>
      <c r="D180" s="7">
        <v>0.16737009003001005</v>
      </c>
      <c r="E180" s="7">
        <v>0.2162668151311776</v>
      </c>
      <c r="F180" s="7">
        <v>0.1505579831932774</v>
      </c>
      <c r="G180" s="7">
        <v>1.4211712815486386E-2</v>
      </c>
      <c r="H180" s="7">
        <v>0.10264155627759732</v>
      </c>
      <c r="I180" s="7">
        <v>0.11800534186325475</v>
      </c>
      <c r="J180" s="7">
        <v>0.14200333657272435</v>
      </c>
      <c r="K180" s="7">
        <v>1.1643403565640191E-2</v>
      </c>
      <c r="L180" s="7">
        <v>0.16885621683093255</v>
      </c>
      <c r="M180" s="72">
        <v>103.72</v>
      </c>
      <c r="N180" s="7">
        <f t="shared" si="60"/>
        <v>0.13723975171072092</v>
      </c>
      <c r="O180" s="7">
        <f t="shared" si="57"/>
        <v>0.11032344907042603</v>
      </c>
      <c r="P180" s="7">
        <f t="shared" si="58"/>
        <v>0.1505579831932774</v>
      </c>
      <c r="Q180" s="7">
        <f t="shared" si="59"/>
        <v>0.1700767263632133</v>
      </c>
      <c r="R180" s="7">
        <f t="shared" si="61"/>
        <v>1.5096372688179303</v>
      </c>
      <c r="T180">
        <f>Qs_SM23!AZ134</f>
        <v>4.709390957434953E-2</v>
      </c>
      <c r="U180">
        <f>Qs_SM23!BA134</f>
        <v>1.4367409760981114E-2</v>
      </c>
      <c r="V180">
        <f>Qs_SM23!BB134</f>
        <v>2.1840952648922256E-2</v>
      </c>
      <c r="W180">
        <f>Qs_SM23!BC134</f>
        <v>4.4329307707976898E-2</v>
      </c>
      <c r="X180">
        <f>Qs_SM23!BD134</f>
        <v>2.3076015691431269</v>
      </c>
    </row>
    <row r="181" spans="1:24" x14ac:dyDescent="0.25">
      <c r="A181" s="3">
        <v>122.39</v>
      </c>
      <c r="B181" s="7">
        <v>0.19971660583941608</v>
      </c>
      <c r="C181" s="7">
        <v>0.1210046699482519</v>
      </c>
      <c r="D181" s="7">
        <v>0.12763474491497173</v>
      </c>
      <c r="E181" s="7">
        <v>0.16974133007931669</v>
      </c>
      <c r="F181" s="7">
        <v>0.10395670268107249</v>
      </c>
      <c r="G181" s="7">
        <v>7.1058564077431932E-3</v>
      </c>
      <c r="H181" s="7">
        <v>7.8678547029909215E-2</v>
      </c>
      <c r="I181" s="7">
        <v>8.6445773690523808E-2</v>
      </c>
      <c r="J181" s="7">
        <v>0.10056629737609332</v>
      </c>
      <c r="K181" s="7">
        <v>5.1748460291734192E-3</v>
      </c>
      <c r="L181" s="7">
        <v>0.14019427596664147</v>
      </c>
      <c r="M181" s="72">
        <v>122.39</v>
      </c>
      <c r="N181" s="7">
        <f t="shared" si="60"/>
        <v>0.10365633181482849</v>
      </c>
      <c r="O181" s="7">
        <f t="shared" si="57"/>
        <v>8.2562160360216519E-2</v>
      </c>
      <c r="P181" s="7">
        <f t="shared" si="58"/>
        <v>0.10395670268107249</v>
      </c>
      <c r="Q181" s="7">
        <f t="shared" si="59"/>
        <v>0.1339145104408066</v>
      </c>
      <c r="R181" s="7">
        <f t="shared" si="61"/>
        <v>1.1402196499631134</v>
      </c>
      <c r="T181">
        <f>Qs_SM23!AZ135</f>
        <v>4.034514547006593E-2</v>
      </c>
      <c r="U181">
        <f>Qs_SM23!BA135</f>
        <v>1.2043982581207835E-2</v>
      </c>
      <c r="V181">
        <f>Qs_SM23!BB135</f>
        <v>1.8019766469088084E-2</v>
      </c>
      <c r="W181">
        <f>Qs_SM23!BC135</f>
        <v>4.122619661904324E-2</v>
      </c>
      <c r="X181">
        <f>Qs_SM23!BD135</f>
        <v>1.9769121280332307</v>
      </c>
    </row>
    <row r="182" spans="1:24" x14ac:dyDescent="0.25">
      <c r="A182" s="3">
        <v>144.43</v>
      </c>
      <c r="B182" s="7">
        <v>0.155193795620438</v>
      </c>
      <c r="C182" s="7">
        <v>8.2812570995834861E-2</v>
      </c>
      <c r="D182" s="7">
        <v>9.2314438146048713E-2</v>
      </c>
      <c r="E182" s="7">
        <v>0.13088488102501525</v>
      </c>
      <c r="F182" s="7">
        <v>6.8109563825530239E-2</v>
      </c>
      <c r="G182" s="7">
        <v>2.8423425630972766E-3</v>
      </c>
      <c r="H182" s="7">
        <v>5.9508139631758744E-2</v>
      </c>
      <c r="I182" s="7">
        <v>6.3119136345461818E-2</v>
      </c>
      <c r="J182" s="7">
        <v>6.797536767087789E-2</v>
      </c>
      <c r="K182" s="7">
        <v>2.5874230145867096E-3</v>
      </c>
      <c r="L182" s="7">
        <v>0.12337096285064446</v>
      </c>
      <c r="M182" s="72">
        <v>144.43</v>
      </c>
      <c r="N182" s="7">
        <f t="shared" si="60"/>
        <v>7.7156238335390342E-2</v>
      </c>
      <c r="O182" s="7">
        <f t="shared" si="57"/>
        <v>6.1313637988610281E-2</v>
      </c>
      <c r="P182" s="7">
        <f t="shared" si="58"/>
        <v>6.8109563825530239E-2</v>
      </c>
      <c r="Q182" s="7">
        <f t="shared" si="59"/>
        <v>0.10784270049834659</v>
      </c>
      <c r="R182" s="7">
        <f t="shared" si="61"/>
        <v>0.8487186216892938</v>
      </c>
      <c r="T182">
        <f>Qs_SM23!AZ136</f>
        <v>3.3294992447121273E-2</v>
      </c>
      <c r="U182">
        <f>Qs_SM23!BA136</f>
        <v>1.0350478272428201E-2</v>
      </c>
      <c r="V182">
        <f>Qs_SM23!BB136</f>
        <v>1.4046707248163646E-2</v>
      </c>
      <c r="W182">
        <f>Qs_SM23!BC136</f>
        <v>3.4590404496077434E-2</v>
      </c>
      <c r="X182">
        <f>Qs_SM23!BD136</f>
        <v>1.6314546299089425</v>
      </c>
    </row>
    <row r="183" spans="1:24" x14ac:dyDescent="0.25">
      <c r="A183" s="3">
        <v>170.44</v>
      </c>
      <c r="B183" s="7">
        <v>0.11872749391727495</v>
      </c>
      <c r="C183" s="7">
        <v>5.5208380663889917E-2</v>
      </c>
      <c r="D183" s="7">
        <v>6.3416005335111741E-2</v>
      </c>
      <c r="E183" s="7">
        <v>0.10276508236729713</v>
      </c>
      <c r="F183" s="7">
        <v>4.3016566626650682E-2</v>
      </c>
      <c r="G183" s="7">
        <v>7.1058564077431914E-4</v>
      </c>
      <c r="H183" s="7">
        <v>4.6727868032991761E-2</v>
      </c>
      <c r="I183" s="7">
        <v>4.7110659736105572E-2</v>
      </c>
      <c r="J183" s="7">
        <v>4.4696132167152583E-2</v>
      </c>
      <c r="K183" s="7">
        <v>1.2937115072933548E-3</v>
      </c>
      <c r="L183" s="7">
        <v>0.12025553449583022</v>
      </c>
      <c r="M183" s="72">
        <v>170.44</v>
      </c>
      <c r="N183" s="7">
        <f t="shared" si="60"/>
        <v>5.8538910953670212E-2</v>
      </c>
      <c r="O183" s="7">
        <f t="shared" si="57"/>
        <v>4.3856349396901632E-2</v>
      </c>
      <c r="P183" s="7">
        <f t="shared" si="58"/>
        <v>4.7110659736105572E-2</v>
      </c>
      <c r="Q183" s="7">
        <f t="shared" si="59"/>
        <v>8.3090543851204429E-2</v>
      </c>
      <c r="R183" s="7">
        <f t="shared" si="61"/>
        <v>0.64392802049037234</v>
      </c>
      <c r="T183">
        <f>Qs_SM23!AZ137</f>
        <v>2.6653250468025497E-2</v>
      </c>
      <c r="U183">
        <f>Qs_SM23!BA137</f>
        <v>8.4916589714499578E-3</v>
      </c>
      <c r="V183">
        <f>Qs_SM23!BB137</f>
        <v>1.1372509132086725E-2</v>
      </c>
      <c r="W183">
        <f>Qs_SM23!BC137</f>
        <v>2.7632420851898723E-2</v>
      </c>
      <c r="X183">
        <f>Qs_SM23!BD137</f>
        <v>1.3060092729332493</v>
      </c>
    </row>
    <row r="184" spans="1:24" x14ac:dyDescent="0.25">
      <c r="A184" s="3">
        <v>201.13</v>
      </c>
      <c r="B184" s="7">
        <v>8.8621593673965937E-2</v>
      </c>
      <c r="C184" s="7">
        <v>3.3276284235769268E-2</v>
      </c>
      <c r="D184" s="7">
        <v>4.0538079359786615E-2</v>
      </c>
      <c r="E184" s="7">
        <v>8.0269243441122629E-2</v>
      </c>
      <c r="F184" s="7">
        <v>2.5690449513138605E-2</v>
      </c>
      <c r="G184" s="7">
        <v>0</v>
      </c>
      <c r="H184" s="7">
        <v>3.5145746896609188E-2</v>
      </c>
      <c r="I184" s="7">
        <v>3.3389108356657343E-2</v>
      </c>
      <c r="J184" s="7">
        <v>2.7469497894395855E-2</v>
      </c>
      <c r="K184" s="7">
        <v>0</v>
      </c>
      <c r="L184" s="7">
        <v>0.12399404852160729</v>
      </c>
      <c r="M184" s="72">
        <v>201.13</v>
      </c>
      <c r="N184" s="7">
        <f t="shared" si="60"/>
        <v>4.4399459263004794E-2</v>
      </c>
      <c r="O184" s="7">
        <f t="shared" si="57"/>
        <v>2.6579973703767232E-2</v>
      </c>
      <c r="P184" s="7">
        <f t="shared" si="58"/>
        <v>3.3389108356657343E-2</v>
      </c>
      <c r="Q184" s="7">
        <f t="shared" si="59"/>
        <v>6.0403661400454625E-2</v>
      </c>
      <c r="R184" s="7">
        <f t="shared" si="61"/>
        <v>0.48839405189305274</v>
      </c>
      <c r="T184">
        <f>Qs_SM23!AZ138</f>
        <v>1.9923446788740685E-2</v>
      </c>
      <c r="U184">
        <f>Qs_SM23!BA138</f>
        <v>6.3581260838685896E-3</v>
      </c>
      <c r="V184">
        <f>Qs_SM23!BB138</f>
        <v>8.9231787576468016E-3</v>
      </c>
      <c r="W184">
        <f>Qs_SM23!BC138</f>
        <v>2.0424436143774868E-2</v>
      </c>
      <c r="X184">
        <f>Qs_SM23!BD138</f>
        <v>0.97624889264829362</v>
      </c>
    </row>
    <row r="185" spans="1:24" x14ac:dyDescent="0.25">
      <c r="A185" s="3">
        <v>237.35</v>
      </c>
      <c r="B185" s="7">
        <v>7.0812469586374702E-2</v>
      </c>
      <c r="C185" s="7">
        <v>2.0797677647355791E-2</v>
      </c>
      <c r="D185" s="7">
        <v>2.7694331443814616E-2</v>
      </c>
      <c r="E185" s="7">
        <v>7.004386211104334E-2</v>
      </c>
      <c r="F185" s="7">
        <v>1.6728664799253046E-2</v>
      </c>
      <c r="G185" s="7">
        <v>0</v>
      </c>
      <c r="H185" s="7">
        <v>3.1551295509455984E-2</v>
      </c>
      <c r="I185" s="7">
        <v>2.744310275889645E-2</v>
      </c>
      <c r="J185" s="7">
        <v>1.815780369290574E-2</v>
      </c>
      <c r="K185" s="7">
        <v>0</v>
      </c>
      <c r="L185" s="7">
        <v>0.1383250189537529</v>
      </c>
      <c r="M185" s="72">
        <v>237.35</v>
      </c>
      <c r="N185" s="7">
        <f t="shared" si="60"/>
        <v>3.8323111500259327E-2</v>
      </c>
      <c r="O185" s="7">
        <f t="shared" si="57"/>
        <v>1.7443234246079395E-2</v>
      </c>
      <c r="P185" s="7">
        <f t="shared" si="58"/>
        <v>2.744310275889645E-2</v>
      </c>
      <c r="Q185" s="7">
        <f t="shared" si="59"/>
        <v>5.0797578810249662E-2</v>
      </c>
      <c r="R185" s="7">
        <f t="shared" si="61"/>
        <v>0.42155422650285257</v>
      </c>
      <c r="T185">
        <f>Qs_SM23!AZ139</f>
        <v>1.5699704425424572E-2</v>
      </c>
      <c r="U185">
        <f>Qs_SM23!BA139</f>
        <v>4.9936612056124246E-3</v>
      </c>
      <c r="V185">
        <f>Qs_SM23!BB139</f>
        <v>6.9914800296666212E-3</v>
      </c>
      <c r="W185">
        <f>Qs_SM23!BC139</f>
        <v>1.6293375535287077E-2</v>
      </c>
      <c r="X185">
        <f>Qs_SM23!BD139</f>
        <v>0.76928551684580404</v>
      </c>
    </row>
    <row r="186" spans="1:24" x14ac:dyDescent="0.25">
      <c r="A186" s="3">
        <v>280.08999999999997</v>
      </c>
      <c r="B186" s="7">
        <v>6.8268309002433109E-2</v>
      </c>
      <c r="C186" s="7">
        <v>1.4369304556354911E-2</v>
      </c>
      <c r="D186" s="7">
        <v>2.287792597532512E-2</v>
      </c>
      <c r="E186" s="7">
        <v>7.4645283709579013E-2</v>
      </c>
      <c r="F186" s="7">
        <v>1.3741403227957855E-2</v>
      </c>
      <c r="G186" s="7">
        <v>0</v>
      </c>
      <c r="H186" s="7">
        <v>3.7941431308839466E-2</v>
      </c>
      <c r="I186" s="7">
        <v>2.8815257896841272E-2</v>
      </c>
      <c r="J186" s="7">
        <v>1.4898710722384195E-2</v>
      </c>
      <c r="K186" s="7">
        <v>0</v>
      </c>
      <c r="L186" s="7">
        <v>0.15514833206974987</v>
      </c>
      <c r="M186" s="72">
        <v>280.08999999999997</v>
      </c>
      <c r="N186" s="7">
        <f t="shared" si="60"/>
        <v>3.9155087133587708E-2</v>
      </c>
      <c r="O186" s="7">
        <f t="shared" si="57"/>
        <v>1.4055353892156383E-2</v>
      </c>
      <c r="P186" s="7">
        <f t="shared" si="58"/>
        <v>2.287792597532512E-2</v>
      </c>
      <c r="Q186" s="7">
        <f t="shared" si="59"/>
        <v>5.3104870155636287E-2</v>
      </c>
      <c r="R186" s="7">
        <f t="shared" si="61"/>
        <v>0.4307059584694648</v>
      </c>
      <c r="T186">
        <f>Qs_SM23!AZ140</f>
        <v>1.3577122782467277E-2</v>
      </c>
      <c r="U186">
        <f>Qs_SM23!BA140</f>
        <v>3.6858389150179719E-3</v>
      </c>
      <c r="V186">
        <f>Qs_SM23!BB140</f>
        <v>5.4754962107312968E-3</v>
      </c>
      <c r="W186">
        <f>Qs_SM23!BC140</f>
        <v>1.4666061509583512E-2</v>
      </c>
      <c r="X186">
        <f>Qs_SM23!BD140</f>
        <v>0.66527901634089659</v>
      </c>
    </row>
    <row r="187" spans="1:24" x14ac:dyDescent="0.25">
      <c r="A187" s="3">
        <v>330.52</v>
      </c>
      <c r="B187" s="7">
        <v>6.9540389294403898E-2</v>
      </c>
      <c r="C187" s="7">
        <v>9.8316294332954652E-3</v>
      </c>
      <c r="D187" s="7">
        <v>1.9265621873957993E-2</v>
      </c>
      <c r="E187" s="7">
        <v>8.0269243441122629E-2</v>
      </c>
      <c r="F187" s="7">
        <v>1.1351593970921708E-2</v>
      </c>
      <c r="G187" s="7">
        <v>0</v>
      </c>
      <c r="H187" s="7">
        <v>4.7526635007914694E-2</v>
      </c>
      <c r="I187" s="7">
        <v>3.1559568172730909E-2</v>
      </c>
      <c r="J187" s="7">
        <v>1.2570787172011665E-2</v>
      </c>
      <c r="K187" s="7">
        <v>0</v>
      </c>
      <c r="L187" s="7">
        <v>0.16574078847611834</v>
      </c>
      <c r="M187" s="72">
        <v>330.52</v>
      </c>
      <c r="N187" s="7">
        <f t="shared" si="60"/>
        <v>4.0696023349316116E-2</v>
      </c>
      <c r="O187" s="7">
        <f t="shared" si="57"/>
        <v>1.0591611702108587E-2</v>
      </c>
      <c r="P187" s="7">
        <f t="shared" si="58"/>
        <v>1.9265621873957993E-2</v>
      </c>
      <c r="Q187" s="7">
        <f t="shared" si="59"/>
        <v>5.8533512151159296E-2</v>
      </c>
      <c r="R187" s="7">
        <f t="shared" si="61"/>
        <v>0.44765625684247728</v>
      </c>
      <c r="T187">
        <f>Qs_SM23!AZ141</f>
        <v>1.2246497694346383E-2</v>
      </c>
      <c r="U187">
        <f>Qs_SM23!BA141</f>
        <v>2.6622498447446763E-3</v>
      </c>
      <c r="V187">
        <f>Qs_SM23!BB141</f>
        <v>4.374620416652493E-3</v>
      </c>
      <c r="W187">
        <f>Qs_SM23!BC141</f>
        <v>1.3023336118299624E-2</v>
      </c>
      <c r="X187">
        <f>Qs_SM23!BD141</f>
        <v>0.60007838702297278</v>
      </c>
    </row>
    <row r="188" spans="1:24" x14ac:dyDescent="0.25">
      <c r="A188" s="3">
        <v>390.04</v>
      </c>
      <c r="B188" s="7">
        <v>6.0211800486618013E-2</v>
      </c>
      <c r="C188" s="7">
        <v>5.6720939038243066E-3</v>
      </c>
      <c r="D188" s="7">
        <v>1.3245115038346125E-2</v>
      </c>
      <c r="E188" s="7">
        <v>6.7998785845027471E-2</v>
      </c>
      <c r="F188" s="7">
        <v>7.766880085367486E-3</v>
      </c>
      <c r="G188" s="7">
        <v>0</v>
      </c>
      <c r="H188" s="7">
        <v>4.2734033158377087E-2</v>
      </c>
      <c r="I188" s="7">
        <v>2.6528332666933236E-2</v>
      </c>
      <c r="J188" s="7">
        <v>9.3116942014901238E-3</v>
      </c>
      <c r="K188" s="7">
        <v>0</v>
      </c>
      <c r="L188" s="7">
        <v>0.15701758908263838</v>
      </c>
      <c r="M188" s="72">
        <v>390.04</v>
      </c>
      <c r="N188" s="7">
        <f t="shared" si="60"/>
        <v>3.5498756769874747E-2</v>
      </c>
      <c r="O188" s="7">
        <f t="shared" si="57"/>
        <v>6.7194869945958963E-3</v>
      </c>
      <c r="P188" s="7">
        <f t="shared" si="58"/>
        <v>1.3245115038346125E-2</v>
      </c>
      <c r="Q188" s="7">
        <f t="shared" si="59"/>
        <v>5.147291682249755E-2</v>
      </c>
      <c r="R188" s="7">
        <f t="shared" si="61"/>
        <v>0.39048632446862225</v>
      </c>
      <c r="T188">
        <f>Qs_SM23!AZ142</f>
        <v>1.0340166532192097E-2</v>
      </c>
      <c r="U188">
        <f>Qs_SM23!BA142</f>
        <v>1.9829170710086263E-3</v>
      </c>
      <c r="V188">
        <f>Qs_SM23!BB142</f>
        <v>3.9716346701606656E-3</v>
      </c>
      <c r="W188">
        <f>Qs_SM23!BC142</f>
        <v>1.0899205726106552E-2</v>
      </c>
      <c r="X188">
        <f>Qs_SM23!BD142</f>
        <v>0.50666816007741278</v>
      </c>
    </row>
    <row r="189" spans="1:24" x14ac:dyDescent="0.25">
      <c r="A189" s="3">
        <v>460.27</v>
      </c>
      <c r="B189" s="7">
        <v>4.4098783454987842E-2</v>
      </c>
      <c r="C189" s="7">
        <v>3.0251167487062975E-3</v>
      </c>
      <c r="D189" s="7">
        <v>7.6259753251083744E-3</v>
      </c>
      <c r="E189" s="7">
        <v>4.4991677852349005E-2</v>
      </c>
      <c r="F189" s="7">
        <v>4.1821661998132616E-3</v>
      </c>
      <c r="G189" s="7">
        <v>0</v>
      </c>
      <c r="H189" s="7">
        <v>2.5560543197533953E-2</v>
      </c>
      <c r="I189" s="7">
        <v>1.6465861655337869E-2</v>
      </c>
      <c r="J189" s="7">
        <v>6.0526012309685797E-3</v>
      </c>
      <c r="K189" s="7">
        <v>0</v>
      </c>
      <c r="L189" s="7">
        <v>0.14019427596664147</v>
      </c>
      <c r="M189" s="72">
        <v>460.27</v>
      </c>
      <c r="N189" s="7">
        <f t="shared" si="60"/>
        <v>2.6563363784676965E-2</v>
      </c>
      <c r="O189" s="7">
        <f t="shared" si="57"/>
        <v>3.6036414742597793E-3</v>
      </c>
      <c r="P189" s="7">
        <f t="shared" si="58"/>
        <v>7.6259753251083744E-3</v>
      </c>
      <c r="Q189" s="7">
        <f t="shared" si="59"/>
        <v>3.4829663326260897E-2</v>
      </c>
      <c r="R189" s="7">
        <f t="shared" si="61"/>
        <v>0.29219700163144663</v>
      </c>
      <c r="T189">
        <f>Qs_SM23!AZ143</f>
        <v>8.845204629605188E-3</v>
      </c>
      <c r="U189">
        <f>Qs_SM23!BA143</f>
        <v>1.7396425218644345E-3</v>
      </c>
      <c r="V189">
        <f>Qs_SM23!BB143</f>
        <v>4.15186414966224E-3</v>
      </c>
      <c r="W189">
        <f>Qs_SM23!BC143</f>
        <v>9.4103038403089232E-3</v>
      </c>
      <c r="X189">
        <f>Qs_SM23!BD143</f>
        <v>0.43341502685065419</v>
      </c>
    </row>
    <row r="190" spans="1:24" x14ac:dyDescent="0.25">
      <c r="M190" s="75"/>
      <c r="N190" s="7"/>
      <c r="O190" s="7"/>
      <c r="P190" s="7"/>
      <c r="Q190" s="7"/>
    </row>
  </sheetData>
  <mergeCells count="3">
    <mergeCell ref="AE50:AH50"/>
    <mergeCell ref="T97:X97"/>
    <mergeCell ref="T144:X1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39B8-D1FA-4FE5-A79B-A5D5D87AC2E4}">
  <dimension ref="A1:AX189"/>
  <sheetViews>
    <sheetView topLeftCell="F1" zoomScale="55" zoomScaleNormal="55" workbookViewId="0">
      <selection activeCell="AK49" sqref="AK49:AS50"/>
    </sheetView>
  </sheetViews>
  <sheetFormatPr defaultRowHeight="15" x14ac:dyDescent="0.25"/>
  <sheetData>
    <row r="1" spans="1:24" x14ac:dyDescent="0.25">
      <c r="A1" t="s">
        <v>100</v>
      </c>
      <c r="B1" s="41">
        <f>SUM(B3:B46)</f>
        <v>100</v>
      </c>
      <c r="C1" s="41">
        <f t="shared" ref="C1:X1" si="0">SUM(C3:C46)</f>
        <v>100.00000000000001</v>
      </c>
      <c r="D1" s="41">
        <f t="shared" si="0"/>
        <v>100.00000000000003</v>
      </c>
      <c r="E1" s="41">
        <f t="shared" si="0"/>
        <v>100</v>
      </c>
      <c r="F1" s="41">
        <f t="shared" si="0"/>
        <v>100.00000000000004</v>
      </c>
      <c r="G1" s="41">
        <f t="shared" si="0"/>
        <v>99.999999999999986</v>
      </c>
      <c r="H1" s="41">
        <f t="shared" si="0"/>
        <v>99.999999999999986</v>
      </c>
      <c r="I1" s="41">
        <f t="shared" si="0"/>
        <v>100.00000000000001</v>
      </c>
      <c r="J1" s="41">
        <f t="shared" si="0"/>
        <v>100.00000000000001</v>
      </c>
      <c r="K1" s="41">
        <f t="shared" si="0"/>
        <v>99.999999999999986</v>
      </c>
      <c r="L1" s="41">
        <f t="shared" si="0"/>
        <v>99.999999999999986</v>
      </c>
      <c r="M1" s="41">
        <f t="shared" si="0"/>
        <v>100.00000000000001</v>
      </c>
      <c r="N1" s="41">
        <f t="shared" si="0"/>
        <v>99.999999999999986</v>
      </c>
      <c r="O1" s="41">
        <f t="shared" si="0"/>
        <v>99.999999999999957</v>
      </c>
      <c r="P1" s="41">
        <f t="shared" si="0"/>
        <v>99.999999999999986</v>
      </c>
      <c r="Q1" s="41">
        <f t="shared" si="0"/>
        <v>100</v>
      </c>
      <c r="R1" s="41">
        <f t="shared" si="0"/>
        <v>100.00000000000001</v>
      </c>
      <c r="S1" s="41">
        <f t="shared" si="0"/>
        <v>100</v>
      </c>
      <c r="T1" s="41">
        <f t="shared" si="0"/>
        <v>99.999999999999957</v>
      </c>
      <c r="U1" s="41">
        <f t="shared" si="0"/>
        <v>100.00000000000003</v>
      </c>
      <c r="V1" s="41">
        <f t="shared" si="0"/>
        <v>100</v>
      </c>
      <c r="W1" s="41">
        <f t="shared" si="0"/>
        <v>99.999999999999986</v>
      </c>
      <c r="X1" s="41">
        <f t="shared" si="0"/>
        <v>100.00000000000001</v>
      </c>
    </row>
    <row r="2" spans="1:24" x14ac:dyDescent="0.25">
      <c r="A2" s="3" t="s">
        <v>0</v>
      </c>
      <c r="B2" s="8" t="s">
        <v>101</v>
      </c>
      <c r="C2" s="9" t="s">
        <v>102</v>
      </c>
      <c r="D2" s="8" t="s">
        <v>103</v>
      </c>
      <c r="E2" s="9" t="s">
        <v>104</v>
      </c>
      <c r="F2" s="10" t="s">
        <v>105</v>
      </c>
      <c r="G2" s="11" t="s">
        <v>106</v>
      </c>
      <c r="H2" s="12" t="s">
        <v>107</v>
      </c>
      <c r="I2" s="13" t="s">
        <v>108</v>
      </c>
      <c r="J2" s="14" t="s">
        <v>109</v>
      </c>
      <c r="K2" s="15" t="s">
        <v>110</v>
      </c>
      <c r="L2" s="14" t="s">
        <v>111</v>
      </c>
      <c r="M2" s="15" t="s">
        <v>112</v>
      </c>
      <c r="N2" s="16" t="s">
        <v>99</v>
      </c>
      <c r="O2" s="17" t="s">
        <v>113</v>
      </c>
      <c r="P2" s="16" t="s">
        <v>114</v>
      </c>
      <c r="Q2" s="17" t="s">
        <v>115</v>
      </c>
      <c r="R2" s="12" t="s">
        <v>116</v>
      </c>
      <c r="S2" s="13" t="s">
        <v>117</v>
      </c>
      <c r="T2" s="12" t="s">
        <v>118</v>
      </c>
      <c r="U2" s="13" t="s">
        <v>119</v>
      </c>
      <c r="V2" s="18" t="s">
        <v>120</v>
      </c>
      <c r="W2" s="19" t="s">
        <v>121</v>
      </c>
      <c r="X2" s="18" t="s">
        <v>122</v>
      </c>
    </row>
    <row r="3" spans="1:24" x14ac:dyDescent="0.25">
      <c r="A3" s="3">
        <v>0.37</v>
      </c>
      <c r="B3" s="35">
        <v>0.15758557168241621</v>
      </c>
      <c r="C3" s="36">
        <v>0.15075455796983861</v>
      </c>
      <c r="D3" s="35">
        <v>0.14481314132643866</v>
      </c>
      <c r="E3" s="36">
        <v>0.1550765081564999</v>
      </c>
      <c r="F3" s="22">
        <v>0.14636211666630169</v>
      </c>
      <c r="G3" s="23">
        <v>0.14163746730494003</v>
      </c>
      <c r="H3" s="24">
        <v>0.15804578402797362</v>
      </c>
      <c r="I3" s="25">
        <v>0.1672066312572055</v>
      </c>
      <c r="J3" s="26">
        <v>0.17376749200314906</v>
      </c>
      <c r="K3" s="27">
        <v>0.17422224529324162</v>
      </c>
      <c r="L3" s="26">
        <v>0.14152710921511541</v>
      </c>
      <c r="M3" s="27">
        <v>0.19161696177037765</v>
      </c>
      <c r="N3" s="28">
        <v>0.19372611747978311</v>
      </c>
      <c r="O3" s="37">
        <v>0.17714463600112659</v>
      </c>
      <c r="P3" s="28">
        <v>0.1768156274264101</v>
      </c>
      <c r="Q3" s="37">
        <v>0.17978042548034032</v>
      </c>
      <c r="R3" s="24">
        <v>0.16001563100058616</v>
      </c>
      <c r="S3" s="25">
        <v>0.15237429873192057</v>
      </c>
      <c r="T3" s="24">
        <v>0.14933040767636657</v>
      </c>
      <c r="U3" s="25">
        <v>0.15979078659827922</v>
      </c>
      <c r="V3" s="38">
        <v>0.15116096577814861</v>
      </c>
      <c r="W3" s="39">
        <v>0.15715254308555096</v>
      </c>
      <c r="X3" s="38">
        <v>0.14489179357543622</v>
      </c>
    </row>
    <row r="4" spans="1:24" x14ac:dyDescent="0.25">
      <c r="A4" s="3">
        <v>0.44</v>
      </c>
      <c r="B4" s="35">
        <v>0.16627994805110125</v>
      </c>
      <c r="C4" s="36">
        <v>0.16017671784295356</v>
      </c>
      <c r="D4" s="35">
        <v>0.15247850073856775</v>
      </c>
      <c r="E4" s="36">
        <v>0.16481561253347812</v>
      </c>
      <c r="F4" s="22">
        <v>0.1562169225266262</v>
      </c>
      <c r="G4" s="23">
        <v>0.14953363272960568</v>
      </c>
      <c r="H4" s="24">
        <v>0.16879110645480472</v>
      </c>
      <c r="I4" s="25">
        <v>0.1771321390487291</v>
      </c>
      <c r="J4" s="26">
        <v>0.18511557311355881</v>
      </c>
      <c r="K4" s="27">
        <v>0.18492864025539621</v>
      </c>
      <c r="L4" s="26">
        <v>0.14930965900902196</v>
      </c>
      <c r="M4" s="27">
        <v>0.20425552733395577</v>
      </c>
      <c r="N4" s="28">
        <v>0.20675967890044131</v>
      </c>
      <c r="O4" s="37">
        <v>0.18900369113090915</v>
      </c>
      <c r="P4" s="28">
        <v>0.18757831779149592</v>
      </c>
      <c r="Q4" s="37">
        <v>0.19156378670096186</v>
      </c>
      <c r="R4" s="24">
        <v>0.1667531312532424</v>
      </c>
      <c r="S4" s="25">
        <v>0.16110721308612155</v>
      </c>
      <c r="T4" s="24">
        <v>0.15629625759713001</v>
      </c>
      <c r="U4" s="25">
        <v>0.1672176823134105</v>
      </c>
      <c r="V4" s="38">
        <v>0.16024714404896628</v>
      </c>
      <c r="W4" s="39">
        <v>0.16503644992930766</v>
      </c>
      <c r="X4" s="38">
        <v>0.15259880387200198</v>
      </c>
    </row>
    <row r="5" spans="1:24" x14ac:dyDescent="0.25">
      <c r="A5" s="3">
        <v>0.52</v>
      </c>
      <c r="B5" s="35">
        <v>0.1798649111271716</v>
      </c>
      <c r="C5" s="36">
        <v>0.17535686430519426</v>
      </c>
      <c r="D5" s="35">
        <v>0.16408012579476314</v>
      </c>
      <c r="E5" s="36">
        <v>0.18017343097409769</v>
      </c>
      <c r="F5" s="22">
        <v>0.17154662053157552</v>
      </c>
      <c r="G5" s="23">
        <v>0.1623649015446873</v>
      </c>
      <c r="H5" s="24">
        <v>0.18669997716618986</v>
      </c>
      <c r="I5" s="25">
        <v>0.19240215103568853</v>
      </c>
      <c r="J5" s="26">
        <v>0.20284694984857404</v>
      </c>
      <c r="K5" s="27">
        <v>0.2014748870150895</v>
      </c>
      <c r="L5" s="26">
        <v>0.16199233274724009</v>
      </c>
      <c r="M5" s="27">
        <v>0.22464031050101727</v>
      </c>
      <c r="N5" s="28">
        <v>0.22808732486151836</v>
      </c>
      <c r="O5" s="37">
        <v>0.20790406024400002</v>
      </c>
      <c r="P5" s="28">
        <v>0.20525988053413696</v>
      </c>
      <c r="Q5" s="37">
        <v>0.20974382972706371</v>
      </c>
      <c r="R5" s="24">
        <v>0.17618563160696118</v>
      </c>
      <c r="S5" s="25">
        <v>0.17465828708401965</v>
      </c>
      <c r="T5" s="24">
        <v>0.16674503247827524</v>
      </c>
      <c r="U5" s="25">
        <v>0.17892066950089011</v>
      </c>
      <c r="V5" s="38">
        <v>0.17428941955841182</v>
      </c>
      <c r="W5" s="39">
        <v>0.17686231019494278</v>
      </c>
      <c r="X5" s="38">
        <v>0.16531537086133549</v>
      </c>
    </row>
    <row r="6" spans="1:24" x14ac:dyDescent="0.25">
      <c r="A6" s="3">
        <v>0.61</v>
      </c>
      <c r="B6" s="35">
        <v>0.1996989572182343</v>
      </c>
      <c r="C6" s="36">
        <v>0.19786535733541319</v>
      </c>
      <c r="D6" s="35">
        <v>0.18127539150305269</v>
      </c>
      <c r="E6" s="36">
        <v>0.20339744910381502</v>
      </c>
      <c r="F6" s="22">
        <v>0.19454116753899944</v>
      </c>
      <c r="G6" s="23">
        <v>0.18013127375018501</v>
      </c>
      <c r="H6" s="24">
        <v>0.21356328323326751</v>
      </c>
      <c r="I6" s="25">
        <v>0.21479816861656237</v>
      </c>
      <c r="J6" s="26">
        <v>0.22838013234699595</v>
      </c>
      <c r="K6" s="27">
        <v>0.22613203904914236</v>
      </c>
      <c r="L6" s="26">
        <v>0.18043985818464819</v>
      </c>
      <c r="M6" s="27">
        <v>0.25440209392492696</v>
      </c>
      <c r="N6" s="28">
        <v>0.25889392458307409</v>
      </c>
      <c r="O6" s="37">
        <v>0.23569872070442785</v>
      </c>
      <c r="P6" s="28">
        <v>0.2298603156543331</v>
      </c>
      <c r="Q6" s="37">
        <v>0.23701389426621644</v>
      </c>
      <c r="R6" s="24">
        <v>0.19033438213753931</v>
      </c>
      <c r="S6" s="25">
        <v>0.19423206063653908</v>
      </c>
      <c r="T6" s="24">
        <v>0.18154746355989757</v>
      </c>
      <c r="U6" s="25">
        <v>0.19557492049845723</v>
      </c>
      <c r="V6" s="38">
        <v>0.19576584092579902</v>
      </c>
      <c r="W6" s="39">
        <v>0.19394410835641568</v>
      </c>
      <c r="X6" s="38">
        <v>0.18381219557309328</v>
      </c>
    </row>
    <row r="7" spans="1:24" x14ac:dyDescent="0.25">
      <c r="A7" s="3">
        <v>0.72</v>
      </c>
      <c r="B7" s="35">
        <v>0.22714058263189643</v>
      </c>
      <c r="C7" s="36">
        <v>0.22822565025989458</v>
      </c>
      <c r="D7" s="35">
        <v>0.20447864161544346</v>
      </c>
      <c r="E7" s="36">
        <v>0.23523682879778249</v>
      </c>
      <c r="F7" s="22">
        <v>0.22593054916818142</v>
      </c>
      <c r="G7" s="23">
        <v>0.2077678527365148</v>
      </c>
      <c r="H7" s="24">
        <v>0.25117191172717623</v>
      </c>
      <c r="I7" s="25">
        <v>0.24584719299004645</v>
      </c>
      <c r="J7" s="26">
        <v>0.26597065102522816</v>
      </c>
      <c r="K7" s="27">
        <v>0.26019784120145217</v>
      </c>
      <c r="L7" s="26">
        <v>0.20638169083100336</v>
      </c>
      <c r="M7" s="27">
        <v>0.29476396459570864</v>
      </c>
      <c r="N7" s="28">
        <v>0.30154921650522815</v>
      </c>
      <c r="O7" s="37">
        <v>0.27349945893060967</v>
      </c>
      <c r="P7" s="28">
        <v>0.26599220473712121</v>
      </c>
      <c r="Q7" s="37">
        <v>0.27472065017220543</v>
      </c>
      <c r="R7" s="24">
        <v>0.20953625785760965</v>
      </c>
      <c r="S7" s="25">
        <v>0.22103307365460415</v>
      </c>
      <c r="T7" s="24">
        <v>0.20179196489211632</v>
      </c>
      <c r="U7" s="25">
        <v>0.21830572253567723</v>
      </c>
      <c r="V7" s="38">
        <v>0.22550242435756596</v>
      </c>
      <c r="W7" s="39">
        <v>0.2178586257824778</v>
      </c>
      <c r="X7" s="38">
        <v>0.20963068006658855</v>
      </c>
    </row>
    <row r="8" spans="1:24" x14ac:dyDescent="0.25">
      <c r="A8" s="3">
        <v>0.85</v>
      </c>
      <c r="B8" s="35">
        <v>0.26517847924489341</v>
      </c>
      <c r="C8" s="36">
        <v>0.27062536968891171</v>
      </c>
      <c r="D8" s="35">
        <v>0.23762614177600164</v>
      </c>
      <c r="E8" s="36">
        <v>0.27943737943176072</v>
      </c>
      <c r="F8" s="22">
        <v>0.26790472227697115</v>
      </c>
      <c r="G8" s="23">
        <v>0.24576814884271822</v>
      </c>
      <c r="H8" s="24">
        <v>0.30131674971905459</v>
      </c>
      <c r="I8" s="25">
        <v>0.28860322655353277</v>
      </c>
      <c r="J8" s="26">
        <v>0.31703701602207196</v>
      </c>
      <c r="K8" s="27">
        <v>0.3065922193707884</v>
      </c>
      <c r="L8" s="26">
        <v>0.24241201395094106</v>
      </c>
      <c r="M8" s="27">
        <v>0.34735670516672712</v>
      </c>
      <c r="N8" s="28">
        <v>0.35486833140792073</v>
      </c>
      <c r="O8" s="37">
        <v>0.32390044323218536</v>
      </c>
      <c r="P8" s="28">
        <v>0.31442431138000754</v>
      </c>
      <c r="Q8" s="37">
        <v>0.32522076968915498</v>
      </c>
      <c r="R8" s="24">
        <v>0.23951813398193</v>
      </c>
      <c r="S8" s="25">
        <v>0.25716927098233239</v>
      </c>
      <c r="T8" s="24">
        <v>0.23183219267540875</v>
      </c>
      <c r="U8" s="25">
        <v>0.25138916708489845</v>
      </c>
      <c r="V8" s="38">
        <v>0.26597721847302652</v>
      </c>
      <c r="W8" s="39">
        <v>0.25202222210542369</v>
      </c>
      <c r="X8" s="38">
        <v>0.24623897897527591</v>
      </c>
    </row>
    <row r="9" spans="1:24" x14ac:dyDescent="0.25">
      <c r="A9" s="3">
        <v>1.01</v>
      </c>
      <c r="B9" s="35">
        <v>0.32957120422546698</v>
      </c>
      <c r="C9" s="36">
        <v>0.33710394212700029</v>
      </c>
      <c r="D9" s="35">
        <v>0.29459840767696099</v>
      </c>
      <c r="E9" s="36">
        <v>0.34948401475848889</v>
      </c>
      <c r="F9" s="22">
        <v>0.33469840644139315</v>
      </c>
      <c r="G9" s="23">
        <v>0.30893747224004336</v>
      </c>
      <c r="H9" s="24">
        <v>0.37563856317130279</v>
      </c>
      <c r="I9" s="25">
        <v>0.35808178109419814</v>
      </c>
      <c r="J9" s="26">
        <v>0.39647358379494002</v>
      </c>
      <c r="K9" s="27">
        <v>0.38186142031684445</v>
      </c>
      <c r="L9" s="26">
        <v>0.30294295679243649</v>
      </c>
      <c r="M9" s="27">
        <v>0.42930353349831418</v>
      </c>
      <c r="N9" s="28">
        <v>0.43662430759204945</v>
      </c>
      <c r="O9" s="37">
        <v>0.40246668346699466</v>
      </c>
      <c r="P9" s="28">
        <v>0.39130067113062061</v>
      </c>
      <c r="Q9" s="37">
        <v>0.40433762359904257</v>
      </c>
      <c r="R9" s="24">
        <v>0.29645001111687541</v>
      </c>
      <c r="S9" s="25">
        <v>0.31679399657308394</v>
      </c>
      <c r="T9" s="24">
        <v>0.2862528951813732</v>
      </c>
      <c r="U9" s="25">
        <v>0.31057927536003566</v>
      </c>
      <c r="V9" s="38">
        <v>0.33123249878162619</v>
      </c>
      <c r="W9" s="39">
        <v>0.31246550790755862</v>
      </c>
      <c r="X9" s="38">
        <v>0.30673900980331709</v>
      </c>
    </row>
    <row r="10" spans="1:24" x14ac:dyDescent="0.25">
      <c r="A10" s="3">
        <v>1.19</v>
      </c>
      <c r="B10" s="35">
        <v>0.46053024827878525</v>
      </c>
      <c r="C10" s="36">
        <v>0.47006108700317739</v>
      </c>
      <c r="D10" s="35">
        <v>0.4108218301149183</v>
      </c>
      <c r="E10" s="36">
        <v>0.48583147603618443</v>
      </c>
      <c r="F10" s="22">
        <v>0.46755578915095375</v>
      </c>
      <c r="G10" s="23">
        <v>0.42984750530523608</v>
      </c>
      <c r="H10" s="24">
        <v>0.51711864179124523</v>
      </c>
      <c r="I10" s="25">
        <v>0.49754789057509408</v>
      </c>
      <c r="J10" s="26">
        <v>0.54896342371607099</v>
      </c>
      <c r="K10" s="27">
        <v>0.5304532049431101</v>
      </c>
      <c r="L10" s="26">
        <v>0.42227538696567024</v>
      </c>
      <c r="M10" s="27">
        <v>0.59197410317146459</v>
      </c>
      <c r="N10" s="28">
        <v>0.60132112918036662</v>
      </c>
      <c r="O10" s="37">
        <v>0.5581167820453905</v>
      </c>
      <c r="P10" s="28">
        <v>0.54197833624182223</v>
      </c>
      <c r="Q10" s="37">
        <v>0.56122466156503237</v>
      </c>
      <c r="R10" s="24">
        <v>0.41300876548782872</v>
      </c>
      <c r="S10" s="25">
        <v>0.4381513925987045</v>
      </c>
      <c r="T10" s="24">
        <v>0.39835954234366011</v>
      </c>
      <c r="U10" s="25">
        <v>0.43098500892352776</v>
      </c>
      <c r="V10" s="38">
        <v>0.45885200267629267</v>
      </c>
      <c r="W10" s="39">
        <v>0.43440326709099614</v>
      </c>
      <c r="X10" s="38">
        <v>0.42735372094457114</v>
      </c>
    </row>
    <row r="11" spans="1:24" x14ac:dyDescent="0.25">
      <c r="A11" s="3">
        <v>1.4</v>
      </c>
      <c r="B11" s="35">
        <v>0.67327077005004698</v>
      </c>
      <c r="C11" s="36">
        <v>0.68991148404252545</v>
      </c>
      <c r="D11" s="35">
        <v>0.59644783101404419</v>
      </c>
      <c r="E11" s="36">
        <v>0.70720881014365167</v>
      </c>
      <c r="F11" s="22">
        <v>0.6872814605552271</v>
      </c>
      <c r="G11" s="23">
        <v>0.6203424961752948</v>
      </c>
      <c r="H11" s="24">
        <v>0.74903851750368244</v>
      </c>
      <c r="I11" s="25">
        <v>0.72150806638383203</v>
      </c>
      <c r="J11" s="26">
        <v>0.79507493279808195</v>
      </c>
      <c r="K11" s="27">
        <v>0.77150930969707399</v>
      </c>
      <c r="L11" s="26">
        <v>0.61395670596373897</v>
      </c>
      <c r="M11" s="27">
        <v>0.86023784964999317</v>
      </c>
      <c r="N11" s="28">
        <v>0.87147131135400913</v>
      </c>
      <c r="O11" s="37">
        <v>0.81234527639010345</v>
      </c>
      <c r="P11" s="28">
        <v>0.78260134226124123</v>
      </c>
      <c r="Q11" s="37">
        <v>0.81843860363802856</v>
      </c>
      <c r="R11" s="24">
        <v>0.59357377225901642</v>
      </c>
      <c r="S11" s="25">
        <v>0.63599707296801644</v>
      </c>
      <c r="T11" s="24">
        <v>0.57424725284293732</v>
      </c>
      <c r="U11" s="25">
        <v>0.61890797626094063</v>
      </c>
      <c r="V11" s="38">
        <v>0.66494304618256639</v>
      </c>
      <c r="W11" s="39">
        <v>0.62650779718386851</v>
      </c>
      <c r="X11" s="38">
        <v>0.61887292681423023</v>
      </c>
    </row>
    <row r="12" spans="1:24" x14ac:dyDescent="0.25">
      <c r="A12" s="3">
        <v>1.65</v>
      </c>
      <c r="B12" s="35">
        <v>0.84335450776244791</v>
      </c>
      <c r="C12" s="36">
        <v>0.86683870832657206</v>
      </c>
      <c r="D12" s="35">
        <v>0.74146814421648644</v>
      </c>
      <c r="E12" s="36">
        <v>0.88401101267956472</v>
      </c>
      <c r="F12" s="22">
        <v>0.8664929300892773</v>
      </c>
      <c r="G12" s="23">
        <v>0.77135665992202518</v>
      </c>
      <c r="H12" s="24">
        <v>0.93215672052759513</v>
      </c>
      <c r="I12" s="25">
        <v>0.89609520343473459</v>
      </c>
      <c r="J12" s="26">
        <v>0.99437560729965302</v>
      </c>
      <c r="K12" s="27">
        <v>0.96098005690611144</v>
      </c>
      <c r="L12" s="26">
        <v>0.76528406306747765</v>
      </c>
      <c r="M12" s="27">
        <v>1.0685703336173615</v>
      </c>
      <c r="N12" s="28">
        <v>1.0758612518143307</v>
      </c>
      <c r="O12" s="37">
        <v>1.0106138543411554</v>
      </c>
      <c r="P12" s="28">
        <v>0.9655670784677004</v>
      </c>
      <c r="Q12" s="37">
        <v>1.0217857515596123</v>
      </c>
      <c r="R12" s="24">
        <v>0.7300081523753057</v>
      </c>
      <c r="S12" s="25">
        <v>0.78807023672220577</v>
      </c>
      <c r="T12" s="24">
        <v>0.70638071852741924</v>
      </c>
      <c r="U12" s="25">
        <v>0.76069416718617433</v>
      </c>
      <c r="V12" s="38">
        <v>0.82642921454118978</v>
      </c>
      <c r="W12" s="39">
        <v>0.77209727689857621</v>
      </c>
      <c r="X12" s="38">
        <v>0.76954497811209088</v>
      </c>
    </row>
    <row r="13" spans="1:24" x14ac:dyDescent="0.25">
      <c r="A13" s="3">
        <v>1.95</v>
      </c>
      <c r="B13" s="35">
        <v>0.9838230259690155</v>
      </c>
      <c r="C13" s="36">
        <v>1.0118352797072849</v>
      </c>
      <c r="D13" s="35">
        <v>0.85976328541447855</v>
      </c>
      <c r="E13" s="36">
        <v>1.0300975783342385</v>
      </c>
      <c r="F13" s="22">
        <v>1.0168699676616371</v>
      </c>
      <c r="G13" s="23">
        <v>0.89226669298721772</v>
      </c>
      <c r="H13" s="24">
        <v>1.0758754079864608</v>
      </c>
      <c r="I13" s="25">
        <v>1.0350523125160653</v>
      </c>
      <c r="J13" s="26">
        <v>1.1497024674983862</v>
      </c>
      <c r="K13" s="27">
        <v>1.1092474053214028</v>
      </c>
      <c r="L13" s="26">
        <v>0.8872106765053468</v>
      </c>
      <c r="M13" s="27">
        <v>1.2324639902805352</v>
      </c>
      <c r="N13" s="28">
        <v>1.232856423472259</v>
      </c>
      <c r="O13" s="37">
        <v>1.1670051438651625</v>
      </c>
      <c r="P13" s="28">
        <v>1.1062508168113223</v>
      </c>
      <c r="Q13" s="37">
        <v>1.1790094569890484</v>
      </c>
      <c r="R13" s="24">
        <v>0.83780815641780593</v>
      </c>
      <c r="S13" s="25">
        <v>0.90822309283690228</v>
      </c>
      <c r="T13" s="24">
        <v>0.81173919857896648</v>
      </c>
      <c r="U13" s="25">
        <v>0.87322289014270893</v>
      </c>
      <c r="V13" s="38">
        <v>0.95404871843585604</v>
      </c>
      <c r="W13" s="39">
        <v>0.88693951992263265</v>
      </c>
      <c r="X13" s="38">
        <v>0.89131574079782971</v>
      </c>
    </row>
    <row r="14" spans="1:24" x14ac:dyDescent="0.25">
      <c r="A14" s="3">
        <v>2.2999999999999998</v>
      </c>
      <c r="B14" s="35">
        <v>1.1150537692838554</v>
      </c>
      <c r="C14" s="36">
        <v>1.1557849444354296</v>
      </c>
      <c r="D14" s="35">
        <v>0.97142892658035884</v>
      </c>
      <c r="E14" s="36">
        <v>1.175060401176184</v>
      </c>
      <c r="F14" s="22">
        <v>1.171261926140055</v>
      </c>
      <c r="G14" s="23">
        <v>1.0107091743572025</v>
      </c>
      <c r="H14" s="24">
        <v>1.2182509301419726</v>
      </c>
      <c r="I14" s="25">
        <v>1.1638294136060898</v>
      </c>
      <c r="J14" s="26">
        <v>1.3007737972807161</v>
      </c>
      <c r="K14" s="27">
        <v>1.2490794122513602</v>
      </c>
      <c r="L14" s="26">
        <v>1.0059666215086616</v>
      </c>
      <c r="M14" s="27">
        <v>1.3837190813801314</v>
      </c>
      <c r="N14" s="28">
        <v>1.3821499451997983</v>
      </c>
      <c r="O14" s="37">
        <v>1.3185786922426954</v>
      </c>
      <c r="P14" s="28">
        <v>1.2407844463748949</v>
      </c>
      <c r="Q14" s="37">
        <v>1.3274798083688797</v>
      </c>
      <c r="R14" s="24">
        <v>0.93112253491709518</v>
      </c>
      <c r="S14" s="25">
        <v>1.0247623292188257</v>
      </c>
      <c r="T14" s="24">
        <v>0.90969646308970242</v>
      </c>
      <c r="U14" s="25">
        <v>0.97449874080359022</v>
      </c>
      <c r="V14" s="38">
        <v>1.0824942385369605</v>
      </c>
      <c r="W14" s="39">
        <v>0.99021869957584585</v>
      </c>
      <c r="X14" s="38">
        <v>1.0084622973056292</v>
      </c>
    </row>
    <row r="15" spans="1:24" x14ac:dyDescent="0.25">
      <c r="A15" s="3">
        <v>2.72</v>
      </c>
      <c r="B15" s="35">
        <v>1.2087900145087407</v>
      </c>
      <c r="C15" s="36">
        <v>1.257858343060841</v>
      </c>
      <c r="D15" s="35">
        <v>1.0553335363617715</v>
      </c>
      <c r="E15" s="36">
        <v>1.2810668065102164</v>
      </c>
      <c r="F15" s="22">
        <v>1.2865996539868163</v>
      </c>
      <c r="G15" s="23">
        <v>1.087203276908651</v>
      </c>
      <c r="H15" s="24">
        <v>1.312720223144529</v>
      </c>
      <c r="I15" s="25">
        <v>1.258248987725455</v>
      </c>
      <c r="J15" s="26">
        <v>1.4029065272744035</v>
      </c>
      <c r="K15" s="27">
        <v>1.3503035100753664</v>
      </c>
      <c r="L15" s="26">
        <v>1.0921511544115527</v>
      </c>
      <c r="M15" s="27">
        <v>1.4937969104822635</v>
      </c>
      <c r="N15" s="28">
        <v>1.4864184365650639</v>
      </c>
      <c r="O15" s="37">
        <v>1.4279043567203782</v>
      </c>
      <c r="P15" s="28">
        <v>1.3330360780756307</v>
      </c>
      <c r="Q15" s="37">
        <v>1.4392534062330613</v>
      </c>
      <c r="R15" s="24">
        <v>1.0045612876710484</v>
      </c>
      <c r="S15" s="25">
        <v>1.1057676382284829</v>
      </c>
      <c r="T15" s="24">
        <v>0.98240252163767106</v>
      </c>
      <c r="U15" s="25">
        <v>1.0521435596435991</v>
      </c>
      <c r="V15" s="38">
        <v>1.1737690293483563</v>
      </c>
      <c r="W15" s="39">
        <v>1.0659042052759107</v>
      </c>
      <c r="X15" s="38">
        <v>1.0920833590233676</v>
      </c>
    </row>
    <row r="16" spans="1:24" x14ac:dyDescent="0.25">
      <c r="A16" s="3">
        <v>3.2</v>
      </c>
      <c r="B16" s="35">
        <v>1.2816054165964781</v>
      </c>
      <c r="C16" s="36">
        <v>1.341610875266307</v>
      </c>
      <c r="D16" s="35">
        <v>1.1243217710709337</v>
      </c>
      <c r="E16" s="36">
        <v>1.3690933268405971</v>
      </c>
      <c r="F16" s="22">
        <v>1.3858776982093457</v>
      </c>
      <c r="G16" s="23">
        <v>1.1538271726792675</v>
      </c>
      <c r="H16" s="24">
        <v>1.389728367203485</v>
      </c>
      <c r="I16" s="25">
        <v>1.3343445474604694</v>
      </c>
      <c r="J16" s="26">
        <v>1.4858893703942744</v>
      </c>
      <c r="K16" s="27">
        <v>1.4323858714518845</v>
      </c>
      <c r="L16" s="26">
        <v>1.1670942265010231</v>
      </c>
      <c r="M16" s="27">
        <v>1.574928347487168</v>
      </c>
      <c r="N16" s="28">
        <v>1.5610651974288332</v>
      </c>
      <c r="O16" s="37">
        <v>1.510917742628856</v>
      </c>
      <c r="P16" s="28">
        <v>1.4052998562412071</v>
      </c>
      <c r="Q16" s="37">
        <v>1.5331836285345877</v>
      </c>
      <c r="R16" s="24">
        <v>1.0655356649575876</v>
      </c>
      <c r="S16" s="25">
        <v>1.1702105234629316</v>
      </c>
      <c r="T16" s="24">
        <v>1.0455305365445899</v>
      </c>
      <c r="U16" s="25">
        <v>1.1169601040665631</v>
      </c>
      <c r="V16" s="38">
        <v>1.2514145527535254</v>
      </c>
      <c r="W16" s="39">
        <v>1.1292382569207564</v>
      </c>
      <c r="X16" s="38">
        <v>1.1583636475738333</v>
      </c>
    </row>
    <row r="17" spans="1:24" x14ac:dyDescent="0.25">
      <c r="A17" s="3">
        <v>3.78</v>
      </c>
      <c r="B17" s="35">
        <v>1.3628434957913784</v>
      </c>
      <c r="C17" s="36">
        <v>1.4274572207769096</v>
      </c>
      <c r="D17" s="35">
        <v>1.2078120371003396</v>
      </c>
      <c r="E17" s="36">
        <v>1.4578690090461297</v>
      </c>
      <c r="F17" s="22">
        <v>1.4884406777186487</v>
      </c>
      <c r="G17" s="23">
        <v>1.2169964960765924</v>
      </c>
      <c r="H17" s="24">
        <v>1.4653933459590873</v>
      </c>
      <c r="I17" s="25">
        <v>1.4246921183833128</v>
      </c>
      <c r="J17" s="26">
        <v>1.5653259381671427</v>
      </c>
      <c r="K17" s="27">
        <v>1.5316633520100447</v>
      </c>
      <c r="L17" s="26">
        <v>1.2515493038941574</v>
      </c>
      <c r="M17" s="27">
        <v>1.6748137850057692</v>
      </c>
      <c r="N17" s="28">
        <v>1.6410438697828722</v>
      </c>
      <c r="O17" s="37">
        <v>1.5943017240101394</v>
      </c>
      <c r="P17" s="28">
        <v>1.4714135256267344</v>
      </c>
      <c r="Q17" s="37">
        <v>1.6422638866911987</v>
      </c>
      <c r="R17" s="24">
        <v>1.1453750429515641</v>
      </c>
      <c r="S17" s="25">
        <v>1.2367613535414979</v>
      </c>
      <c r="T17" s="24">
        <v>1.123678665343155</v>
      </c>
      <c r="U17" s="25">
        <v>1.2002313590543987</v>
      </c>
      <c r="V17" s="38">
        <v>1.3257560113329427</v>
      </c>
      <c r="W17" s="39">
        <v>1.2086029191479075</v>
      </c>
      <c r="X17" s="38">
        <v>1.2284974412725813</v>
      </c>
    </row>
    <row r="18" spans="1:24" x14ac:dyDescent="0.25">
      <c r="A18" s="3">
        <v>4.46</v>
      </c>
      <c r="B18" s="35">
        <v>1.469893004830813</v>
      </c>
      <c r="C18" s="36">
        <v>1.5358120593177311</v>
      </c>
      <c r="D18" s="35">
        <v>1.3205135376462376</v>
      </c>
      <c r="E18" s="36">
        <v>1.5702432903189554</v>
      </c>
      <c r="F18" s="22">
        <v>1.6180131251414349</v>
      </c>
      <c r="G18" s="23">
        <v>1.3053348467650394</v>
      </c>
      <c r="H18" s="24">
        <v>1.5638921348717052</v>
      </c>
      <c r="I18" s="25">
        <v>1.5481247152779014</v>
      </c>
      <c r="J18" s="26">
        <v>1.6702956884384328</v>
      </c>
      <c r="K18" s="27">
        <v>1.6685754330412326</v>
      </c>
      <c r="L18" s="26">
        <v>1.3648286397832412</v>
      </c>
      <c r="M18" s="27">
        <v>1.8069071799283274</v>
      </c>
      <c r="N18" s="28">
        <v>1.7435350573180481</v>
      </c>
      <c r="O18" s="37">
        <v>1.6991802428141536</v>
      </c>
      <c r="P18" s="28">
        <v>1.5590525757424334</v>
      </c>
      <c r="Q18" s="37">
        <v>1.7880408983634595</v>
      </c>
      <c r="R18" s="24">
        <v>1.2582281721835566</v>
      </c>
      <c r="S18" s="25">
        <v>1.3261984419276249</v>
      </c>
      <c r="T18" s="24">
        <v>1.2377444577956564</v>
      </c>
      <c r="U18" s="25">
        <v>1.3181614607128471</v>
      </c>
      <c r="V18" s="38">
        <v>1.4257039723119374</v>
      </c>
      <c r="W18" s="39">
        <v>1.3208171932240451</v>
      </c>
      <c r="X18" s="38">
        <v>1.3221376163758554</v>
      </c>
    </row>
    <row r="19" spans="1:24" x14ac:dyDescent="0.25">
      <c r="A19" s="3">
        <v>5.27</v>
      </c>
      <c r="B19" s="35">
        <v>1.5750406190395976</v>
      </c>
      <c r="C19" s="36">
        <v>1.6436434445322685</v>
      </c>
      <c r="D19" s="35">
        <v>1.4400517101002503</v>
      </c>
      <c r="E19" s="36">
        <v>1.6818684097166297</v>
      </c>
      <c r="F19" s="22">
        <v>1.7483155581835039</v>
      </c>
      <c r="G19" s="23">
        <v>1.3946602181315695</v>
      </c>
      <c r="H19" s="24">
        <v>1.6601523149454001</v>
      </c>
      <c r="I19" s="25">
        <v>1.6761383157685779</v>
      </c>
      <c r="J19" s="26">
        <v>1.7752654387097229</v>
      </c>
      <c r="K19" s="27">
        <v>1.8103540572370365</v>
      </c>
      <c r="L19" s="26">
        <v>1.4827198570316777</v>
      </c>
      <c r="M19" s="27">
        <v>1.9430775314842978</v>
      </c>
      <c r="N19" s="28">
        <v>1.8460262448532241</v>
      </c>
      <c r="O19" s="37">
        <v>1.8029469751997509</v>
      </c>
      <c r="P19" s="28">
        <v>1.6466916258581326</v>
      </c>
      <c r="Q19" s="37">
        <v>1.9324712401819353</v>
      </c>
      <c r="R19" s="24">
        <v>1.3835456768829626</v>
      </c>
      <c r="S19" s="25">
        <v>1.4219593648461046</v>
      </c>
      <c r="T19" s="24">
        <v>1.3727078000104482</v>
      </c>
      <c r="U19" s="25">
        <v>1.4527458133688627</v>
      </c>
      <c r="V19" s="38">
        <v>1.5293690062199026</v>
      </c>
      <c r="W19" s="39">
        <v>1.4427549524074827</v>
      </c>
      <c r="X19" s="38">
        <v>1.4188605955977556</v>
      </c>
    </row>
    <row r="20" spans="1:24" x14ac:dyDescent="0.25">
      <c r="A20" s="3">
        <v>6.21</v>
      </c>
      <c r="B20" s="35">
        <v>1.6864373162633746</v>
      </c>
      <c r="C20" s="36">
        <v>1.7608969896199207</v>
      </c>
      <c r="D20" s="35">
        <v>1.5668408982143858</v>
      </c>
      <c r="E20" s="36">
        <v>1.8047309572415855</v>
      </c>
      <c r="F20" s="22">
        <v>1.8829979049412728</v>
      </c>
      <c r="G20" s="23">
        <v>1.495829837635098</v>
      </c>
      <c r="H20" s="24">
        <v>1.7640237650714339</v>
      </c>
      <c r="I20" s="25">
        <v>1.811023421653386</v>
      </c>
      <c r="J20" s="26">
        <v>1.8908740150220222</v>
      </c>
      <c r="K20" s="27">
        <v>1.9553770435425837</v>
      </c>
      <c r="L20" s="26">
        <v>1.6052229556394662</v>
      </c>
      <c r="M20" s="27">
        <v>2.0931095355938703</v>
      </c>
      <c r="N20" s="28">
        <v>1.9633282976391477</v>
      </c>
      <c r="O20" s="37">
        <v>1.9193139536607422</v>
      </c>
      <c r="P20" s="28">
        <v>1.7466308935339296</v>
      </c>
      <c r="Q20" s="37">
        <v>2.0718515700487163</v>
      </c>
      <c r="R20" s="24">
        <v>1.5246963071761115</v>
      </c>
      <c r="S20" s="25">
        <v>1.5348849814952552</v>
      </c>
      <c r="T20" s="24">
        <v>1.5359699075283417</v>
      </c>
      <c r="U20" s="25">
        <v>1.6134368297507942</v>
      </c>
      <c r="V20" s="38">
        <v>1.6491413561534083</v>
      </c>
      <c r="W20" s="39">
        <v>1.5780953532253066</v>
      </c>
      <c r="X20" s="38">
        <v>1.5286854923238178</v>
      </c>
    </row>
    <row r="21" spans="1:24" x14ac:dyDescent="0.25">
      <c r="A21" s="3">
        <v>7.33</v>
      </c>
      <c r="B21" s="35">
        <v>1.7983774120101943</v>
      </c>
      <c r="C21" s="36">
        <v>1.8802443480127096</v>
      </c>
      <c r="D21" s="35">
        <v>1.6942516019565317</v>
      </c>
      <c r="E21" s="36">
        <v>1.9294664094544227</v>
      </c>
      <c r="F21" s="22">
        <v>2.0103803955062087</v>
      </c>
      <c r="G21" s="23">
        <v>1.6068696639194586</v>
      </c>
      <c r="H21" s="24">
        <v>1.8714769893397445</v>
      </c>
      <c r="I21" s="25">
        <v>1.9471810285371074</v>
      </c>
      <c r="J21" s="26">
        <v>2.0100288666813246</v>
      </c>
      <c r="K21" s="27">
        <v>2.0984534125822849</v>
      </c>
      <c r="L21" s="26">
        <v>1.7288790245870922</v>
      </c>
      <c r="M21" s="27">
        <v>2.2488492789902192</v>
      </c>
      <c r="N21" s="28">
        <v>2.0901093041855501</v>
      </c>
      <c r="O21" s="37">
        <v>2.0408692687410133</v>
      </c>
      <c r="P21" s="28">
        <v>1.8573328515748124</v>
      </c>
      <c r="Q21" s="37">
        <v>2.2108952324520503</v>
      </c>
      <c r="R21" s="24">
        <v>1.6840381881514321</v>
      </c>
      <c r="S21" s="25">
        <v>1.658049187387262</v>
      </c>
      <c r="T21" s="24">
        <v>1.7214356616686688</v>
      </c>
      <c r="U21" s="25">
        <v>1.7961834758322064</v>
      </c>
      <c r="V21" s="38">
        <v>1.7771738681512934</v>
      </c>
      <c r="W21" s="39">
        <v>1.7271011925723088</v>
      </c>
      <c r="X21" s="38">
        <v>1.6485295024354152</v>
      </c>
    </row>
    <row r="22" spans="1:24" x14ac:dyDescent="0.25">
      <c r="A22" s="3">
        <v>8.65</v>
      </c>
      <c r="B22" s="35">
        <v>1.9168382900335279</v>
      </c>
      <c r="C22" s="36">
        <v>2.0069200529734763</v>
      </c>
      <c r="D22" s="35">
        <v>1.8282918057307882</v>
      </c>
      <c r="E22" s="36">
        <v>2.0613188994812055</v>
      </c>
      <c r="F22" s="22">
        <v>2.1457927278832605</v>
      </c>
      <c r="G22" s="23">
        <v>1.730740759018901</v>
      </c>
      <c r="H22" s="24">
        <v>1.9896755360348863</v>
      </c>
      <c r="I22" s="25">
        <v>2.0917371420136561</v>
      </c>
      <c r="J22" s="26">
        <v>2.1384040342428343</v>
      </c>
      <c r="K22" s="27">
        <v>2.2525606127951154</v>
      </c>
      <c r="L22" s="26">
        <v>1.8614706136684633</v>
      </c>
      <c r="M22" s="27">
        <v>2.4151891096334412</v>
      </c>
      <c r="N22" s="28">
        <v>2.2305163067626403</v>
      </c>
      <c r="O22" s="37">
        <v>2.1716894706414265</v>
      </c>
      <c r="P22" s="28">
        <v>1.9741849183957443</v>
      </c>
      <c r="Q22" s="37">
        <v>2.369802275198718</v>
      </c>
      <c r="R22" s="24">
        <v>1.8703300701373775</v>
      </c>
      <c r="S22" s="25">
        <v>1.7914519825221256</v>
      </c>
      <c r="T22" s="24">
        <v>1.9306288421015962</v>
      </c>
      <c r="U22" s="25">
        <v>2.003686440964056</v>
      </c>
      <c r="V22" s="38">
        <v>1.9134665422135588</v>
      </c>
      <c r="W22" s="39">
        <v>1.8992331586609976</v>
      </c>
      <c r="X22" s="38">
        <v>1.7841728836549724</v>
      </c>
    </row>
    <row r="23" spans="1:24" x14ac:dyDescent="0.25">
      <c r="A23" s="3">
        <v>10.210000000000001</v>
      </c>
      <c r="B23" s="35">
        <v>2.0711634705776869</v>
      </c>
      <c r="C23" s="36">
        <v>2.1817534639523868</v>
      </c>
      <c r="D23" s="35">
        <v>1.9859496033694437</v>
      </c>
      <c r="E23" s="36">
        <v>2.2429906542056068</v>
      </c>
      <c r="F23" s="22">
        <v>2.3253691902269531</v>
      </c>
      <c r="G23" s="23">
        <v>1.9049499087005872</v>
      </c>
      <c r="H23" s="24">
        <v>2.1607052513286145</v>
      </c>
      <c r="I23" s="25">
        <v>2.2686147808626029</v>
      </c>
      <c r="J23" s="26">
        <v>2.322810352286993</v>
      </c>
      <c r="K23" s="27">
        <v>2.4326227098858957</v>
      </c>
      <c r="L23" s="26">
        <v>2.0168333669616345</v>
      </c>
      <c r="M23" s="27">
        <v>2.623113897937468</v>
      </c>
      <c r="N23" s="28">
        <v>2.4283894665126331</v>
      </c>
      <c r="O23" s="37">
        <v>2.3480929156969417</v>
      </c>
      <c r="P23" s="28">
        <v>2.1302439286894885</v>
      </c>
      <c r="Q23" s="37">
        <v>2.5458793585811486</v>
      </c>
      <c r="R23" s="24">
        <v>2.0906463283992371</v>
      </c>
      <c r="S23" s="25">
        <v>1.9721329691607665</v>
      </c>
      <c r="T23" s="24">
        <v>2.1837939501593429</v>
      </c>
      <c r="U23" s="25">
        <v>2.2447229655369534</v>
      </c>
      <c r="V23" s="38">
        <v>2.0931250671138173</v>
      </c>
      <c r="W23" s="39">
        <v>2.1139382217059728</v>
      </c>
      <c r="X23" s="38">
        <v>1.9683704297428943</v>
      </c>
    </row>
    <row r="24" spans="1:24" x14ac:dyDescent="0.25">
      <c r="A24" s="3">
        <v>12.05</v>
      </c>
      <c r="B24" s="35">
        <v>2.2662435403500578</v>
      </c>
      <c r="C24" s="36">
        <v>2.3906113411397678</v>
      </c>
      <c r="D24" s="35">
        <v>2.1728186355245902</v>
      </c>
      <c r="E24" s="36">
        <v>2.463993407375499</v>
      </c>
      <c r="F24" s="22">
        <v>2.5264802283395018</v>
      </c>
      <c r="G24" s="23">
        <v>2.1127177614371018</v>
      </c>
      <c r="H24" s="24">
        <v>2.3729253692585277</v>
      </c>
      <c r="I24" s="25">
        <v>2.4857034512772089</v>
      </c>
      <c r="J24" s="26">
        <v>2.5426794238011809</v>
      </c>
      <c r="K24" s="27">
        <v>2.635395341744883</v>
      </c>
      <c r="L24" s="26">
        <v>2.202749834260513</v>
      </c>
      <c r="M24" s="27">
        <v>2.8730313395656411</v>
      </c>
      <c r="N24" s="28">
        <v>2.6671406143546896</v>
      </c>
      <c r="O24" s="37">
        <v>2.5537734031041079</v>
      </c>
      <c r="P24" s="28">
        <v>2.3239723552610334</v>
      </c>
      <c r="Q24" s="37">
        <v>2.7647132098212635</v>
      </c>
      <c r="R24" s="24">
        <v>2.3601463385054875</v>
      </c>
      <c r="S24" s="25">
        <v>2.1856376683720939</v>
      </c>
      <c r="T24" s="24">
        <v>2.4809309858419093</v>
      </c>
      <c r="U24" s="25">
        <v>2.5228939686855067</v>
      </c>
      <c r="V24" s="38">
        <v>2.2983900944136528</v>
      </c>
      <c r="W24" s="39">
        <v>2.3814654606041175</v>
      </c>
      <c r="X24" s="38">
        <v>2.1841667180467352</v>
      </c>
    </row>
    <row r="25" spans="1:24" x14ac:dyDescent="0.25">
      <c r="A25" s="3">
        <v>14.22</v>
      </c>
      <c r="B25" s="35">
        <v>2.5776108940535902</v>
      </c>
      <c r="C25" s="36">
        <v>2.705730243562833</v>
      </c>
      <c r="D25" s="35">
        <v>2.4752895744896839</v>
      </c>
      <c r="E25" s="36">
        <v>2.8003670893188248</v>
      </c>
      <c r="F25" s="22">
        <v>2.8301542459613547</v>
      </c>
      <c r="G25" s="23">
        <v>2.4127720475743963</v>
      </c>
      <c r="H25" s="24">
        <v>2.6943895985278901</v>
      </c>
      <c r="I25" s="25">
        <v>2.8178262119935757</v>
      </c>
      <c r="J25" s="26">
        <v>2.881703346974672</v>
      </c>
      <c r="K25" s="27">
        <v>2.9442586145924916</v>
      </c>
      <c r="L25" s="26">
        <v>2.498198483844003</v>
      </c>
      <c r="M25" s="27">
        <v>3.2330266102959464</v>
      </c>
      <c r="N25" s="28">
        <v>3.0196392073224909</v>
      </c>
      <c r="O25" s="37">
        <v>2.864703004788093</v>
      </c>
      <c r="P25" s="28">
        <v>2.6253276854834371</v>
      </c>
      <c r="Q25" s="37">
        <v>3.1296607401970848</v>
      </c>
      <c r="R25" s="24">
        <v>2.7755132290817461</v>
      </c>
      <c r="S25" s="25">
        <v>2.5024316649451777</v>
      </c>
      <c r="T25" s="24">
        <v>2.9195618480399834</v>
      </c>
      <c r="U25" s="25">
        <v>2.9406005883001636</v>
      </c>
      <c r="V25" s="38">
        <v>2.6011250340731698</v>
      </c>
      <c r="W25" s="39">
        <v>2.7953705699013467</v>
      </c>
      <c r="X25" s="38">
        <v>2.4870522227017693</v>
      </c>
    </row>
    <row r="26" spans="1:24" x14ac:dyDescent="0.25">
      <c r="A26" s="3">
        <v>16.78</v>
      </c>
      <c r="B26" s="35">
        <v>2.9797258011052725</v>
      </c>
      <c r="C26" s="36">
        <v>3.1234459979375946</v>
      </c>
      <c r="D26" s="35">
        <v>2.8788603889444806</v>
      </c>
      <c r="E26" s="36">
        <v>3.2468675669095193</v>
      </c>
      <c r="F26" s="22">
        <v>3.2225215163261289</v>
      </c>
      <c r="G26" s="23">
        <v>2.7912944776193052</v>
      </c>
      <c r="H26" s="24">
        <v>3.1215161649944254</v>
      </c>
      <c r="I26" s="25">
        <v>3.2321525372397417</v>
      </c>
      <c r="J26" s="26">
        <v>3.3398821218074652</v>
      </c>
      <c r="K26" s="27">
        <v>3.3300132694410287</v>
      </c>
      <c r="L26" s="26">
        <v>2.8818493644250998</v>
      </c>
      <c r="M26" s="27">
        <v>3.6558070131808007</v>
      </c>
      <c r="N26" s="28">
        <v>3.4657424686750189</v>
      </c>
      <c r="O26" s="37">
        <v>3.2831052935857334</v>
      </c>
      <c r="P26" s="28">
        <v>3.0527602456968457</v>
      </c>
      <c r="Q26" s="37">
        <v>3.5885384928744331</v>
      </c>
      <c r="R26" s="24">
        <v>3.3000276237510353</v>
      </c>
      <c r="S26" s="25">
        <v>2.9258274436350602</v>
      </c>
      <c r="T26" s="24">
        <v>3.477265207321107</v>
      </c>
      <c r="U26" s="25">
        <v>3.4589078862379621</v>
      </c>
      <c r="V26" s="38">
        <v>3.0128941129824978</v>
      </c>
      <c r="W26" s="39">
        <v>3.3314762352768041</v>
      </c>
      <c r="X26" s="38">
        <v>2.8666224798076332</v>
      </c>
    </row>
    <row r="27" spans="1:24" x14ac:dyDescent="0.25">
      <c r="A27" s="3">
        <v>19.809999999999999</v>
      </c>
      <c r="B27" s="35">
        <v>3.4837279312274831</v>
      </c>
      <c r="C27" s="36">
        <v>3.6359068043697889</v>
      </c>
      <c r="D27" s="35">
        <v>3.4032124071093102</v>
      </c>
      <c r="E27" s="36">
        <v>3.8023710973348566</v>
      </c>
      <c r="F27" s="22">
        <v>3.6977421544795575</v>
      </c>
      <c r="G27" s="23">
        <v>3.2315057000444147</v>
      </c>
      <c r="H27" s="24">
        <v>3.6466937986057943</v>
      </c>
      <c r="I27" s="25">
        <v>3.7531144461948398</v>
      </c>
      <c r="J27" s="26">
        <v>3.9072861773279519</v>
      </c>
      <c r="K27" s="27">
        <v>3.8238051825440338</v>
      </c>
      <c r="L27" s="26">
        <v>3.3934799527282156</v>
      </c>
      <c r="M27" s="27">
        <v>4.1254724173498971</v>
      </c>
      <c r="N27" s="28">
        <v>3.9864924908913171</v>
      </c>
      <c r="O27" s="37">
        <v>3.8049037192961648</v>
      </c>
      <c r="P27" s="28">
        <v>3.6185702534613577</v>
      </c>
      <c r="Q27" s="37">
        <v>4.1756865491248334</v>
      </c>
      <c r="R27" s="24">
        <v>3.9764726491177238</v>
      </c>
      <c r="S27" s="25">
        <v>3.4579329492858579</v>
      </c>
      <c r="T27" s="24">
        <v>4.1832105602284795</v>
      </c>
      <c r="U27" s="25">
        <v>4.1129248240613414</v>
      </c>
      <c r="V27" s="38">
        <v>3.56962903612169</v>
      </c>
      <c r="W27" s="39">
        <v>3.9989803480482076</v>
      </c>
      <c r="X27" s="38">
        <v>3.3433010666502248</v>
      </c>
    </row>
    <row r="28" spans="1:24" x14ac:dyDescent="0.25">
      <c r="A28" s="3">
        <v>23.37</v>
      </c>
      <c r="B28" s="35">
        <v>4.0523944855917895</v>
      </c>
      <c r="C28" s="36">
        <v>4.2336905029863026</v>
      </c>
      <c r="D28" s="35">
        <v>4.0234850038637555</v>
      </c>
      <c r="E28" s="36">
        <v>4.4537673477796709</v>
      </c>
      <c r="F28" s="22">
        <v>4.2459613545613148</v>
      </c>
      <c r="G28" s="23">
        <v>3.7116912599318952</v>
      </c>
      <c r="H28" s="24">
        <v>4.2645498381485796</v>
      </c>
      <c r="I28" s="25">
        <v>4.3178503895125555</v>
      </c>
      <c r="J28" s="26">
        <v>4.5796599831197282</v>
      </c>
      <c r="K28" s="27">
        <v>4.4269320987454046</v>
      </c>
      <c r="L28" s="26">
        <v>4.0181016343354568</v>
      </c>
      <c r="M28" s="27">
        <v>4.5686376034018128</v>
      </c>
      <c r="N28" s="28">
        <v>4.5498978050297687</v>
      </c>
      <c r="O28" s="37">
        <v>4.4230569679360796</v>
      </c>
      <c r="P28" s="28">
        <v>4.3242952359719862</v>
      </c>
      <c r="Q28" s="37">
        <v>4.7965013517198658</v>
      </c>
      <c r="R28" s="24">
        <v>4.7324201774657562</v>
      </c>
      <c r="S28" s="25">
        <v>4.0924243473652195</v>
      </c>
      <c r="T28" s="24">
        <v>4.9879839088866822</v>
      </c>
      <c r="U28" s="25">
        <v>4.8819461167462999</v>
      </c>
      <c r="V28" s="38">
        <v>4.3167606948448336</v>
      </c>
      <c r="W28" s="39">
        <v>4.7185182459884052</v>
      </c>
      <c r="X28" s="38">
        <v>3.9590911893458292</v>
      </c>
    </row>
    <row r="29" spans="1:24" x14ac:dyDescent="0.25">
      <c r="A29" s="3">
        <v>27.58</v>
      </c>
      <c r="B29" s="35">
        <v>4.7571823699783184</v>
      </c>
      <c r="C29" s="36">
        <v>4.9513450133218875</v>
      </c>
      <c r="D29" s="35">
        <v>4.8335270390373974</v>
      </c>
      <c r="E29" s="36">
        <v>5.2250294982488334</v>
      </c>
      <c r="F29" s="22">
        <v>4.8536743826146633</v>
      </c>
      <c r="G29" s="23">
        <v>4.2461629571139508</v>
      </c>
      <c r="H29" s="24">
        <v>5.0086634162066312</v>
      </c>
      <c r="I29" s="25">
        <v>5.016962438315514</v>
      </c>
      <c r="J29" s="26">
        <v>5.3477832232805875</v>
      </c>
      <c r="K29" s="27">
        <v>5.2253696139533528</v>
      </c>
      <c r="L29" s="26">
        <v>4.807886317124491</v>
      </c>
      <c r="M29" s="27">
        <v>5.0868187915085157</v>
      </c>
      <c r="N29" s="28">
        <v>5.1553659764803443</v>
      </c>
      <c r="O29" s="37">
        <v>5.1175528839739703</v>
      </c>
      <c r="P29" s="28">
        <v>5.1522536304860891</v>
      </c>
      <c r="Q29" s="37">
        <v>5.4947496709075541</v>
      </c>
      <c r="R29" s="24">
        <v>5.633223961245899</v>
      </c>
      <c r="S29" s="25">
        <v>4.8286993679176806</v>
      </c>
      <c r="T29" s="24">
        <v>5.9355571809205356</v>
      </c>
      <c r="U29" s="25">
        <v>5.8384402618768449</v>
      </c>
      <c r="V29" s="38">
        <v>5.2637882755259682</v>
      </c>
      <c r="W29" s="39">
        <v>5.581017654695394</v>
      </c>
      <c r="X29" s="38">
        <v>4.7768049818114564</v>
      </c>
    </row>
    <row r="30" spans="1:24" x14ac:dyDescent="0.25">
      <c r="A30" s="3">
        <v>32.549999999999997</v>
      </c>
      <c r="B30" s="35">
        <v>5.4812609019328686</v>
      </c>
      <c r="C30" s="36">
        <v>5.6611477237632117</v>
      </c>
      <c r="D30" s="35">
        <v>5.7055134651360824</v>
      </c>
      <c r="E30" s="36">
        <v>5.9768134399640394</v>
      </c>
      <c r="F30" s="22">
        <v>5.3628393520647641</v>
      </c>
      <c r="G30" s="23">
        <v>4.7811281646350476</v>
      </c>
      <c r="H30" s="24">
        <v>5.7626268731559458</v>
      </c>
      <c r="I30" s="25">
        <v>5.7173469881173844</v>
      </c>
      <c r="J30" s="26">
        <v>6.0499457419871892</v>
      </c>
      <c r="K30" s="27">
        <v>5.9715728991944248</v>
      </c>
      <c r="L30" s="26">
        <v>5.5581817657740746</v>
      </c>
      <c r="M30" s="27">
        <v>5.541399456133985</v>
      </c>
      <c r="N30" s="28">
        <v>5.6737462602565225</v>
      </c>
      <c r="O30" s="37">
        <v>5.7019819445885647</v>
      </c>
      <c r="P30" s="28">
        <v>5.9087170104321221</v>
      </c>
      <c r="Q30" s="37">
        <v>6.0973844304764855</v>
      </c>
      <c r="R30" s="24">
        <v>6.4872021182700799</v>
      </c>
      <c r="S30" s="25">
        <v>5.4893895090596452</v>
      </c>
      <c r="T30" s="24">
        <v>6.7074604252651371</v>
      </c>
      <c r="U30" s="25">
        <v>6.7352941838404261</v>
      </c>
      <c r="V30" s="38">
        <v>6.1290402517697409</v>
      </c>
      <c r="W30" s="39">
        <v>6.4004183726565094</v>
      </c>
      <c r="X30" s="38">
        <v>5.6565602071644365</v>
      </c>
    </row>
    <row r="31" spans="1:24" x14ac:dyDescent="0.25">
      <c r="A31" s="3">
        <v>38.409999999999997</v>
      </c>
      <c r="B31" s="35">
        <v>6.2047960353643763</v>
      </c>
      <c r="C31" s="36">
        <v>6.3264569014703804</v>
      </c>
      <c r="D31" s="35">
        <v>6.5600974536504726</v>
      </c>
      <c r="E31" s="36">
        <v>6.6652932032288881</v>
      </c>
      <c r="F31" s="22">
        <v>5.7617764930030884</v>
      </c>
      <c r="G31" s="23">
        <v>5.3299116616493096</v>
      </c>
      <c r="H31" s="24">
        <v>6.5098745035884891</v>
      </c>
      <c r="I31" s="25">
        <v>6.3719215019583775</v>
      </c>
      <c r="J31" s="26">
        <v>6.6152220322994753</v>
      </c>
      <c r="K31" s="27">
        <v>6.5338208528130259</v>
      </c>
      <c r="L31" s="26">
        <v>6.1804975067016388</v>
      </c>
      <c r="M31" s="27">
        <v>5.9140332924278693</v>
      </c>
      <c r="N31" s="28">
        <v>6.0766017950768667</v>
      </c>
      <c r="O31" s="37">
        <v>6.0937013593441929</v>
      </c>
      <c r="P31" s="28">
        <v>6.4868272357567314</v>
      </c>
      <c r="Q31" s="37">
        <v>6.5081187358810109</v>
      </c>
      <c r="R31" s="24">
        <v>7.118842766956603</v>
      </c>
      <c r="S31" s="25">
        <v>6.0537164573276669</v>
      </c>
      <c r="T31" s="24">
        <v>7.1537101858140435</v>
      </c>
      <c r="U31" s="25">
        <v>7.4041649130940677</v>
      </c>
      <c r="V31" s="38">
        <v>6.8038954924295636</v>
      </c>
      <c r="W31" s="39">
        <v>7.0616153599529063</v>
      </c>
      <c r="X31" s="38">
        <v>6.4950829274307909</v>
      </c>
    </row>
    <row r="32" spans="1:24" x14ac:dyDescent="0.25">
      <c r="A32" s="3">
        <v>45.32</v>
      </c>
      <c r="B32" s="35">
        <v>6.7212963315165712</v>
      </c>
      <c r="C32" s="36">
        <v>6.7279456027303324</v>
      </c>
      <c r="D32" s="35">
        <v>7.2392068631899082</v>
      </c>
      <c r="E32" s="36">
        <v>7.067593130185605</v>
      </c>
      <c r="F32" s="22">
        <v>6.0201914022293765</v>
      </c>
      <c r="G32" s="23">
        <v>5.7049795193209283</v>
      </c>
      <c r="H32" s="24">
        <v>7.001025282848226</v>
      </c>
      <c r="I32" s="25">
        <v>6.8544538807462949</v>
      </c>
      <c r="J32" s="26">
        <v>6.9336775584603476</v>
      </c>
      <c r="K32" s="27">
        <v>6.8611769896861725</v>
      </c>
      <c r="L32" s="26">
        <v>6.6846337877958089</v>
      </c>
      <c r="M32" s="27">
        <v>6.0991271235847879</v>
      </c>
      <c r="N32" s="28">
        <v>6.2282650552445258</v>
      </c>
      <c r="O32" s="37">
        <v>6.2830756459479096</v>
      </c>
      <c r="P32" s="28">
        <v>6.7551257312863715</v>
      </c>
      <c r="Q32" s="37">
        <v>6.6737591278966031</v>
      </c>
      <c r="R32" s="24">
        <v>7.3930590272397119</v>
      </c>
      <c r="S32" s="25">
        <v>6.4563339225541059</v>
      </c>
      <c r="T32" s="24">
        <v>7.3494070320254927</v>
      </c>
      <c r="U32" s="25">
        <v>7.726897290533409</v>
      </c>
      <c r="V32" s="38">
        <v>7.2990922081891272</v>
      </c>
      <c r="W32" s="39">
        <v>7.4079816672886194</v>
      </c>
      <c r="X32" s="38">
        <v>6.9971946482520506</v>
      </c>
    </row>
    <row r="33" spans="1:50" x14ac:dyDescent="0.25">
      <c r="A33" s="3">
        <v>53.48</v>
      </c>
      <c r="B33" s="35">
        <v>6.6721187651811977</v>
      </c>
      <c r="C33" s="36">
        <v>6.6049340710535542</v>
      </c>
      <c r="D33" s="35">
        <v>7.2727687071024745</v>
      </c>
      <c r="E33" s="36">
        <v>6.915513269529713</v>
      </c>
      <c r="F33" s="22">
        <v>5.917263429910431</v>
      </c>
      <c r="G33" s="23">
        <v>5.7538370428860466</v>
      </c>
      <c r="H33" s="24">
        <v>6.9446123401073629</v>
      </c>
      <c r="I33" s="25">
        <v>6.7821758240080205</v>
      </c>
      <c r="J33" s="26">
        <v>6.7067159362521531</v>
      </c>
      <c r="K33" s="27">
        <v>6.5802152309823603</v>
      </c>
      <c r="L33" s="26">
        <v>6.6679157178681576</v>
      </c>
      <c r="M33" s="27">
        <v>5.8663328998169453</v>
      </c>
      <c r="N33" s="28">
        <v>5.9681862614413914</v>
      </c>
      <c r="O33" s="37">
        <v>6.0573830030092344</v>
      </c>
      <c r="P33" s="28">
        <v>6.5014337441093488</v>
      </c>
      <c r="Q33" s="37">
        <v>6.3987018102609508</v>
      </c>
      <c r="R33" s="24">
        <v>7.080775890529095</v>
      </c>
      <c r="S33" s="25">
        <v>6.4174875104267972</v>
      </c>
      <c r="T33" s="24">
        <v>6.9375511554603548</v>
      </c>
      <c r="U33" s="25">
        <v>7.3179679113093616</v>
      </c>
      <c r="V33" s="38">
        <v>7.1908840851457532</v>
      </c>
      <c r="W33" s="39">
        <v>7.1204818643862913</v>
      </c>
      <c r="X33" s="38">
        <v>6.8754238855663106</v>
      </c>
    </row>
    <row r="34" spans="1:50" x14ac:dyDescent="0.25">
      <c r="A34" s="3">
        <v>63.11</v>
      </c>
      <c r="B34" s="35">
        <v>6.4550310552255921</v>
      </c>
      <c r="C34" s="36">
        <v>6.2683535822528391</v>
      </c>
      <c r="D34" s="35">
        <v>6.9458514867689685</v>
      </c>
      <c r="E34" s="36">
        <v>6.5296949038263445</v>
      </c>
      <c r="F34" s="22">
        <v>5.7015526794122167</v>
      </c>
      <c r="G34" s="23">
        <v>5.8170063662833726</v>
      </c>
      <c r="H34" s="24">
        <v>6.6428478686205246</v>
      </c>
      <c r="I34" s="25">
        <v>6.4261300445120835</v>
      </c>
      <c r="J34" s="26">
        <v>6.2364798252395506</v>
      </c>
      <c r="K34" s="27">
        <v>6.1224357372975113</v>
      </c>
      <c r="L34" s="26">
        <v>6.4070561784798086</v>
      </c>
      <c r="M34" s="27">
        <v>5.5483302824107863</v>
      </c>
      <c r="N34" s="28">
        <v>5.6168725376936512</v>
      </c>
      <c r="O34" s="37">
        <v>5.6452808372492917</v>
      </c>
      <c r="P34" s="28">
        <v>5.9548428262824897</v>
      </c>
      <c r="Q34" s="37">
        <v>5.8533005194778953</v>
      </c>
      <c r="R34" s="24">
        <v>6.5842221219083301</v>
      </c>
      <c r="S34" s="25">
        <v>6.2094032408146305</v>
      </c>
      <c r="T34" s="24">
        <v>6.3508959824460556</v>
      </c>
      <c r="U34" s="25">
        <v>6.6817305117131145</v>
      </c>
      <c r="V34" s="38">
        <v>6.7981133789844979</v>
      </c>
      <c r="W34" s="39">
        <v>6.6398263438119232</v>
      </c>
      <c r="X34" s="38">
        <v>6.6773537209445708</v>
      </c>
    </row>
    <row r="35" spans="1:50" x14ac:dyDescent="0.25">
      <c r="A35" s="3">
        <v>74.48</v>
      </c>
      <c r="B35" s="35">
        <v>5.6627560086291693</v>
      </c>
      <c r="C35" s="36">
        <v>5.4622354597752292</v>
      </c>
      <c r="D35" s="35">
        <v>6.0200003729093776</v>
      </c>
      <c r="E35" s="36">
        <v>5.5996104358249195</v>
      </c>
      <c r="F35" s="22">
        <v>5.1401937381833571</v>
      </c>
      <c r="G35" s="23">
        <v>5.4389774465775043</v>
      </c>
      <c r="H35" s="24">
        <v>5.737554454160005</v>
      </c>
      <c r="I35" s="25">
        <v>5.5376698470708297</v>
      </c>
      <c r="J35" s="26">
        <v>5.3009723887001474</v>
      </c>
      <c r="K35" s="27">
        <v>5.1724865115645278</v>
      </c>
      <c r="L35" s="26">
        <v>5.6939440232900003</v>
      </c>
      <c r="M35" s="27">
        <v>4.7292696947582575</v>
      </c>
      <c r="N35" s="28">
        <v>4.8822536212565524</v>
      </c>
      <c r="O35" s="37">
        <v>4.9311433611526994</v>
      </c>
      <c r="P35" s="28">
        <v>5.0630770531753777</v>
      </c>
      <c r="Q35" s="37">
        <v>4.7655279450828045</v>
      </c>
      <c r="R35" s="24">
        <v>5.5052114564454291</v>
      </c>
      <c r="S35" s="25">
        <v>5.5682868732251851</v>
      </c>
      <c r="T35" s="24">
        <v>5.2812026539888182</v>
      </c>
      <c r="U35" s="25">
        <v>5.4292858252068834</v>
      </c>
      <c r="V35" s="38">
        <v>5.8919736005220429</v>
      </c>
      <c r="W35" s="39">
        <v>5.5050693521005361</v>
      </c>
      <c r="X35" s="38">
        <v>5.777560268820519</v>
      </c>
    </row>
    <row r="36" spans="1:50" x14ac:dyDescent="0.25">
      <c r="A36" s="3">
        <v>87.89</v>
      </c>
      <c r="B36" s="35">
        <v>4.9104207534763926</v>
      </c>
      <c r="C36" s="36">
        <v>4.6870010835483855</v>
      </c>
      <c r="D36" s="35">
        <v>5.0506431650890535</v>
      </c>
      <c r="E36" s="36">
        <v>4.6556664731331816</v>
      </c>
      <c r="F36" s="22">
        <v>4.5412405375614098</v>
      </c>
      <c r="G36" s="23">
        <v>5.112273602131963</v>
      </c>
      <c r="H36" s="24">
        <v>4.8058454554001955</v>
      </c>
      <c r="I36" s="25">
        <v>4.6179061250563072</v>
      </c>
      <c r="J36" s="26">
        <v>4.3456058102175277</v>
      </c>
      <c r="K36" s="27">
        <v>4.1871737388353383</v>
      </c>
      <c r="L36" s="26">
        <v>4.8721644135704603</v>
      </c>
      <c r="M36" s="27">
        <v>3.8833011933252073</v>
      </c>
      <c r="N36" s="28">
        <v>4.1725169584407116</v>
      </c>
      <c r="O36" s="37">
        <v>4.1751285966290634</v>
      </c>
      <c r="P36" s="28">
        <v>4.1713112800682666</v>
      </c>
      <c r="Q36" s="37">
        <v>3.5962818445336988</v>
      </c>
      <c r="R36" s="24">
        <v>4.3941976647824132</v>
      </c>
      <c r="S36" s="25">
        <v>4.8786877742210386</v>
      </c>
      <c r="T36" s="24">
        <v>4.161442279226093</v>
      </c>
      <c r="U36" s="25">
        <v>4.1705395302150876</v>
      </c>
      <c r="V36" s="38">
        <v>4.8321948076621277</v>
      </c>
      <c r="W36" s="39">
        <v>4.3545445467016366</v>
      </c>
      <c r="X36" s="38">
        <v>4.8477094765398601</v>
      </c>
    </row>
    <row r="37" spans="1:50" x14ac:dyDescent="0.25">
      <c r="A37" s="3">
        <v>103.72</v>
      </c>
      <c r="B37" s="35">
        <v>3.999141430333593</v>
      </c>
      <c r="C37" s="36">
        <v>3.779856469097933</v>
      </c>
      <c r="D37" s="35">
        <v>3.9750067848789392</v>
      </c>
      <c r="E37" s="36">
        <v>3.5911074485419427</v>
      </c>
      <c r="F37" s="22">
        <v>3.824029666615568</v>
      </c>
      <c r="G37" s="23">
        <v>4.5852045600355318</v>
      </c>
      <c r="H37" s="24">
        <v>3.746535752821766</v>
      </c>
      <c r="I37" s="25">
        <v>3.5853988145380695</v>
      </c>
      <c r="J37" s="26">
        <v>3.3427191420850675</v>
      </c>
      <c r="K37" s="27">
        <v>3.2553929409169213</v>
      </c>
      <c r="L37" s="26">
        <v>3.9780359150260862</v>
      </c>
      <c r="M37" s="27">
        <v>3.0446712138322987</v>
      </c>
      <c r="N37" s="28">
        <v>3.3644361503599036</v>
      </c>
      <c r="O37" s="37">
        <v>3.3894661942809714</v>
      </c>
      <c r="P37" s="28">
        <v>3.30030212409382</v>
      </c>
      <c r="Q37" s="37">
        <v>2.6044594972208102</v>
      </c>
      <c r="R37" s="24">
        <v>3.3505588756459579</v>
      </c>
      <c r="S37" s="25">
        <v>4.0526745303047171</v>
      </c>
      <c r="T37" s="24">
        <v>3.1866586559392562</v>
      </c>
      <c r="U37" s="25">
        <v>3.0961152834260943</v>
      </c>
      <c r="V37" s="38">
        <v>3.7806761768665909</v>
      </c>
      <c r="W37" s="39">
        <v>3.2825960128455129</v>
      </c>
      <c r="X37" s="38">
        <v>3.9409797151488997</v>
      </c>
    </row>
    <row r="38" spans="1:50" x14ac:dyDescent="0.25">
      <c r="A38" s="3">
        <v>122.39</v>
      </c>
      <c r="B38" s="35">
        <v>3.2468061751808155</v>
      </c>
      <c r="C38" s="36">
        <v>3.034458932469287</v>
      </c>
      <c r="D38" s="35">
        <v>3.1262236088926461</v>
      </c>
      <c r="E38" s="36">
        <v>2.7239525780533023</v>
      </c>
      <c r="F38" s="22">
        <v>3.2393111855696448</v>
      </c>
      <c r="G38" s="23">
        <v>4.0704732764151395</v>
      </c>
      <c r="H38" s="24">
        <v>2.8766123580162342</v>
      </c>
      <c r="I38" s="25">
        <v>2.7641266698394356</v>
      </c>
      <c r="J38" s="26">
        <v>2.5675033512302026</v>
      </c>
      <c r="K38" s="27">
        <v>2.4929678451271302</v>
      </c>
      <c r="L38" s="26">
        <v>3.2631943043265208</v>
      </c>
      <c r="M38" s="27">
        <v>2.4555509803042228</v>
      </c>
      <c r="N38" s="28">
        <v>2.696169910246156</v>
      </c>
      <c r="O38" s="37">
        <v>2.776871877733142</v>
      </c>
      <c r="P38" s="28">
        <v>2.6499281206036329</v>
      </c>
      <c r="Q38" s="37">
        <v>2.028084799800693</v>
      </c>
      <c r="R38" s="24">
        <v>2.6296463486117378</v>
      </c>
      <c r="S38" s="25">
        <v>3.4163763223589703</v>
      </c>
      <c r="T38" s="24">
        <v>2.5579907005903553</v>
      </c>
      <c r="U38" s="25">
        <v>2.3579268608312272</v>
      </c>
      <c r="V38" s="38">
        <v>2.9451607840545844</v>
      </c>
      <c r="W38" s="39">
        <v>2.5804027099615792</v>
      </c>
      <c r="X38" s="38">
        <v>3.1463869535729696</v>
      </c>
    </row>
    <row r="39" spans="1:50" x14ac:dyDescent="0.25">
      <c r="A39" s="3">
        <v>144.43</v>
      </c>
      <c r="B39" s="35">
        <v>2.5838599770685824</v>
      </c>
      <c r="C39" s="36">
        <v>2.4136432874962708</v>
      </c>
      <c r="D39" s="35">
        <v>2.4224607461087939</v>
      </c>
      <c r="E39" s="36">
        <v>2.0332253291629989</v>
      </c>
      <c r="F39" s="22">
        <v>2.700946791348211</v>
      </c>
      <c r="G39" s="23">
        <v>3.6273009919557802</v>
      </c>
      <c r="H39" s="24">
        <v>2.1804050091111375</v>
      </c>
      <c r="I39" s="25">
        <v>2.0828296350212629</v>
      </c>
      <c r="J39" s="26">
        <v>1.9369755945330616</v>
      </c>
      <c r="K39" s="27">
        <v>1.8998984514659649</v>
      </c>
      <c r="L39" s="26">
        <v>2.6296371025855363</v>
      </c>
      <c r="M39" s="27">
        <v>1.9597930536812882</v>
      </c>
      <c r="N39" s="28">
        <v>2.1487603305785119</v>
      </c>
      <c r="O39" s="37">
        <v>2.2491439244578184</v>
      </c>
      <c r="P39" s="28">
        <v>2.1394690918595622</v>
      </c>
      <c r="Q39" s="37">
        <v>1.5079335687761131</v>
      </c>
      <c r="R39" s="24">
        <v>2.018891950708448</v>
      </c>
      <c r="S39" s="25">
        <v>2.843015324759016</v>
      </c>
      <c r="T39" s="24">
        <v>2.0146544067708057</v>
      </c>
      <c r="U39" s="25">
        <v>1.7750280759163777</v>
      </c>
      <c r="V39" s="38">
        <v>2.2418079842726519</v>
      </c>
      <c r="W39" s="39">
        <v>1.9888468997850324</v>
      </c>
      <c r="X39" s="38">
        <v>2.6180713977433872</v>
      </c>
    </row>
    <row r="40" spans="1:50" x14ac:dyDescent="0.25">
      <c r="A40" s="3">
        <v>170.44</v>
      </c>
      <c r="B40" s="35">
        <v>2.0323104761801263</v>
      </c>
      <c r="C40" s="36">
        <v>1.9425352938405249</v>
      </c>
      <c r="D40" s="35">
        <v>1.8657899152874202</v>
      </c>
      <c r="E40" s="36">
        <v>1.5327851965613466</v>
      </c>
      <c r="F40" s="22">
        <v>2.2768251465446134</v>
      </c>
      <c r="G40" s="23">
        <v>3.1920248729210869</v>
      </c>
      <c r="H40" s="24">
        <v>1.6574659843386925</v>
      </c>
      <c r="I40" s="25">
        <v>1.5463432138794229</v>
      </c>
      <c r="J40" s="26">
        <v>1.4830523501166724</v>
      </c>
      <c r="K40" s="27">
        <v>1.369769682733829</v>
      </c>
      <c r="L40" s="26">
        <v>2.1131063903381082</v>
      </c>
      <c r="M40" s="27">
        <v>1.4889045625221686</v>
      </c>
      <c r="N40" s="28">
        <v>1.7204301075268813</v>
      </c>
      <c r="O40" s="37">
        <v>1.8685423738863605</v>
      </c>
      <c r="P40" s="28">
        <v>1.8304261256620977</v>
      </c>
      <c r="Q40" s="37">
        <v>1.0618491797097254</v>
      </c>
      <c r="R40" s="24">
        <v>1.4883138058117678</v>
      </c>
      <c r="S40" s="25">
        <v>2.4151025214031683</v>
      </c>
      <c r="T40" s="24">
        <v>1.5316162513278644</v>
      </c>
      <c r="U40" s="25">
        <v>1.2650479034773627</v>
      </c>
      <c r="V40" s="38">
        <v>1.6999413528493434</v>
      </c>
      <c r="W40" s="39">
        <v>1.4648298915700013</v>
      </c>
      <c r="X40" s="38">
        <v>2.1302176459707756</v>
      </c>
    </row>
    <row r="41" spans="1:50" x14ac:dyDescent="0.25">
      <c r="A41" s="3">
        <v>201.13</v>
      </c>
      <c r="B41" s="35">
        <v>1.4886402538757899</v>
      </c>
      <c r="C41" s="36">
        <v>1.4871308999733042</v>
      </c>
      <c r="D41" s="35">
        <v>1.338330318982538</v>
      </c>
      <c r="E41" s="36">
        <v>1.0967729852227821</v>
      </c>
      <c r="F41" s="22">
        <v>1.822044105731117</v>
      </c>
      <c r="G41" s="23">
        <v>2.6610077481123224</v>
      </c>
      <c r="H41" s="24">
        <v>1.1936262329138181</v>
      </c>
      <c r="I41" s="25">
        <v>1.0727183420838984</v>
      </c>
      <c r="J41" s="26">
        <v>1.0567900534069066</v>
      </c>
      <c r="K41" s="27">
        <v>0.92594094612087841</v>
      </c>
      <c r="L41" s="26">
        <v>1.5962874355057215</v>
      </c>
      <c r="M41" s="27">
        <v>1.0877320297943991</v>
      </c>
      <c r="N41" s="28">
        <v>1.3157972688764474</v>
      </c>
      <c r="O41" s="37">
        <v>1.4997998784446851</v>
      </c>
      <c r="P41" s="28">
        <v>1.5367584314147558</v>
      </c>
      <c r="Q41" s="37">
        <v>0.72619171865373422</v>
      </c>
      <c r="R41" s="24">
        <v>1.0668831650081188</v>
      </c>
      <c r="S41" s="25">
        <v>1.9537637355191713</v>
      </c>
      <c r="T41" s="24">
        <v>1.1043048952510315</v>
      </c>
      <c r="U41" s="25">
        <v>0.85814404126653321</v>
      </c>
      <c r="V41" s="38">
        <v>1.2121787829477217</v>
      </c>
      <c r="W41" s="39">
        <v>1.028587046215462</v>
      </c>
      <c r="X41" s="38">
        <v>1.7105709353227698</v>
      </c>
    </row>
    <row r="42" spans="1:50" x14ac:dyDescent="0.25">
      <c r="A42" s="3">
        <v>237.35</v>
      </c>
      <c r="B42" s="35">
        <v>1.1802615920489929</v>
      </c>
      <c r="C42" s="36">
        <v>1.1584022110668504</v>
      </c>
      <c r="D42" s="35">
        <v>1.0640347551539184</v>
      </c>
      <c r="E42" s="36">
        <v>0.79336242578615157</v>
      </c>
      <c r="F42" s="22">
        <v>1.456321310470184</v>
      </c>
      <c r="G42" s="23">
        <v>2.191185905344716</v>
      </c>
      <c r="H42" s="24">
        <v>0.86320756828876244</v>
      </c>
      <c r="I42" s="25">
        <v>0.84341366207972468</v>
      </c>
      <c r="J42" s="26">
        <v>0.74188080259303646</v>
      </c>
      <c r="K42" s="27">
        <v>0.74458110418620049</v>
      </c>
      <c r="L42" s="26">
        <v>1.3336984406076156</v>
      </c>
      <c r="M42" s="27">
        <v>0.88143802414373718</v>
      </c>
      <c r="N42" s="28">
        <v>1.0089161408809499</v>
      </c>
      <c r="O42" s="37">
        <v>1.2129589824930698</v>
      </c>
      <c r="P42" s="28">
        <v>1.3138169881379775</v>
      </c>
      <c r="Q42" s="37">
        <v>0.59623807776345072</v>
      </c>
      <c r="R42" s="24">
        <v>0.86071565727683708</v>
      </c>
      <c r="S42" s="25">
        <v>1.608361916061636</v>
      </c>
      <c r="T42" s="24">
        <v>0.88553367117705417</v>
      </c>
      <c r="U42" s="25">
        <v>0.64411441020320448</v>
      </c>
      <c r="V42" s="38">
        <v>0.87599018692746766</v>
      </c>
      <c r="W42" s="39">
        <v>0.81388198317048699</v>
      </c>
      <c r="X42" s="38">
        <v>1.4415962759726244</v>
      </c>
      <c r="AX42" t="s">
        <v>131</v>
      </c>
    </row>
    <row r="43" spans="1:50" x14ac:dyDescent="0.25">
      <c r="A43" s="3">
        <v>280.08999999999997</v>
      </c>
      <c r="B43" s="35">
        <v>0.99795138756812873</v>
      </c>
      <c r="C43" s="36">
        <v>0.87573741487340284</v>
      </c>
      <c r="D43" s="35">
        <v>0.9741221609684042</v>
      </c>
      <c r="E43" s="36">
        <v>0.54688816886108671</v>
      </c>
      <c r="F43" s="22">
        <v>1.1088481556913332</v>
      </c>
      <c r="G43" s="23">
        <v>1.7213640625771105</v>
      </c>
      <c r="H43" s="24">
        <v>0.59009728994013955</v>
      </c>
      <c r="I43" s="25">
        <v>0.79251362212319332</v>
      </c>
      <c r="J43" s="26">
        <v>0.4900952529558204</v>
      </c>
      <c r="K43" s="27">
        <v>0.75236757324958548</v>
      </c>
      <c r="L43" s="26">
        <v>1.2740322255209984</v>
      </c>
      <c r="M43" s="27">
        <v>0.85371471903653362</v>
      </c>
      <c r="N43" s="28">
        <v>0.73521135104712798</v>
      </c>
      <c r="O43" s="37">
        <v>0.94724202849137995</v>
      </c>
      <c r="P43" s="28">
        <v>1.1085571076038407</v>
      </c>
      <c r="Q43" s="37">
        <v>0.73561840763023156</v>
      </c>
      <c r="R43" s="24">
        <v>0.85869440720104018</v>
      </c>
      <c r="S43" s="25">
        <v>1.2728975508692257</v>
      </c>
      <c r="T43" s="24">
        <v>0.84983369033314149</v>
      </c>
      <c r="U43" s="25">
        <v>0.57074568283554383</v>
      </c>
      <c r="V43" s="38">
        <v>0.59638370104821481</v>
      </c>
      <c r="W43" s="39">
        <v>0.79075585642880053</v>
      </c>
      <c r="X43" s="38">
        <v>1.1614464516924596</v>
      </c>
    </row>
    <row r="44" spans="1:50" x14ac:dyDescent="0.25">
      <c r="A44" s="3">
        <v>330.52</v>
      </c>
      <c r="B44" s="35">
        <v>0.87949050954479502</v>
      </c>
      <c r="C44" s="36">
        <v>0.67263752427514811</v>
      </c>
      <c r="D44" s="35">
        <v>0.94159617643585647</v>
      </c>
      <c r="E44" s="36">
        <v>0.38656752757852153</v>
      </c>
      <c r="F44" s="22">
        <v>0.83364357722152882</v>
      </c>
      <c r="G44" s="23">
        <v>1.343335142871243</v>
      </c>
      <c r="H44" s="24">
        <v>0.40832225221958057</v>
      </c>
      <c r="I44" s="25">
        <v>0.7902231203251493</v>
      </c>
      <c r="J44" s="26">
        <v>0.32058329136907504</v>
      </c>
      <c r="K44" s="27">
        <v>0.7987619514189217</v>
      </c>
      <c r="L44" s="26">
        <v>1.2919032657884875</v>
      </c>
      <c r="M44" s="27">
        <v>0.85860706699662837</v>
      </c>
      <c r="N44" s="28">
        <v>0.53496845285701577</v>
      </c>
      <c r="O44" s="37">
        <v>0.72599653122637453</v>
      </c>
      <c r="P44" s="28">
        <v>0.9386603525549857</v>
      </c>
      <c r="Q44" s="37">
        <v>0.99518902194735226</v>
      </c>
      <c r="R44" s="24">
        <v>0.9038356588938371</v>
      </c>
      <c r="S44" s="25">
        <v>1.0416258879717655</v>
      </c>
      <c r="T44" s="24">
        <v>0.83285443115128055</v>
      </c>
      <c r="U44" s="25">
        <v>0.52820982555797369</v>
      </c>
      <c r="V44" s="38">
        <v>0.41053005459967135</v>
      </c>
      <c r="W44" s="39">
        <v>0.8070492639058976</v>
      </c>
      <c r="X44" s="38">
        <v>0.95258647265552743</v>
      </c>
    </row>
    <row r="45" spans="1:50" x14ac:dyDescent="0.25">
      <c r="A45" s="3">
        <v>390.04</v>
      </c>
      <c r="B45" s="35">
        <v>0.73304460758475665</v>
      </c>
      <c r="C45" s="36">
        <v>0.54805563261951762</v>
      </c>
      <c r="D45" s="35">
        <v>0.8210221446018261</v>
      </c>
      <c r="E45" s="36">
        <v>0.30603262599966286</v>
      </c>
      <c r="F45" s="22">
        <v>0.65844702859353688</v>
      </c>
      <c r="G45" s="23">
        <v>1.0946059319942749</v>
      </c>
      <c r="H45" s="24">
        <v>0.31206207214588566</v>
      </c>
      <c r="I45" s="25">
        <v>0.69682154700491428</v>
      </c>
      <c r="J45" s="26">
        <v>0.22838013234699595</v>
      </c>
      <c r="K45" s="27">
        <v>0.6534145289023997</v>
      </c>
      <c r="L45" s="26">
        <v>1.1362522699103563</v>
      </c>
      <c r="M45" s="27">
        <v>0.73466758534089482</v>
      </c>
      <c r="N45" s="28">
        <v>0.42596048461151098</v>
      </c>
      <c r="O45" s="37">
        <v>0.59072918365229254</v>
      </c>
      <c r="P45" s="28">
        <v>0.82180828573405384</v>
      </c>
      <c r="Q45" s="37">
        <v>0.98239565833639142</v>
      </c>
      <c r="R45" s="24">
        <v>0.82264878084932924</v>
      </c>
      <c r="S45" s="25">
        <v>0.90370606817093624</v>
      </c>
      <c r="T45" s="24">
        <v>0.69005450777562982</v>
      </c>
      <c r="U45" s="25">
        <v>0.42558363022161411</v>
      </c>
      <c r="V45" s="38">
        <v>0.30108290724664027</v>
      </c>
      <c r="W45" s="39">
        <v>0.70744924077977112</v>
      </c>
      <c r="X45" s="38">
        <v>0.81771379246562659</v>
      </c>
    </row>
    <row r="46" spans="1:50" x14ac:dyDescent="0.25">
      <c r="A46" s="3">
        <v>460.27</v>
      </c>
      <c r="B46" s="35">
        <v>0.66158770180462656</v>
      </c>
      <c r="C46" s="36">
        <v>0.55800124581891652</v>
      </c>
      <c r="D46" s="35">
        <v>0.70749195655191421</v>
      </c>
      <c r="E46" s="36">
        <v>0.33824658663120627</v>
      </c>
      <c r="F46" s="22">
        <v>0.65954200702246168</v>
      </c>
      <c r="G46" s="23">
        <v>1.0521640428366972</v>
      </c>
      <c r="H46" s="24">
        <v>0.33310499523176312</v>
      </c>
      <c r="I46" s="25">
        <v>0.57618845230793503</v>
      </c>
      <c r="J46" s="26">
        <v>0.22412460193059225</v>
      </c>
      <c r="K46" s="27">
        <v>0.4032742102411534</v>
      </c>
      <c r="L46" s="26">
        <v>0.86674545297322214</v>
      </c>
      <c r="M46" s="27">
        <v>0.55324301515404783</v>
      </c>
      <c r="N46" s="28">
        <v>0.45202760745282727</v>
      </c>
      <c r="O46" s="37">
        <v>0.61296491202063474</v>
      </c>
      <c r="P46" s="28">
        <v>0.88945948231459337</v>
      </c>
      <c r="Q46" s="37">
        <v>0.65515488386655862</v>
      </c>
      <c r="R46" s="24">
        <v>0.68722502577093847</v>
      </c>
      <c r="S46" s="25">
        <v>0.93622864576589149</v>
      </c>
      <c r="T46" s="24">
        <v>0.51220765198613771</v>
      </c>
      <c r="U46" s="25">
        <v>0.31913145830473233</v>
      </c>
      <c r="V46" s="38">
        <v>0.29860485862732633</v>
      </c>
      <c r="W46" s="39">
        <v>0.56764129275048503</v>
      </c>
      <c r="X46" s="38">
        <v>0.86202910167087976</v>
      </c>
      <c r="AJ46" s="72">
        <v>390.04</v>
      </c>
    </row>
    <row r="47" spans="1:50" x14ac:dyDescent="0.25">
      <c r="A47" t="s">
        <v>124</v>
      </c>
      <c r="B47" s="54">
        <v>3.566600000000014</v>
      </c>
      <c r="C47" s="54">
        <v>2.8248000000000051</v>
      </c>
      <c r="D47" s="54">
        <v>1.078999999999998</v>
      </c>
      <c r="E47" s="54">
        <v>2.7728000000000037</v>
      </c>
      <c r="F47" s="55">
        <v>2.9189000000000043</v>
      </c>
      <c r="G47" s="55">
        <v>4.8268999999999851</v>
      </c>
      <c r="H47" s="56">
        <v>4.7205999999999948</v>
      </c>
      <c r="I47" s="56">
        <v>2.5218999999999987</v>
      </c>
      <c r="J47" s="57">
        <v>6.1195000000000022</v>
      </c>
      <c r="K47" s="57">
        <v>2.8568999999999964</v>
      </c>
      <c r="L47" s="57">
        <v>2.6742000000000057</v>
      </c>
      <c r="M47" s="57">
        <v>3.871399999999996</v>
      </c>
      <c r="N47" s="58">
        <v>5.6356000000000055</v>
      </c>
      <c r="O47" s="58">
        <v>4.7316000000000003</v>
      </c>
      <c r="P47" s="58">
        <v>3.2933000000000017</v>
      </c>
      <c r="Q47" s="58">
        <v>2.2792999999999988</v>
      </c>
      <c r="R47" s="59">
        <v>1.0525</v>
      </c>
      <c r="S47" s="59">
        <v>2.0657999999999994</v>
      </c>
      <c r="T47" s="59">
        <v>1.9820999999999993</v>
      </c>
      <c r="U47" s="59">
        <v>1.5746000000000033</v>
      </c>
      <c r="V47" s="60">
        <v>3.226500000000005</v>
      </c>
      <c r="W47" s="60">
        <v>1.914099999999995</v>
      </c>
      <c r="X47" s="60">
        <v>2.4796999999999931</v>
      </c>
      <c r="AJ47" s="72">
        <v>460.27</v>
      </c>
    </row>
    <row r="50" spans="1:36" x14ac:dyDescent="0.25">
      <c r="B50" s="7">
        <f>SUM(B52:B95)</f>
        <v>3.5666000000000153</v>
      </c>
      <c r="C50" s="7">
        <f t="shared" ref="C50:X50" si="1">SUM(C52:C95)</f>
        <v>2.824800000000006</v>
      </c>
      <c r="D50" s="7">
        <f t="shared" si="1"/>
        <v>1.0789999999999977</v>
      </c>
      <c r="E50" s="7">
        <f t="shared" si="1"/>
        <v>2.7728000000000033</v>
      </c>
      <c r="F50" s="7">
        <f t="shared" si="1"/>
        <v>2.9189000000000043</v>
      </c>
      <c r="G50" s="7">
        <f t="shared" si="1"/>
        <v>4.8268999999999842</v>
      </c>
      <c r="H50" s="7">
        <f t="shared" si="1"/>
        <v>4.7205999999999939</v>
      </c>
      <c r="I50" s="7">
        <f t="shared" si="1"/>
        <v>2.5218999999999978</v>
      </c>
      <c r="J50" s="7">
        <f t="shared" si="1"/>
        <v>6.1195000000000013</v>
      </c>
      <c r="K50" s="7">
        <f t="shared" si="1"/>
        <v>2.8568999999999969</v>
      </c>
      <c r="L50" s="7">
        <f t="shared" si="1"/>
        <v>2.6742000000000057</v>
      </c>
      <c r="M50" s="7">
        <f t="shared" si="1"/>
        <v>3.8713999999999955</v>
      </c>
      <c r="N50" s="7">
        <f t="shared" si="1"/>
        <v>5.6356000000000019</v>
      </c>
      <c r="O50" s="7">
        <f t="shared" si="1"/>
        <v>4.7315999999999985</v>
      </c>
      <c r="P50" s="7">
        <f t="shared" si="1"/>
        <v>3.2933000000000012</v>
      </c>
      <c r="Q50" s="7">
        <f t="shared" si="1"/>
        <v>2.2792999999999992</v>
      </c>
      <c r="R50" s="7">
        <f t="shared" si="1"/>
        <v>1.0524999999999998</v>
      </c>
      <c r="S50" s="7">
        <f t="shared" si="1"/>
        <v>2.0657999999999994</v>
      </c>
      <c r="T50" s="7">
        <f t="shared" si="1"/>
        <v>1.9820999999999989</v>
      </c>
      <c r="U50" s="7">
        <f t="shared" si="1"/>
        <v>1.5746000000000033</v>
      </c>
      <c r="V50" s="7">
        <f t="shared" si="1"/>
        <v>3.2265000000000055</v>
      </c>
      <c r="W50" s="7">
        <f t="shared" si="1"/>
        <v>1.9140999999999952</v>
      </c>
      <c r="X50" s="7">
        <f t="shared" si="1"/>
        <v>2.4796999999999936</v>
      </c>
      <c r="AF50" s="80" t="s">
        <v>135</v>
      </c>
      <c r="AG50" s="80"/>
      <c r="AH50" s="80"/>
      <c r="AI50" s="80"/>
      <c r="AJ50" s="80"/>
    </row>
    <row r="51" spans="1:36" x14ac:dyDescent="0.25">
      <c r="A51" s="3" t="s">
        <v>0</v>
      </c>
      <c r="B51" s="8" t="s">
        <v>101</v>
      </c>
      <c r="C51" s="9" t="s">
        <v>102</v>
      </c>
      <c r="D51" s="8" t="s">
        <v>103</v>
      </c>
      <c r="E51" s="9" t="s">
        <v>104</v>
      </c>
      <c r="F51" s="10" t="s">
        <v>105</v>
      </c>
      <c r="G51" s="11" t="s">
        <v>106</v>
      </c>
      <c r="H51" s="12" t="s">
        <v>107</v>
      </c>
      <c r="I51" s="13" t="s">
        <v>108</v>
      </c>
      <c r="J51" s="14" t="s">
        <v>109</v>
      </c>
      <c r="K51" s="15" t="s">
        <v>110</v>
      </c>
      <c r="L51" s="14" t="s">
        <v>111</v>
      </c>
      <c r="M51" s="15" t="s">
        <v>112</v>
      </c>
      <c r="N51" s="16" t="s">
        <v>99</v>
      </c>
      <c r="O51" s="17" t="s">
        <v>113</v>
      </c>
      <c r="P51" s="16" t="s">
        <v>114</v>
      </c>
      <c r="Q51" s="17" t="s">
        <v>115</v>
      </c>
      <c r="R51" s="12" t="s">
        <v>116</v>
      </c>
      <c r="S51" s="13" t="s">
        <v>117</v>
      </c>
      <c r="T51" s="12" t="s">
        <v>118</v>
      </c>
      <c r="U51" s="13" t="s">
        <v>119</v>
      </c>
      <c r="V51" s="18" t="s">
        <v>120</v>
      </c>
      <c r="W51" s="19" t="s">
        <v>121</v>
      </c>
      <c r="X51" s="18" t="s">
        <v>122</v>
      </c>
      <c r="Y51" s="72" t="s">
        <v>0</v>
      </c>
      <c r="Z51" s="3" t="s">
        <v>53</v>
      </c>
      <c r="AA51" s="3" t="s">
        <v>54</v>
      </c>
      <c r="AB51" s="3" t="s">
        <v>55</v>
      </c>
      <c r="AC51" s="3" t="s">
        <v>56</v>
      </c>
      <c r="AD51" s="3" t="s">
        <v>130</v>
      </c>
      <c r="AE51" s="41"/>
      <c r="AF51" t="s">
        <v>53</v>
      </c>
      <c r="AG51" t="s">
        <v>54</v>
      </c>
      <c r="AH51" t="s">
        <v>55</v>
      </c>
      <c r="AI51" t="s">
        <v>56</v>
      </c>
      <c r="AJ51" t="s">
        <v>130</v>
      </c>
    </row>
    <row r="52" spans="1:36" x14ac:dyDescent="0.25">
      <c r="A52" s="3">
        <v>0.37</v>
      </c>
      <c r="B52" s="7">
        <f>B3*B$47/100</f>
        <v>5.6204469996250783E-3</v>
      </c>
      <c r="C52" s="7">
        <f t="shared" ref="C52:W52" si="2">C3*C$47/100</f>
        <v>4.2585147535320091E-3</v>
      </c>
      <c r="D52" s="7">
        <f t="shared" si="2"/>
        <v>1.5625337949122702E-3</v>
      </c>
      <c r="E52" s="7">
        <f t="shared" si="2"/>
        <v>4.299961418163435E-3</v>
      </c>
      <c r="F52" s="7">
        <f t="shared" si="2"/>
        <v>4.2721638233726867E-3</v>
      </c>
      <c r="G52" s="7">
        <f t="shared" si="2"/>
        <v>6.8366989093421289E-3</v>
      </c>
      <c r="H52" s="7">
        <f t="shared" si="2"/>
        <v>7.4607092808245149E-3</v>
      </c>
      <c r="I52" s="7">
        <f t="shared" si="2"/>
        <v>4.2167840336754638E-3</v>
      </c>
      <c r="J52" s="7">
        <f t="shared" si="2"/>
        <v>1.063370167313271E-2</v>
      </c>
      <c r="K52" s="7">
        <f t="shared" si="2"/>
        <v>4.9773553257826137E-3</v>
      </c>
      <c r="L52" s="7">
        <f t="shared" si="2"/>
        <v>3.7847179546306241E-3</v>
      </c>
      <c r="M52" s="7">
        <f t="shared" si="2"/>
        <v>7.4182590579783929E-3</v>
      </c>
      <c r="N52" s="7">
        <f t="shared" si="2"/>
        <v>1.0917629076690668E-2</v>
      </c>
      <c r="O52" s="7">
        <f t="shared" si="2"/>
        <v>8.3817755970293055E-3</v>
      </c>
      <c r="P52" s="7">
        <f t="shared" si="2"/>
        <v>5.8230690580339676E-3</v>
      </c>
      <c r="Q52" s="7">
        <f t="shared" si="2"/>
        <v>4.0977352379733944E-3</v>
      </c>
      <c r="R52" s="7">
        <f t="shared" si="2"/>
        <v>1.6841645162811694E-3</v>
      </c>
      <c r="S52" s="7">
        <f t="shared" si="2"/>
        <v>3.1477482632040143E-3</v>
      </c>
      <c r="T52" s="7">
        <f t="shared" si="2"/>
        <v>2.9598780105532605E-3</v>
      </c>
      <c r="U52" s="7">
        <f t="shared" si="2"/>
        <v>2.5160657257765101E-3</v>
      </c>
      <c r="V52" s="7">
        <f t="shared" si="2"/>
        <v>4.8772085608319729E-3</v>
      </c>
      <c r="W52" s="7">
        <f t="shared" si="2"/>
        <v>3.0080568272005232E-3</v>
      </c>
      <c r="X52" s="7">
        <f>X3*X$47/100</f>
        <v>3.592881805290082E-3</v>
      </c>
      <c r="Y52" s="72">
        <v>0.37</v>
      </c>
      <c r="Z52" s="7">
        <f>AVERAGE(B52:X52)</f>
        <v>5.058611291471166E-3</v>
      </c>
      <c r="AA52" s="7">
        <f>PERCENTILE(B52:X52,0.25)</f>
        <v>3.3703150342470484E-3</v>
      </c>
      <c r="AB52" s="7">
        <f>MEDIAN(B52:X52)</f>
        <v>4.2721638233726867E-3</v>
      </c>
      <c r="AC52" s="7">
        <f>PERCENTILE(B52:X52,0.75)</f>
        <v>6.3298839836880482E-3</v>
      </c>
      <c r="AD52" s="7">
        <f>SUM(B52:X52)</f>
        <v>0.11634805970383681</v>
      </c>
      <c r="AF52">
        <f>Qs_SP23!AS99</f>
        <v>8.9780829316288497E-4</v>
      </c>
      <c r="AG52">
        <f>Qs_SP23!AT99</f>
        <v>2.9596897793181189E-4</v>
      </c>
      <c r="AH52">
        <f>Qs_SP23!AU99</f>
        <v>6.9014735946406323E-4</v>
      </c>
      <c r="AI52">
        <f>Qs_SP23!AV99</f>
        <v>1.0396308735047583E-3</v>
      </c>
      <c r="AJ52">
        <f>Qs_SP23!AW99</f>
        <v>3.7707948312841168E-2</v>
      </c>
    </row>
    <row r="53" spans="1:36" x14ac:dyDescent="0.25">
      <c r="A53" s="3">
        <v>0.44</v>
      </c>
      <c r="B53" s="7">
        <f t="shared" ref="B53:Q95" si="3">B4*B$47/100</f>
        <v>5.9305406271906004E-3</v>
      </c>
      <c r="C53" s="7">
        <f t="shared" si="3"/>
        <v>4.5246719256277603E-3</v>
      </c>
      <c r="D53" s="7">
        <f t="shared" si="3"/>
        <v>1.6452430229691429E-3</v>
      </c>
      <c r="E53" s="7">
        <f t="shared" si="3"/>
        <v>4.5700073043282875E-3</v>
      </c>
      <c r="F53" s="7">
        <f t="shared" si="3"/>
        <v>4.5598157516296986E-3</v>
      </c>
      <c r="G53" s="7">
        <f t="shared" si="3"/>
        <v>7.2178389182253142E-3</v>
      </c>
      <c r="H53" s="7">
        <f t="shared" si="3"/>
        <v>7.9679529713055034E-3</v>
      </c>
      <c r="I53" s="7">
        <f t="shared" si="3"/>
        <v>4.4670954146698964E-3</v>
      </c>
      <c r="J53" s="7">
        <f t="shared" si="3"/>
        <v>1.1328147496684236E-2</v>
      </c>
      <c r="K53" s="7">
        <f t="shared" si="3"/>
        <v>5.2832263234564077E-3</v>
      </c>
      <c r="L53" s="7">
        <f t="shared" si="3"/>
        <v>3.992838901219274E-3</v>
      </c>
      <c r="M53" s="7">
        <f t="shared" si="3"/>
        <v>7.9075484852067553E-3</v>
      </c>
      <c r="N53" s="7">
        <f t="shared" si="3"/>
        <v>1.1652148464113282E-2</v>
      </c>
      <c r="O53" s="7">
        <f t="shared" si="3"/>
        <v>8.9428986495500972E-3</v>
      </c>
      <c r="P53" s="7">
        <f t="shared" si="3"/>
        <v>6.1775167398273375E-3</v>
      </c>
      <c r="Q53" s="7">
        <f t="shared" si="3"/>
        <v>4.3663133902750208E-3</v>
      </c>
      <c r="R53" s="7">
        <f t="shared" ref="R53:X53" si="4">R4*R$47/100</f>
        <v>1.7550767064403764E-3</v>
      </c>
      <c r="S53" s="7">
        <f t="shared" si="4"/>
        <v>3.328152807933098E-3</v>
      </c>
      <c r="T53" s="7">
        <f t="shared" si="4"/>
        <v>3.0979481218327124E-3</v>
      </c>
      <c r="U53" s="7">
        <f t="shared" si="4"/>
        <v>2.6330096257069675E-3</v>
      </c>
      <c r="V53" s="7">
        <f t="shared" si="4"/>
        <v>5.1703741027399053E-3</v>
      </c>
      <c r="W53" s="7">
        <f t="shared" si="4"/>
        <v>3.1589626880968698E-3</v>
      </c>
      <c r="X53" s="7">
        <f t="shared" si="4"/>
        <v>3.7839925396140222E-3</v>
      </c>
      <c r="Y53" s="72">
        <v>0.44</v>
      </c>
      <c r="Z53" s="7">
        <f t="shared" ref="Z53:Z95" si="5">AVERAGE(B53:X53)</f>
        <v>5.3678835208105444E-3</v>
      </c>
      <c r="AA53" s="7">
        <f t="shared" ref="AA53:AA95" si="6">PERCENTILE(B53:X53,0.25)</f>
        <v>3.5560726737735599E-3</v>
      </c>
      <c r="AB53" s="7">
        <f t="shared" ref="AB53:AB95" si="7">MEDIAN(B53:X53)</f>
        <v>4.5598157516296986E-3</v>
      </c>
      <c r="AC53" s="7">
        <f t="shared" ref="AC53:AC95" si="8">PERCENTILE(B53:X53,0.75)</f>
        <v>6.6976778290263259E-3</v>
      </c>
      <c r="AD53" s="7">
        <f t="shared" ref="AD53:AD95" si="9">SUM(B53:X53)</f>
        <v>0.12346132097864253</v>
      </c>
      <c r="AF53">
        <f>Qs_SP23!AS100</f>
        <v>9.7992545726770892E-4</v>
      </c>
      <c r="AG53">
        <f>Qs_SP23!AT100</f>
        <v>3.1129276439267894E-4</v>
      </c>
      <c r="AH53">
        <f>Qs_SP23!AU100</f>
        <v>7.3816385474740741E-4</v>
      </c>
      <c r="AI53">
        <f>Qs_SP23!AV100</f>
        <v>1.1729096661635507E-3</v>
      </c>
      <c r="AJ53">
        <f>Qs_SP23!AW100</f>
        <v>4.1156869205243772E-2</v>
      </c>
    </row>
    <row r="54" spans="1:36" x14ac:dyDescent="0.25">
      <c r="A54" s="3">
        <v>0.52</v>
      </c>
      <c r="B54" s="7">
        <f t="shared" si="3"/>
        <v>6.4150619202617276E-3</v>
      </c>
      <c r="C54" s="7">
        <f t="shared" si="3"/>
        <v>4.9534807028931366E-3</v>
      </c>
      <c r="D54" s="7">
        <f t="shared" si="3"/>
        <v>1.7704245573254909E-3</v>
      </c>
      <c r="E54" s="7">
        <f t="shared" si="3"/>
        <v>4.9958488940497871E-3</v>
      </c>
      <c r="F54" s="7">
        <f t="shared" si="3"/>
        <v>5.0072743066961658E-3</v>
      </c>
      <c r="G54" s="7">
        <f t="shared" si="3"/>
        <v>7.8371914326604876E-3</v>
      </c>
      <c r="H54" s="7">
        <f t="shared" si="3"/>
        <v>8.8133591221071488E-3</v>
      </c>
      <c r="I54" s="7">
        <f t="shared" si="3"/>
        <v>4.8521898469690268E-3</v>
      </c>
      <c r="J54" s="7">
        <f t="shared" si="3"/>
        <v>1.2413219095983492E-2</v>
      </c>
      <c r="K54" s="7">
        <f t="shared" si="3"/>
        <v>5.7559360471340845E-3</v>
      </c>
      <c r="L54" s="7">
        <f t="shared" si="3"/>
        <v>4.3319989623267037E-3</v>
      </c>
      <c r="M54" s="7">
        <f t="shared" si="3"/>
        <v>8.6967249807363735E-3</v>
      </c>
      <c r="N54" s="7">
        <f t="shared" si="3"/>
        <v>1.2854089279895741E-2</v>
      </c>
      <c r="O54" s="7">
        <f t="shared" si="3"/>
        <v>9.8371885145051054E-3</v>
      </c>
      <c r="P54" s="7">
        <f t="shared" si="3"/>
        <v>6.7598236456307362E-3</v>
      </c>
      <c r="Q54" s="7">
        <f t="shared" si="3"/>
        <v>4.7806911109689607E-3</v>
      </c>
      <c r="R54" s="7">
        <f t="shared" ref="R54:X54" si="10">R5*R$47/100</f>
        <v>1.8543537726632665E-3</v>
      </c>
      <c r="S54" s="7">
        <f t="shared" si="10"/>
        <v>3.608090894581677E-3</v>
      </c>
      <c r="T54" s="7">
        <f t="shared" si="10"/>
        <v>3.3050532887518923E-3</v>
      </c>
      <c r="U54" s="7">
        <f t="shared" si="10"/>
        <v>2.8172848619610219E-3</v>
      </c>
      <c r="V54" s="7">
        <f t="shared" si="10"/>
        <v>5.6234481220521658E-3</v>
      </c>
      <c r="W54" s="7">
        <f t="shared" si="10"/>
        <v>3.3853214794413913E-3</v>
      </c>
      <c r="X54" s="7">
        <f t="shared" si="10"/>
        <v>4.0993252512485255E-3</v>
      </c>
      <c r="Y54" s="72">
        <v>0.52</v>
      </c>
      <c r="Z54" s="7">
        <f t="shared" si="5"/>
        <v>5.8594513082975705E-3</v>
      </c>
      <c r="AA54" s="7">
        <f t="shared" si="6"/>
        <v>3.853708072915101E-3</v>
      </c>
      <c r="AB54" s="7">
        <f t="shared" si="7"/>
        <v>4.9958488940497871E-3</v>
      </c>
      <c r="AC54" s="7">
        <f t="shared" si="8"/>
        <v>7.2985075391456119E-3</v>
      </c>
      <c r="AD54" s="7">
        <f t="shared" si="9"/>
        <v>0.13476738009084413</v>
      </c>
      <c r="AF54">
        <f>Qs_SP23!AS101</f>
        <v>1.1069333775292373E-3</v>
      </c>
      <c r="AG54">
        <f>Qs_SP23!AT101</f>
        <v>3.4988773572354535E-4</v>
      </c>
      <c r="AH54">
        <f>Qs_SP23!AU101</f>
        <v>8.0476187382473715E-4</v>
      </c>
      <c r="AI54">
        <f>Qs_SP23!AV101</f>
        <v>1.3513382630118919E-3</v>
      </c>
      <c r="AJ54">
        <f>Qs_SP23!AW101</f>
        <v>4.6491201856227966E-2</v>
      </c>
    </row>
    <row r="55" spans="1:36" x14ac:dyDescent="0.25">
      <c r="A55" s="3">
        <v>0.61</v>
      </c>
      <c r="B55" s="7">
        <f t="shared" si="3"/>
        <v>7.1224630081455718E-3</v>
      </c>
      <c r="C55" s="7">
        <f t="shared" si="3"/>
        <v>5.5893006140107617E-3</v>
      </c>
      <c r="D55" s="7">
        <f t="shared" si="3"/>
        <v>1.9559614743179347E-3</v>
      </c>
      <c r="E55" s="7">
        <f t="shared" si="3"/>
        <v>5.6398044687505896E-3</v>
      </c>
      <c r="F55" s="7">
        <f t="shared" si="3"/>
        <v>5.6784621392958635E-3</v>
      </c>
      <c r="G55" s="7">
        <f t="shared" si="3"/>
        <v>8.6947564526476534E-3</v>
      </c>
      <c r="H55" s="7">
        <f t="shared" si="3"/>
        <v>1.0081468348309615E-2</v>
      </c>
      <c r="I55" s="7">
        <f t="shared" si="3"/>
        <v>5.4169950143410838E-3</v>
      </c>
      <c r="J55" s="7">
        <f t="shared" si="3"/>
        <v>1.3975722198974423E-2</v>
      </c>
      <c r="K55" s="7">
        <f t="shared" si="3"/>
        <v>6.4603662235949398E-3</v>
      </c>
      <c r="L55" s="7">
        <f t="shared" si="3"/>
        <v>4.8253226875738728E-3</v>
      </c>
      <c r="M55" s="7">
        <f t="shared" si="3"/>
        <v>9.8489226642096122E-3</v>
      </c>
      <c r="N55" s="7">
        <f t="shared" si="3"/>
        <v>1.4590226013803737E-2</v>
      </c>
      <c r="O55" s="7">
        <f t="shared" si="3"/>
        <v>1.1152320668850708E-2</v>
      </c>
      <c r="P55" s="7">
        <f t="shared" si="3"/>
        <v>7.569989775444156E-3</v>
      </c>
      <c r="Q55" s="7">
        <f t="shared" si="3"/>
        <v>5.4022576920098684E-3</v>
      </c>
      <c r="R55" s="7">
        <f t="shared" ref="R55:X55" si="11">R6*R$47/100</f>
        <v>2.0032693719976014E-3</v>
      </c>
      <c r="S55" s="7">
        <f t="shared" si="11"/>
        <v>4.0124459086296228E-3</v>
      </c>
      <c r="T55" s="7">
        <f t="shared" si="11"/>
        <v>3.5984522752207284E-3</v>
      </c>
      <c r="U55" s="7">
        <f t="shared" si="11"/>
        <v>3.0795226981687141E-3</v>
      </c>
      <c r="V55" s="7">
        <f t="shared" si="11"/>
        <v>6.316384857470915E-3</v>
      </c>
      <c r="W55" s="7">
        <f t="shared" si="11"/>
        <v>3.7122841780501429E-3</v>
      </c>
      <c r="X55" s="7">
        <f t="shared" si="11"/>
        <v>4.5579910136259814E-3</v>
      </c>
      <c r="Y55" s="72">
        <v>0.61</v>
      </c>
      <c r="Z55" s="7">
        <f t="shared" si="5"/>
        <v>6.577595206410612E-3</v>
      </c>
      <c r="AA55" s="7">
        <f t="shared" si="6"/>
        <v>4.2852184611278021E-3</v>
      </c>
      <c r="AB55" s="7">
        <f t="shared" si="7"/>
        <v>5.6398044687505896E-3</v>
      </c>
      <c r="AC55" s="7">
        <f t="shared" si="8"/>
        <v>8.1323731140459047E-3</v>
      </c>
      <c r="AD55" s="7">
        <f t="shared" si="9"/>
        <v>0.15128468974744408</v>
      </c>
      <c r="AF55">
        <f>Qs_SP23!AS102</f>
        <v>1.3006952047266776E-3</v>
      </c>
      <c r="AG55">
        <f>Qs_SP23!AT102</f>
        <v>4.2180080165755296E-4</v>
      </c>
      <c r="AH55">
        <f>Qs_SP23!AU102</f>
        <v>9.1077713562362744E-4</v>
      </c>
      <c r="AI55">
        <f>Qs_SP23!AV102</f>
        <v>1.5838362461413934E-3</v>
      </c>
      <c r="AJ55">
        <f>Qs_SP23!AW102</f>
        <v>5.4629198598520459E-2</v>
      </c>
    </row>
    <row r="56" spans="1:36" x14ac:dyDescent="0.25">
      <c r="A56" s="3">
        <v>0.72</v>
      </c>
      <c r="B56" s="7">
        <f t="shared" si="3"/>
        <v>8.1011960201492501E-3</v>
      </c>
      <c r="C56" s="7">
        <f t="shared" si="3"/>
        <v>6.4469181685415135E-3</v>
      </c>
      <c r="D56" s="7">
        <f t="shared" si="3"/>
        <v>2.2063245430306308E-3</v>
      </c>
      <c r="E56" s="7">
        <f t="shared" si="3"/>
        <v>6.5226467889049214E-3</v>
      </c>
      <c r="F56" s="7">
        <f t="shared" si="3"/>
        <v>6.5946867996700574E-3</v>
      </c>
      <c r="G56" s="7">
        <f t="shared" si="3"/>
        <v>1.0028746483738802E-2</v>
      </c>
      <c r="H56" s="7">
        <f t="shared" si="3"/>
        <v>1.1856821264993069E-2</v>
      </c>
      <c r="I56" s="7">
        <f t="shared" si="3"/>
        <v>6.2000203600159785E-3</v>
      </c>
      <c r="J56" s="7">
        <f t="shared" si="3"/>
        <v>1.627607398948884E-2</v>
      </c>
      <c r="K56" s="7">
        <f t="shared" si="3"/>
        <v>7.433592125284277E-3</v>
      </c>
      <c r="L56" s="7">
        <f t="shared" si="3"/>
        <v>5.5190591762027032E-3</v>
      </c>
      <c r="M56" s="7">
        <f t="shared" si="3"/>
        <v>1.1411492125358252E-2</v>
      </c>
      <c r="N56" s="7">
        <f t="shared" si="3"/>
        <v>1.6994107645368656E-2</v>
      </c>
      <c r="O56" s="7">
        <f t="shared" si="3"/>
        <v>1.2940900398760729E-2</v>
      </c>
      <c r="P56" s="7">
        <f t="shared" si="3"/>
        <v>8.7599212786076183E-3</v>
      </c>
      <c r="Q56" s="7">
        <f t="shared" si="3"/>
        <v>6.2617077793750749E-3</v>
      </c>
      <c r="R56" s="7">
        <f t="shared" ref="R56:X56" si="12">R7*R$47/100</f>
        <v>2.2053691139513414E-3</v>
      </c>
      <c r="S56" s="7">
        <f t="shared" si="12"/>
        <v>4.5661012355568105E-3</v>
      </c>
      <c r="T56" s="7">
        <f t="shared" si="12"/>
        <v>3.9997185361266363E-3</v>
      </c>
      <c r="U56" s="7">
        <f t="shared" si="12"/>
        <v>3.4374419070467808E-3</v>
      </c>
      <c r="V56" s="7">
        <f t="shared" si="12"/>
        <v>7.2758357218968769E-3</v>
      </c>
      <c r="W56" s="7">
        <f t="shared" si="12"/>
        <v>4.1700319561023972E-3</v>
      </c>
      <c r="X56" s="7">
        <f t="shared" si="12"/>
        <v>5.1982119736111825E-3</v>
      </c>
      <c r="Y56" s="72">
        <v>0.72</v>
      </c>
      <c r="Z56" s="7">
        <f t="shared" si="5"/>
        <v>7.5829097996427119E-3</v>
      </c>
      <c r="AA56" s="7">
        <f t="shared" si="6"/>
        <v>4.8821566045839961E-3</v>
      </c>
      <c r="AB56" s="7">
        <f t="shared" si="7"/>
        <v>6.5226467889049214E-3</v>
      </c>
      <c r="AC56" s="7">
        <f t="shared" si="8"/>
        <v>9.3943338811732103E-3</v>
      </c>
      <c r="AD56" s="7">
        <f t="shared" si="9"/>
        <v>0.17440692539178237</v>
      </c>
      <c r="AF56">
        <f>Qs_SP23!AS103</f>
        <v>1.5672649899313236E-3</v>
      </c>
      <c r="AG56">
        <f>Qs_SP23!AT103</f>
        <v>4.9000554343728514E-4</v>
      </c>
      <c r="AH56">
        <f>Qs_SP23!AU103</f>
        <v>1.0991645292560783E-3</v>
      </c>
      <c r="AI56">
        <f>Qs_SP23!AV103</f>
        <v>1.8323969454592519E-3</v>
      </c>
      <c r="AJ56">
        <f>Qs_SP23!AW103</f>
        <v>6.5825129577115588E-2</v>
      </c>
    </row>
    <row r="57" spans="1:36" x14ac:dyDescent="0.25">
      <c r="A57" s="3">
        <v>0.85</v>
      </c>
      <c r="B57" s="7">
        <f t="shared" si="3"/>
        <v>9.4578556407484051E-3</v>
      </c>
      <c r="C57" s="7">
        <f t="shared" si="3"/>
        <v>7.6446254429723918E-3</v>
      </c>
      <c r="D57" s="7">
        <f t="shared" si="3"/>
        <v>2.5639860697630528E-3</v>
      </c>
      <c r="E57" s="7">
        <f t="shared" si="3"/>
        <v>7.7482396568838716E-3</v>
      </c>
      <c r="F57" s="7">
        <f t="shared" si="3"/>
        <v>7.8198709385425228E-3</v>
      </c>
      <c r="G57" s="7">
        <f t="shared" si="3"/>
        <v>1.1862982776489128E-2</v>
      </c>
      <c r="H57" s="7">
        <f t="shared" si="3"/>
        <v>1.4223958487237676E-2</v>
      </c>
      <c r="I57" s="7">
        <f t="shared" si="3"/>
        <v>7.278284770453539E-3</v>
      </c>
      <c r="J57" s="7">
        <f t="shared" si="3"/>
        <v>1.94010801954707E-2</v>
      </c>
      <c r="K57" s="7">
        <f t="shared" si="3"/>
        <v>8.7590331152040419E-3</v>
      </c>
      <c r="L57" s="7">
        <f t="shared" si="3"/>
        <v>6.4825820770760796E-3</v>
      </c>
      <c r="M57" s="7">
        <f t="shared" si="3"/>
        <v>1.3447567483824661E-2</v>
      </c>
      <c r="N57" s="7">
        <f t="shared" si="3"/>
        <v>1.9998959684824801E-2</v>
      </c>
      <c r="O57" s="7">
        <f t="shared" si="3"/>
        <v>1.5325673371974085E-2</v>
      </c>
      <c r="P57" s="7">
        <f t="shared" si="3"/>
        <v>1.0354935846677793E-2</v>
      </c>
      <c r="Q57" s="7">
        <f t="shared" si="3"/>
        <v>7.4127570035249059E-3</v>
      </c>
      <c r="R57" s="7">
        <f t="shared" ref="R57:X57" si="13">R8*R$47/100</f>
        <v>2.520928360159813E-3</v>
      </c>
      <c r="S57" s="7">
        <f t="shared" si="13"/>
        <v>5.312602799953021E-3</v>
      </c>
      <c r="T57" s="7">
        <f t="shared" si="13"/>
        <v>4.595145891019275E-3</v>
      </c>
      <c r="U57" s="7">
        <f t="shared" si="13"/>
        <v>3.9583738249188193E-3</v>
      </c>
      <c r="V57" s="7">
        <f t="shared" si="13"/>
        <v>8.5817549540322148E-3</v>
      </c>
      <c r="W57" s="7">
        <f t="shared" si="13"/>
        <v>4.8239573533199022E-3</v>
      </c>
      <c r="X57" s="7">
        <f t="shared" si="13"/>
        <v>6.1059879616499006E-3</v>
      </c>
      <c r="Y57" s="72">
        <v>0.85</v>
      </c>
      <c r="Z57" s="7">
        <f t="shared" si="5"/>
        <v>8.9426584220313292E-3</v>
      </c>
      <c r="AA57" s="7">
        <f t="shared" si="6"/>
        <v>5.7092953808014612E-3</v>
      </c>
      <c r="AB57" s="7">
        <f t="shared" si="7"/>
        <v>7.7482396568838716E-3</v>
      </c>
      <c r="AC57" s="7">
        <f t="shared" si="8"/>
        <v>1.110895931158346E-2</v>
      </c>
      <c r="AD57" s="7">
        <f t="shared" si="9"/>
        <v>0.20568114370672058</v>
      </c>
      <c r="AF57">
        <f>Qs_SP23!AS104</f>
        <v>1.8750429691805491E-3</v>
      </c>
      <c r="AG57">
        <f>Qs_SP23!AT104</f>
        <v>5.8475525086373111E-4</v>
      </c>
      <c r="AH57">
        <f>Qs_SP23!AU104</f>
        <v>1.3068125407898145E-3</v>
      </c>
      <c r="AI57">
        <f>Qs_SP23!AV104</f>
        <v>2.0677134551040262E-3</v>
      </c>
      <c r="AJ57">
        <f>Qs_SP23!AW104</f>
        <v>7.8751804705583059E-2</v>
      </c>
    </row>
    <row r="58" spans="1:36" x14ac:dyDescent="0.25">
      <c r="A58" s="3">
        <v>1.01</v>
      </c>
      <c r="B58" s="7">
        <f t="shared" si="3"/>
        <v>1.1754486569905551E-2</v>
      </c>
      <c r="C58" s="7">
        <f t="shared" si="3"/>
        <v>9.5225121572035214E-3</v>
      </c>
      <c r="D58" s="7">
        <f t="shared" si="3"/>
        <v>3.1787168188344033E-3</v>
      </c>
      <c r="E58" s="7">
        <f t="shared" si="3"/>
        <v>9.6904927612233918E-3</v>
      </c>
      <c r="F58" s="7">
        <f t="shared" si="3"/>
        <v>9.7695117856178397E-3</v>
      </c>
      <c r="G58" s="7">
        <f t="shared" si="3"/>
        <v>1.4912102847554606E-2</v>
      </c>
      <c r="H58" s="7">
        <f t="shared" si="3"/>
        <v>1.7732394013064499E-2</v>
      </c>
      <c r="I58" s="7">
        <f t="shared" si="3"/>
        <v>9.0304644374145787E-3</v>
      </c>
      <c r="J58" s="7">
        <f t="shared" si="3"/>
        <v>2.4262200960331364E-2</v>
      </c>
      <c r="K58" s="7">
        <f t="shared" si="3"/>
        <v>1.0909398917031916E-2</v>
      </c>
      <c r="L58" s="7">
        <f t="shared" si="3"/>
        <v>8.1013005505433545E-3</v>
      </c>
      <c r="M58" s="7">
        <f t="shared" si="3"/>
        <v>1.6620056995853717E-2</v>
      </c>
      <c r="N58" s="7">
        <f t="shared" si="3"/>
        <v>2.4606399478657563E-2</v>
      </c>
      <c r="O58" s="7">
        <f t="shared" si="3"/>
        <v>1.9043113594924319E-2</v>
      </c>
      <c r="P58" s="7">
        <f t="shared" si="3"/>
        <v>1.2886705002344736E-2</v>
      </c>
      <c r="Q58" s="7">
        <f t="shared" si="3"/>
        <v>9.2160674546929722E-3</v>
      </c>
      <c r="R58" s="7">
        <f t="shared" ref="R58:X58" si="14">R9*R$47/100</f>
        <v>3.1201363670051137E-3</v>
      </c>
      <c r="S58" s="7">
        <f t="shared" si="14"/>
        <v>6.5443303812067668E-3</v>
      </c>
      <c r="T58" s="7">
        <f t="shared" si="14"/>
        <v>5.6738186353899964E-3</v>
      </c>
      <c r="U58" s="7">
        <f t="shared" si="14"/>
        <v>4.8903812698191315E-3</v>
      </c>
      <c r="V58" s="7">
        <f t="shared" si="14"/>
        <v>1.0687216573189186E-2</v>
      </c>
      <c r="W58" s="7">
        <f t="shared" si="14"/>
        <v>5.9809022868585636E-3</v>
      </c>
      <c r="X58" s="7">
        <f t="shared" si="14"/>
        <v>7.6062072260928322E-3</v>
      </c>
      <c r="Y58" s="72">
        <v>1.01</v>
      </c>
      <c r="Z58" s="7">
        <f t="shared" si="5"/>
        <v>1.1119083351511305E-2</v>
      </c>
      <c r="AA58" s="7">
        <f t="shared" si="6"/>
        <v>7.0752688036497995E-3</v>
      </c>
      <c r="AB58" s="7">
        <f t="shared" si="7"/>
        <v>9.6904927612233918E-3</v>
      </c>
      <c r="AC58" s="7">
        <f t="shared" si="8"/>
        <v>1.389940392494967E-2</v>
      </c>
      <c r="AD58" s="7">
        <f t="shared" si="9"/>
        <v>0.25573891708475999</v>
      </c>
      <c r="AF58">
        <f>Qs_SP23!AS105</f>
        <v>2.2826238063983072E-3</v>
      </c>
      <c r="AG58">
        <f>Qs_SP23!AT105</f>
        <v>7.146414004819638E-4</v>
      </c>
      <c r="AH58">
        <f>Qs_SP23!AU105</f>
        <v>1.5931758184648014E-3</v>
      </c>
      <c r="AI58">
        <f>Qs_SP23!AV105</f>
        <v>2.4970926199846736E-3</v>
      </c>
      <c r="AJ58">
        <f>Qs_SP23!AW105</f>
        <v>9.5870199868728898E-2</v>
      </c>
    </row>
    <row r="59" spans="1:36" x14ac:dyDescent="0.25">
      <c r="A59" s="3">
        <v>1.19</v>
      </c>
      <c r="B59" s="7">
        <f t="shared" si="3"/>
        <v>1.6425271835111218E-2</v>
      </c>
      <c r="C59" s="7">
        <f t="shared" si="3"/>
        <v>1.3278285585665779E-2</v>
      </c>
      <c r="D59" s="7">
        <f t="shared" si="3"/>
        <v>4.4327675469399601E-3</v>
      </c>
      <c r="E59" s="7">
        <f t="shared" si="3"/>
        <v>1.347113516753134E-2</v>
      </c>
      <c r="F59" s="7">
        <f t="shared" si="3"/>
        <v>1.364748592952721E-2</v>
      </c>
      <c r="G59" s="7">
        <f t="shared" si="3"/>
        <v>2.0748309233578378E-2</v>
      </c>
      <c r="H59" s="7">
        <f t="shared" si="3"/>
        <v>2.4411102604397494E-2</v>
      </c>
      <c r="I59" s="7">
        <f t="shared" si="3"/>
        <v>1.254766025241329E-2</v>
      </c>
      <c r="J59" s="7">
        <f t="shared" si="3"/>
        <v>3.3593816714304975E-2</v>
      </c>
      <c r="K59" s="7">
        <f t="shared" si="3"/>
        <v>1.5154517612019693E-2</v>
      </c>
      <c r="L59" s="7">
        <f t="shared" si="3"/>
        <v>1.1292488398235979E-2</v>
      </c>
      <c r="M59" s="7">
        <f t="shared" si="3"/>
        <v>2.2917685430180055E-2</v>
      </c>
      <c r="N59" s="7">
        <f t="shared" si="3"/>
        <v>3.3888053556088774E-2</v>
      </c>
      <c r="O59" s="7">
        <f t="shared" si="3"/>
        <v>2.6407853659259697E-2</v>
      </c>
      <c r="P59" s="7">
        <f t="shared" si="3"/>
        <v>1.7848972547451939E-2</v>
      </c>
      <c r="Q59" s="7">
        <f t="shared" si="3"/>
        <v>1.2791993711051776E-2</v>
      </c>
      <c r="R59" s="7">
        <f t="shared" ref="R59:X59" si="15">R10*R$47/100</f>
        <v>4.3469172567593972E-3</v>
      </c>
      <c r="S59" s="7">
        <f t="shared" si="15"/>
        <v>9.0513314683040354E-3</v>
      </c>
      <c r="T59" s="7">
        <f t="shared" si="15"/>
        <v>7.8958844887936849E-3</v>
      </c>
      <c r="U59" s="7">
        <f t="shared" si="15"/>
        <v>6.7862899505098826E-3</v>
      </c>
      <c r="V59" s="7">
        <f t="shared" si="15"/>
        <v>1.4804859866350606E-2</v>
      </c>
      <c r="W59" s="7">
        <f t="shared" si="15"/>
        <v>8.3149129353887359E-3</v>
      </c>
      <c r="X59" s="7">
        <f t="shared" si="15"/>
        <v>1.0597090218262502E-2</v>
      </c>
      <c r="Y59" s="72">
        <v>1.19</v>
      </c>
      <c r="Z59" s="7">
        <f t="shared" si="5"/>
        <v>1.5419768955135933E-2</v>
      </c>
      <c r="AA59" s="7">
        <f t="shared" si="6"/>
        <v>9.8242108432832695E-3</v>
      </c>
      <c r="AB59" s="7">
        <f t="shared" si="7"/>
        <v>1.347113516753134E-2</v>
      </c>
      <c r="AC59" s="7">
        <f t="shared" si="8"/>
        <v>1.929864089051516E-2</v>
      </c>
      <c r="AD59" s="7">
        <f t="shared" si="9"/>
        <v>0.35465468596812644</v>
      </c>
      <c r="AF59">
        <f>Qs_SP23!AS106</f>
        <v>3.1335304994718613E-3</v>
      </c>
      <c r="AG59">
        <f>Qs_SP23!AT106</f>
        <v>9.8777839016157398E-4</v>
      </c>
      <c r="AH59">
        <f>Qs_SP23!AU106</f>
        <v>2.2303226854270409E-3</v>
      </c>
      <c r="AI59">
        <f>Qs_SP23!AV106</f>
        <v>3.5103650228446677E-3</v>
      </c>
      <c r="AJ59">
        <f>Qs_SP23!AW106</f>
        <v>0.13160828097781818</v>
      </c>
    </row>
    <row r="60" spans="1:36" x14ac:dyDescent="0.25">
      <c r="A60" s="3">
        <v>1.4</v>
      </c>
      <c r="B60" s="7">
        <f t="shared" si="3"/>
        <v>2.4012875284605068E-2</v>
      </c>
      <c r="C60" s="7">
        <f t="shared" si="3"/>
        <v>1.9488619601233294E-2</v>
      </c>
      <c r="D60" s="7">
        <f t="shared" si="3"/>
        <v>6.4356720966415246E-3</v>
      </c>
      <c r="E60" s="7">
        <f t="shared" si="3"/>
        <v>1.9609485887663199E-2</v>
      </c>
      <c r="F60" s="7">
        <f t="shared" si="3"/>
        <v>2.0061058552146554E-2</v>
      </c>
      <c r="G60" s="7">
        <f t="shared" si="3"/>
        <v>2.9943311947885212E-2</v>
      </c>
      <c r="H60" s="7">
        <f t="shared" si="3"/>
        <v>3.5359112257278794E-2</v>
      </c>
      <c r="I60" s="7">
        <f t="shared" si="3"/>
        <v>1.819571192613385E-2</v>
      </c>
      <c r="J60" s="7">
        <f t="shared" si="3"/>
        <v>4.8654610512578647E-2</v>
      </c>
      <c r="K60" s="7">
        <f t="shared" si="3"/>
        <v>2.2041249468735678E-2</v>
      </c>
      <c r="L60" s="7">
        <f t="shared" si="3"/>
        <v>1.6418430230882342E-2</v>
      </c>
      <c r="M60" s="7">
        <f t="shared" si="3"/>
        <v>3.3303248111349798E-2</v>
      </c>
      <c r="N60" s="7">
        <f t="shared" si="3"/>
        <v>4.9112637222666587E-2</v>
      </c>
      <c r="O60" s="7">
        <f t="shared" si="3"/>
        <v>3.8436929097674134E-2</v>
      </c>
      <c r="P60" s="7">
        <f t="shared" si="3"/>
        <v>2.5773410004689471E-2</v>
      </c>
      <c r="Q60" s="7">
        <f t="shared" si="3"/>
        <v>1.8654671092721575E-2</v>
      </c>
      <c r="R60" s="7">
        <f t="shared" ref="R60:X60" si="16">R11*R$47/100</f>
        <v>6.2473639530261482E-3</v>
      </c>
      <c r="S60" s="7">
        <f t="shared" si="16"/>
        <v>1.3138427533373281E-2</v>
      </c>
      <c r="T60" s="7">
        <f t="shared" si="16"/>
        <v>1.1382154798599857E-2</v>
      </c>
      <c r="U60" s="7">
        <f t="shared" si="16"/>
        <v>9.7453249942047911E-3</v>
      </c>
      <c r="V60" s="7">
        <f t="shared" si="16"/>
        <v>2.1454387385080539E-2</v>
      </c>
      <c r="W60" s="7">
        <f t="shared" si="16"/>
        <v>1.1991985745896397E-2</v>
      </c>
      <c r="X60" s="7">
        <f t="shared" si="16"/>
        <v>1.5346191966212423E-2</v>
      </c>
      <c r="Y60" s="72">
        <v>1.4</v>
      </c>
      <c r="Z60" s="7">
        <f t="shared" si="5"/>
        <v>2.2382907377012134E-2</v>
      </c>
      <c r="AA60" s="7">
        <f t="shared" si="6"/>
        <v>1.4242309749792851E-2</v>
      </c>
      <c r="AB60" s="7">
        <f t="shared" si="7"/>
        <v>1.9609485887663199E-2</v>
      </c>
      <c r="AC60" s="7">
        <f t="shared" si="8"/>
        <v>2.7858360976287341E-2</v>
      </c>
      <c r="AD60" s="7">
        <f t="shared" si="9"/>
        <v>0.51480686967127909</v>
      </c>
      <c r="AF60">
        <f>Qs_SP23!AS107</f>
        <v>4.7597424679775863E-3</v>
      </c>
      <c r="AG60">
        <f>Qs_SP23!AT107</f>
        <v>1.5136431308864638E-3</v>
      </c>
      <c r="AH60">
        <f>Qs_SP23!AU107</f>
        <v>3.41408936571255E-3</v>
      </c>
      <c r="AI60">
        <f>Qs_SP23!AV107</f>
        <v>5.3034536576699026E-3</v>
      </c>
      <c r="AJ60">
        <f>Qs_SP23!AW107</f>
        <v>0.19990918365505861</v>
      </c>
    </row>
    <row r="61" spans="1:36" x14ac:dyDescent="0.25">
      <c r="A61" s="3">
        <v>1.65</v>
      </c>
      <c r="B61" s="7">
        <f t="shared" si="3"/>
        <v>3.0079081873855586E-2</v>
      </c>
      <c r="C61" s="7">
        <f t="shared" si="3"/>
        <v>2.448645983280905E-2</v>
      </c>
      <c r="D61" s="7">
        <f t="shared" si="3"/>
        <v>8.0004412760958724E-3</v>
      </c>
      <c r="E61" s="7">
        <f t="shared" si="3"/>
        <v>2.4511857359579E-2</v>
      </c>
      <c r="F61" s="7">
        <f t="shared" si="3"/>
        <v>2.5292062136375949E-2</v>
      </c>
      <c r="G61" s="7">
        <f t="shared" si="3"/>
        <v>3.7232614617776119E-2</v>
      </c>
      <c r="H61" s="7">
        <f t="shared" si="3"/>
        <v>4.4003390149225607E-2</v>
      </c>
      <c r="I61" s="7">
        <f t="shared" si="3"/>
        <v>2.2598624935420562E-2</v>
      </c>
      <c r="J61" s="7">
        <f t="shared" si="3"/>
        <v>6.0850815288702294E-2</v>
      </c>
      <c r="K61" s="7">
        <f t="shared" si="3"/>
        <v>2.7454239245750665E-2</v>
      </c>
      <c r="L61" s="7">
        <f t="shared" si="3"/>
        <v>2.0465226414550529E-2</v>
      </c>
      <c r="M61" s="7">
        <f t="shared" si="3"/>
        <v>4.1368631895662492E-2</v>
      </c>
      <c r="N61" s="7">
        <f t="shared" si="3"/>
        <v>6.063123670724848E-2</v>
      </c>
      <c r="O61" s="7">
        <f t="shared" si="3"/>
        <v>4.7818205132006103E-2</v>
      </c>
      <c r="P61" s="7">
        <f t="shared" si="3"/>
        <v>3.1799020595176794E-2</v>
      </c>
      <c r="Q61" s="7">
        <f t="shared" si="3"/>
        <v>2.328956263529823E-2</v>
      </c>
      <c r="R61" s="7">
        <f t="shared" ref="R61:X61" si="17">R12*R$47/100</f>
        <v>7.683335803750092E-3</v>
      </c>
      <c r="S61" s="7">
        <f t="shared" si="17"/>
        <v>1.6279954950207322E-2</v>
      </c>
      <c r="T61" s="7">
        <f t="shared" si="17"/>
        <v>1.4001172221931972E-2</v>
      </c>
      <c r="U61" s="7">
        <f t="shared" si="17"/>
        <v>1.1977890356513525E-2</v>
      </c>
      <c r="V61" s="7">
        <f t="shared" si="17"/>
        <v>2.6664738607171529E-2</v>
      </c>
      <c r="W61" s="7">
        <f t="shared" si="17"/>
        <v>1.477871397711561E-2</v>
      </c>
      <c r="X61" s="7">
        <f t="shared" si="17"/>
        <v>1.9082406822245466E-2</v>
      </c>
      <c r="Y61" s="72">
        <v>1.65</v>
      </c>
      <c r="Z61" s="7">
        <f t="shared" si="5"/>
        <v>2.7841290558020388E-2</v>
      </c>
      <c r="AA61" s="7">
        <f t="shared" si="6"/>
        <v>1.7681180886226396E-2</v>
      </c>
      <c r="AB61" s="7">
        <f t="shared" si="7"/>
        <v>2.4511857359579E-2</v>
      </c>
      <c r="AC61" s="7">
        <f t="shared" si="8"/>
        <v>3.4515817606476457E-2</v>
      </c>
      <c r="AD61" s="7">
        <f t="shared" si="9"/>
        <v>0.64034968283446891</v>
      </c>
      <c r="AF61">
        <f>Qs_SP23!AS108</f>
        <v>6.2013070300359248E-3</v>
      </c>
      <c r="AG61">
        <f>Qs_SP23!AT108</f>
        <v>1.995752558415232E-3</v>
      </c>
      <c r="AH61">
        <f>Qs_SP23!AU108</f>
        <v>4.5521198350636947E-3</v>
      </c>
      <c r="AI61">
        <f>Qs_SP23!AV108</f>
        <v>7.0865837728442526E-3</v>
      </c>
      <c r="AJ61">
        <f>Qs_SP23!AW108</f>
        <v>0.26045489526150883</v>
      </c>
    </row>
    <row r="62" spans="1:36" x14ac:dyDescent="0.25">
      <c r="A62" s="3">
        <v>1.95</v>
      </c>
      <c r="B62" s="7">
        <f t="shared" si="3"/>
        <v>3.5089032044211044E-2</v>
      </c>
      <c r="C62" s="7">
        <f t="shared" si="3"/>
        <v>2.8582322981171436E-2</v>
      </c>
      <c r="D62" s="7">
        <f t="shared" si="3"/>
        <v>9.2768458496222065E-3</v>
      </c>
      <c r="E62" s="7">
        <f t="shared" si="3"/>
        <v>2.8562545652051803E-2</v>
      </c>
      <c r="F62" s="7">
        <f t="shared" si="3"/>
        <v>2.968141748607557E-2</v>
      </c>
      <c r="G62" s="7">
        <f t="shared" si="3"/>
        <v>4.3068821003799877E-2</v>
      </c>
      <c r="H62" s="7">
        <f t="shared" si="3"/>
        <v>5.0787774509408808E-2</v>
      </c>
      <c r="I62" s="7">
        <f t="shared" si="3"/>
        <v>2.6102984269342638E-2</v>
      </c>
      <c r="J62" s="7">
        <f t="shared" si="3"/>
        <v>7.0356042498563767E-2</v>
      </c>
      <c r="K62" s="7">
        <f t="shared" si="3"/>
        <v>3.1690089122627114E-2</v>
      </c>
      <c r="L62" s="7">
        <f t="shared" si="3"/>
        <v>2.3725787911106036E-2</v>
      </c>
      <c r="M62" s="7">
        <f t="shared" si="3"/>
        <v>4.7713610919720588E-2</v>
      </c>
      <c r="N62" s="7">
        <f t="shared" si="3"/>
        <v>6.9478856601202704E-2</v>
      </c>
      <c r="O62" s="7">
        <f t="shared" si="3"/>
        <v>5.5218015387124036E-2</v>
      </c>
      <c r="P62" s="7">
        <f t="shared" si="3"/>
        <v>3.6432158150047293E-2</v>
      </c>
      <c r="Q62" s="7">
        <f t="shared" si="3"/>
        <v>2.6873162553151368E-2</v>
      </c>
      <c r="R62" s="7">
        <f t="shared" ref="R62:X62" si="18">R13*R$47/100</f>
        <v>8.817930846297407E-3</v>
      </c>
      <c r="S62" s="7">
        <f t="shared" si="18"/>
        <v>1.876207265182472E-2</v>
      </c>
      <c r="T62" s="7">
        <f t="shared" si="18"/>
        <v>1.6089482655033689E-2</v>
      </c>
      <c r="U62" s="7">
        <f t="shared" si="18"/>
        <v>1.3749767628187123E-2</v>
      </c>
      <c r="V62" s="7">
        <f t="shared" si="18"/>
        <v>3.0782381900332941E-2</v>
      </c>
      <c r="W62" s="7">
        <f t="shared" si="18"/>
        <v>1.6976909350839068E-2</v>
      </c>
      <c r="X62" s="7">
        <f t="shared" si="18"/>
        <v>2.2101956424563723E-2</v>
      </c>
      <c r="Y62" s="73">
        <v>1.95</v>
      </c>
      <c r="Z62" s="62">
        <f t="shared" si="5"/>
        <v>3.2170433408535003E-2</v>
      </c>
      <c r="AA62" s="62">
        <f t="shared" si="6"/>
        <v>2.0432014538194224E-2</v>
      </c>
      <c r="AB62" s="62">
        <f t="shared" si="7"/>
        <v>2.8582322981171436E-2</v>
      </c>
      <c r="AC62" s="62">
        <f t="shared" si="8"/>
        <v>3.9750489576923585E-2</v>
      </c>
      <c r="AD62" s="76">
        <f t="shared" si="9"/>
        <v>0.73991996839630503</v>
      </c>
      <c r="AF62" s="63">
        <f>Qs_SP23!AS109</f>
        <v>7.7287738744796566E-3</v>
      </c>
      <c r="AG62" s="63">
        <f>Qs_SP23!AT109</f>
        <v>2.4573793232962075E-3</v>
      </c>
      <c r="AH62" s="63">
        <f>Qs_SP23!AU109</f>
        <v>5.7425745582239309E-3</v>
      </c>
      <c r="AI62" s="63">
        <f>Qs_SP23!AV109</f>
        <v>8.2215792026697626E-3</v>
      </c>
      <c r="AJ62" s="63">
        <f>Qs_SP23!AW109</f>
        <v>0.32460850272814556</v>
      </c>
    </row>
    <row r="63" spans="1:36" x14ac:dyDescent="0.25">
      <c r="A63" s="3">
        <v>2.2999999999999998</v>
      </c>
      <c r="B63" s="7">
        <f t="shared" si="3"/>
        <v>3.976950773527814E-2</v>
      </c>
      <c r="C63" s="7">
        <f t="shared" si="3"/>
        <v>3.2648613110412075E-2</v>
      </c>
      <c r="D63" s="7">
        <f t="shared" si="3"/>
        <v>1.0481718117802052E-2</v>
      </c>
      <c r="E63" s="7">
        <f t="shared" si="3"/>
        <v>3.2582074803813275E-2</v>
      </c>
      <c r="F63" s="7">
        <f t="shared" si="3"/>
        <v>3.4187964362102113E-2</v>
      </c>
      <c r="G63" s="7">
        <f t="shared" si="3"/>
        <v>4.8785921137047661E-2</v>
      </c>
      <c r="H63" s="7">
        <f t="shared" si="3"/>
        <v>5.7508753408281897E-2</v>
      </c>
      <c r="I63" s="7">
        <f t="shared" si="3"/>
        <v>2.9350613981731964E-2</v>
      </c>
      <c r="J63" s="7">
        <f t="shared" si="3"/>
        <v>7.9600852524593438E-2</v>
      </c>
      <c r="K63" s="7">
        <f t="shared" si="3"/>
        <v>3.5684949728609063E-2</v>
      </c>
      <c r="L63" s="7">
        <f t="shared" si="3"/>
        <v>2.6901559392384686E-2</v>
      </c>
      <c r="M63" s="7">
        <f t="shared" si="3"/>
        <v>5.3569300516550351E-2</v>
      </c>
      <c r="N63" s="7">
        <f t="shared" si="3"/>
        <v>7.789244231167991E-2</v>
      </c>
      <c r="O63" s="7">
        <f t="shared" si="3"/>
        <v>6.2389869402155379E-2</v>
      </c>
      <c r="P63" s="7">
        <f t="shared" si="3"/>
        <v>4.0862754172464433E-2</v>
      </c>
      <c r="Q63" s="7">
        <f t="shared" si="3"/>
        <v>3.0257247272151858E-2</v>
      </c>
      <c r="R63" s="7">
        <f t="shared" ref="R63:X63" si="19">R14*R$47/100</f>
        <v>9.8000646800024266E-3</v>
      </c>
      <c r="S63" s="7">
        <f t="shared" si="19"/>
        <v>2.1169540197002498E-2</v>
      </c>
      <c r="T63" s="7">
        <f t="shared" si="19"/>
        <v>1.8031093594900988E-2</v>
      </c>
      <c r="U63" s="7">
        <f t="shared" si="19"/>
        <v>1.5344457172693364E-2</v>
      </c>
      <c r="V63" s="7">
        <f t="shared" si="19"/>
        <v>3.4926676606395084E-2</v>
      </c>
      <c r="W63" s="7">
        <f t="shared" si="19"/>
        <v>1.8953776128581217E-2</v>
      </c>
      <c r="X63" s="7">
        <f t="shared" si="19"/>
        <v>2.5006839586287619E-2</v>
      </c>
      <c r="Y63" s="74">
        <v>2.2999999999999998</v>
      </c>
      <c r="Z63" s="64">
        <f t="shared" si="5"/>
        <v>3.6335069127953104E-2</v>
      </c>
      <c r="AA63" s="64">
        <f t="shared" si="6"/>
        <v>2.3088189891645058E-2</v>
      </c>
      <c r="AB63" s="64">
        <f t="shared" si="7"/>
        <v>3.2648613110412075E-2</v>
      </c>
      <c r="AC63" s="64">
        <f t="shared" si="8"/>
        <v>4.4824337654756047E-2</v>
      </c>
      <c r="AD63" s="7">
        <f t="shared" si="9"/>
        <v>0.83570658994292135</v>
      </c>
      <c r="AF63" s="65">
        <f>Qs_SP23!AS110</f>
        <v>9.9709006799277231E-3</v>
      </c>
      <c r="AG63" s="65">
        <f>Qs_SP23!AT110</f>
        <v>3.3701861792157428E-3</v>
      </c>
      <c r="AH63" s="65">
        <f>Qs_SP23!AU110</f>
        <v>7.2989566139185259E-3</v>
      </c>
      <c r="AI63" s="65">
        <f>Qs_SP23!AV110</f>
        <v>1.0778316589226948E-2</v>
      </c>
      <c r="AJ63" s="65">
        <f>Qs_SP23!AW110</f>
        <v>0.41877782855696438</v>
      </c>
    </row>
    <row r="64" spans="1:36" x14ac:dyDescent="0.25">
      <c r="A64" s="3">
        <v>2.72</v>
      </c>
      <c r="B64" s="7">
        <f t="shared" si="3"/>
        <v>4.3112704657468914E-2</v>
      </c>
      <c r="C64" s="7">
        <f t="shared" si="3"/>
        <v>3.5531982474782703E-2</v>
      </c>
      <c r="D64" s="7">
        <f t="shared" si="3"/>
        <v>1.1387048857343493E-2</v>
      </c>
      <c r="E64" s="7">
        <f t="shared" si="3"/>
        <v>3.5521420410915328E-2</v>
      </c>
      <c r="F64" s="7">
        <f t="shared" si="3"/>
        <v>3.7554557300221239E-2</v>
      </c>
      <c r="G64" s="7">
        <f t="shared" si="3"/>
        <v>5.247821497310351E-2</v>
      </c>
      <c r="H64" s="7">
        <f t="shared" si="3"/>
        <v>6.1968270853760561E-2</v>
      </c>
      <c r="I64" s="7">
        <f t="shared" si="3"/>
        <v>3.1731781221448235E-2</v>
      </c>
      <c r="J64" s="7">
        <f t="shared" si="3"/>
        <v>8.5850864936557164E-2</v>
      </c>
      <c r="K64" s="7">
        <f t="shared" si="3"/>
        <v>3.8576820979343097E-2</v>
      </c>
      <c r="L64" s="7">
        <f t="shared" si="3"/>
        <v>2.9206306171273802E-2</v>
      </c>
      <c r="M64" s="7">
        <f t="shared" si="3"/>
        <v>5.7830853592410289E-2</v>
      </c>
      <c r="N64" s="7">
        <f t="shared" si="3"/>
        <v>8.3768597411060824E-2</v>
      </c>
      <c r="O64" s="7">
        <f t="shared" si="3"/>
        <v>6.7562722542581416E-2</v>
      </c>
      <c r="P64" s="7">
        <f t="shared" si="3"/>
        <v>4.3900877159264766E-2</v>
      </c>
      <c r="Q64" s="7">
        <f t="shared" si="3"/>
        <v>3.2804902888270149E-2</v>
      </c>
      <c r="R64" s="7">
        <f t="shared" ref="R64:X64" si="20">R15*R$47/100</f>
        <v>1.0573007552737783E-2</v>
      </c>
      <c r="S64" s="7">
        <f t="shared" si="20"/>
        <v>2.2842947870523992E-2</v>
      </c>
      <c r="T64" s="7">
        <f t="shared" si="20"/>
        <v>1.947220038138027E-2</v>
      </c>
      <c r="U64" s="7">
        <f t="shared" si="20"/>
        <v>1.6567052490148147E-2</v>
      </c>
      <c r="V64" s="7">
        <f t="shared" si="20"/>
        <v>3.7871657731924774E-2</v>
      </c>
      <c r="W64" s="7">
        <f t="shared" si="20"/>
        <v>2.0402472393186155E-2</v>
      </c>
      <c r="X64" s="7">
        <f t="shared" si="20"/>
        <v>2.7080391053702371E-2</v>
      </c>
      <c r="Y64" s="72">
        <v>2.72</v>
      </c>
      <c r="Z64" s="7">
        <f t="shared" si="5"/>
        <v>3.9286854604496046E-2</v>
      </c>
      <c r="AA64" s="7">
        <f t="shared" si="6"/>
        <v>2.496166946211318E-2</v>
      </c>
      <c r="AB64" s="7">
        <f t="shared" si="7"/>
        <v>3.5531982474782703E-2</v>
      </c>
      <c r="AC64" s="7">
        <f t="shared" si="8"/>
        <v>4.8189546066184141E-2</v>
      </c>
      <c r="AD64" s="7">
        <f t="shared" si="9"/>
        <v>0.90359765590340901</v>
      </c>
      <c r="AF64">
        <f>Qs_SP23!AS111</f>
        <v>1.1803372240912888E-2</v>
      </c>
      <c r="AG64">
        <f>Qs_SP23!AT111</f>
        <v>4.4671016161643689E-3</v>
      </c>
      <c r="AH64">
        <f>Qs_SP23!AU111</f>
        <v>8.2657801780590331E-3</v>
      </c>
      <c r="AI64">
        <f>Qs_SP23!AV111</f>
        <v>1.2500886745297445E-2</v>
      </c>
      <c r="AJ64">
        <f>Qs_SP23!AW111</f>
        <v>0.49574163411834127</v>
      </c>
    </row>
    <row r="65" spans="1:36" x14ac:dyDescent="0.25">
      <c r="A65" s="3">
        <v>3.2</v>
      </c>
      <c r="B65" s="7">
        <f t="shared" si="3"/>
        <v>4.5709738788330165E-2</v>
      </c>
      <c r="C65" s="7">
        <f t="shared" si="3"/>
        <v>3.7897824004522705E-2</v>
      </c>
      <c r="D65" s="7">
        <f t="shared" si="3"/>
        <v>1.2131431909855352E-2</v>
      </c>
      <c r="E65" s="7">
        <f t="shared" si="3"/>
        <v>3.7962219766636128E-2</v>
      </c>
      <c r="F65" s="7">
        <f t="shared" si="3"/>
        <v>4.0452384133032648E-2</v>
      </c>
      <c r="G65" s="7">
        <f t="shared" si="3"/>
        <v>5.5694083798055391E-2</v>
      </c>
      <c r="H65" s="7">
        <f t="shared" si="3"/>
        <v>6.5603517302207648E-2</v>
      </c>
      <c r="I65" s="7">
        <f t="shared" si="3"/>
        <v>3.3650835142405564E-2</v>
      </c>
      <c r="J65" s="7">
        <f t="shared" si="3"/>
        <v>9.0929000021277642E-2</v>
      </c>
      <c r="K65" s="7">
        <f t="shared" si="3"/>
        <v>4.0921831961508837E-2</v>
      </c>
      <c r="L65" s="7">
        <f t="shared" si="3"/>
        <v>3.1210433805090428E-2</v>
      </c>
      <c r="M65" s="7">
        <f t="shared" si="3"/>
        <v>6.0971776044618162E-2</v>
      </c>
      <c r="N65" s="7">
        <f t="shared" si="3"/>
        <v>8.7975390266299414E-2</v>
      </c>
      <c r="O65" s="7">
        <f t="shared" si="3"/>
        <v>7.1490583910226946E-2</v>
      </c>
      <c r="P65" s="7">
        <f t="shared" si="3"/>
        <v>4.6280740165591701E-2</v>
      </c>
      <c r="Q65" s="7">
        <f t="shared" si="3"/>
        <v>3.4945854445188836E-2</v>
      </c>
      <c r="R65" s="7">
        <f t="shared" ref="R65:X65" si="21">R16*R$47/100</f>
        <v>1.121476287367861E-2</v>
      </c>
      <c r="S65" s="7">
        <f t="shared" si="21"/>
        <v>2.4174208993697235E-2</v>
      </c>
      <c r="T65" s="7">
        <f t="shared" si="21"/>
        <v>2.0723460764850307E-2</v>
      </c>
      <c r="U65" s="7">
        <f t="shared" si="21"/>
        <v>1.7587653798632138E-2</v>
      </c>
      <c r="V65" s="7">
        <f t="shared" si="21"/>
        <v>4.0376890544592564E-2</v>
      </c>
      <c r="W65" s="7">
        <f t="shared" si="21"/>
        <v>2.1614749475720143E-2</v>
      </c>
      <c r="X65" s="7">
        <f t="shared" si="21"/>
        <v>2.8723943368888265E-2</v>
      </c>
      <c r="Y65" s="72">
        <v>3.2</v>
      </c>
      <c r="Z65" s="7">
        <f t="shared" si="5"/>
        <v>4.1662752838474211E-2</v>
      </c>
      <c r="AA65" s="7">
        <f t="shared" si="6"/>
        <v>2.644907618129275E-2</v>
      </c>
      <c r="AB65" s="7">
        <f t="shared" si="7"/>
        <v>3.7962219766636128E-2</v>
      </c>
      <c r="AC65" s="7">
        <f t="shared" si="8"/>
        <v>5.0987411981823549E-2</v>
      </c>
      <c r="AD65" s="7">
        <f t="shared" si="9"/>
        <v>0.95824331528490692</v>
      </c>
      <c r="AF65">
        <f>Qs_SP23!AS112</f>
        <v>1.4736247739885768E-2</v>
      </c>
      <c r="AG65">
        <f>Qs_SP23!AT112</f>
        <v>5.737865902670761E-3</v>
      </c>
      <c r="AH65">
        <f>Qs_SP23!AU112</f>
        <v>1.0816572732362235E-2</v>
      </c>
      <c r="AI65">
        <f>Qs_SP23!AV112</f>
        <v>1.5738613018571324E-2</v>
      </c>
      <c r="AJ65">
        <f>Qs_SP23!AW112</f>
        <v>0.61892240507520224</v>
      </c>
    </row>
    <row r="66" spans="1:36" x14ac:dyDescent="0.25">
      <c r="A66" s="3">
        <v>3.78</v>
      </c>
      <c r="B66" s="7">
        <f t="shared" si="3"/>
        <v>4.860717612089549E-2</v>
      </c>
      <c r="C66" s="7">
        <f t="shared" si="3"/>
        <v>4.0322811572506216E-2</v>
      </c>
      <c r="D66" s="7">
        <f t="shared" si="3"/>
        <v>1.3032291880312638E-2</v>
      </c>
      <c r="E66" s="7">
        <f t="shared" si="3"/>
        <v>4.0423791882831142E-2</v>
      </c>
      <c r="F66" s="7">
        <f t="shared" si="3"/>
        <v>4.3446094941929705E-2</v>
      </c>
      <c r="G66" s="7">
        <f t="shared" si="3"/>
        <v>5.8743203869120852E-2</v>
      </c>
      <c r="H66" s="7">
        <f t="shared" si="3"/>
        <v>6.9175358289344596E-2</v>
      </c>
      <c r="I66" s="7">
        <f t="shared" si="3"/>
        <v>3.5929310533508743E-2</v>
      </c>
      <c r="J66" s="7">
        <f t="shared" si="3"/>
        <v>9.5790120786138327E-2</v>
      </c>
      <c r="K66" s="7">
        <f t="shared" si="3"/>
        <v>4.3758090303574908E-2</v>
      </c>
      <c r="L66" s="7">
        <f t="shared" si="3"/>
        <v>3.3468931484737625E-2</v>
      </c>
      <c r="M66" s="7">
        <f t="shared" si="3"/>
        <v>6.4838740872713282E-2</v>
      </c>
      <c r="N66" s="7">
        <f t="shared" si="3"/>
        <v>9.248266832548363E-2</v>
      </c>
      <c r="O66" s="7">
        <f t="shared" si="3"/>
        <v>7.5435980373263767E-2</v>
      </c>
      <c r="P66" s="7">
        <f t="shared" si="3"/>
        <v>4.8458061639465269E-2</v>
      </c>
      <c r="Q66" s="7">
        <f t="shared" si="3"/>
        <v>3.743212076935247E-2</v>
      </c>
      <c r="R66" s="7">
        <f t="shared" ref="R66:X66" si="22">R17*R$47/100</f>
        <v>1.2055072327065213E-2</v>
      </c>
      <c r="S66" s="7">
        <f t="shared" si="22"/>
        <v>2.5549016041460256E-2</v>
      </c>
      <c r="T66" s="7">
        <f t="shared" si="22"/>
        <v>2.2272434825766668E-2</v>
      </c>
      <c r="U66" s="7">
        <f t="shared" si="22"/>
        <v>1.8898842979670604E-2</v>
      </c>
      <c r="V66" s="7">
        <f t="shared" si="22"/>
        <v>4.2775517705657462E-2</v>
      </c>
      <c r="W66" s="7">
        <f t="shared" si="22"/>
        <v>2.313386847541004E-2</v>
      </c>
      <c r="X66" s="7">
        <f t="shared" si="22"/>
        <v>3.0463051051236114E-2</v>
      </c>
      <c r="Y66" s="72">
        <v>3.78</v>
      </c>
      <c r="Z66" s="7">
        <f t="shared" si="5"/>
        <v>4.4195328567454124E-2</v>
      </c>
      <c r="AA66" s="7">
        <f t="shared" si="6"/>
        <v>2.8006033546348185E-2</v>
      </c>
      <c r="AB66" s="7">
        <f t="shared" si="7"/>
        <v>4.0423791882831142E-2</v>
      </c>
      <c r="AC66" s="7">
        <f t="shared" si="8"/>
        <v>5.3675189995008171E-2</v>
      </c>
      <c r="AD66" s="7">
        <f t="shared" si="9"/>
        <v>1.0164925570514449</v>
      </c>
      <c r="AF66">
        <f>Qs_SP23!AS113</f>
        <v>1.7598896803235491E-2</v>
      </c>
      <c r="AG66">
        <f>Qs_SP23!AT113</f>
        <v>6.6157301814970329E-3</v>
      </c>
      <c r="AH66">
        <f>Qs_SP23!AU113</f>
        <v>1.2813407704041341E-2</v>
      </c>
      <c r="AI66">
        <f>Qs_SP23!AV113</f>
        <v>1.860784901291767E-2</v>
      </c>
      <c r="AJ66">
        <f>Qs_SP23!AW113</f>
        <v>0.73915366573589059</v>
      </c>
    </row>
    <row r="67" spans="1:36" x14ac:dyDescent="0.25">
      <c r="A67" s="3">
        <v>4.46</v>
      </c>
      <c r="B67" s="7">
        <f t="shared" si="3"/>
        <v>5.2425203910295981E-2</v>
      </c>
      <c r="C67" s="7">
        <f t="shared" si="3"/>
        <v>4.3383619051607349E-2</v>
      </c>
      <c r="D67" s="7">
        <f t="shared" si="3"/>
        <v>1.4248341071202876E-2</v>
      </c>
      <c r="E67" s="7">
        <f t="shared" ref="E67:X67" si="23">E18*E$47/100</f>
        <v>4.3539705953964052E-2</v>
      </c>
      <c r="F67" s="7">
        <f t="shared" si="23"/>
        <v>4.7228185109753414E-2</v>
      </c>
      <c r="G67" s="7">
        <f t="shared" si="23"/>
        <v>6.300720771850149E-2</v>
      </c>
      <c r="H67" s="7">
        <f t="shared" si="23"/>
        <v>7.3825092118753627E-2</v>
      </c>
      <c r="I67" s="7">
        <f t="shared" si="23"/>
        <v>3.9042157194593377E-2</v>
      </c>
      <c r="J67" s="7">
        <f t="shared" si="23"/>
        <v>0.10221374465398993</v>
      </c>
      <c r="K67" s="7">
        <f t="shared" si="23"/>
        <v>4.7669531546554914E-2</v>
      </c>
      <c r="L67" s="7">
        <f t="shared" si="23"/>
        <v>3.6498247485083513E-2</v>
      </c>
      <c r="M67" s="7">
        <f t="shared" si="23"/>
        <v>6.9952604563745191E-2</v>
      </c>
      <c r="N67" s="7">
        <f t="shared" si="23"/>
        <v>9.825866169021602E-2</v>
      </c>
      <c r="O67" s="7">
        <f t="shared" si="23"/>
        <v>8.0398412368994504E-2</v>
      </c>
      <c r="P67" s="7">
        <f t="shared" si="23"/>
        <v>5.1344278476925582E-2</v>
      </c>
      <c r="Q67" s="7">
        <f t="shared" si="23"/>
        <v>4.0754816196398307E-2</v>
      </c>
      <c r="R67" s="7">
        <f t="shared" si="23"/>
        <v>1.3242851512231934E-2</v>
      </c>
      <c r="S67" s="7">
        <f t="shared" si="23"/>
        <v>2.7396607413340868E-2</v>
      </c>
      <c r="T67" s="7">
        <f t="shared" si="23"/>
        <v>2.4533332897967698E-2</v>
      </c>
      <c r="U67" s="7">
        <f t="shared" si="23"/>
        <v>2.0755770360384534E-2</v>
      </c>
      <c r="V67" s="7">
        <f t="shared" si="23"/>
        <v>4.6000338666644734E-2</v>
      </c>
      <c r="W67" s="7">
        <f t="shared" si="23"/>
        <v>2.5281761895501381E-2</v>
      </c>
      <c r="X67" s="7">
        <f t="shared" si="23"/>
        <v>3.2785046473271989E-2</v>
      </c>
      <c r="Y67" s="72">
        <v>4.46</v>
      </c>
      <c r="Z67" s="7">
        <f t="shared" si="5"/>
        <v>4.7555892101301012E-2</v>
      </c>
      <c r="AA67" s="7">
        <f t="shared" si="6"/>
        <v>3.0090826943306427E-2</v>
      </c>
      <c r="AB67" s="7">
        <f t="shared" si="7"/>
        <v>4.3539705953964052E-2</v>
      </c>
      <c r="AC67" s="7">
        <f t="shared" si="8"/>
        <v>5.7716205814398736E-2</v>
      </c>
      <c r="AD67" s="7">
        <f t="shared" si="9"/>
        <v>1.0937855183299232</v>
      </c>
      <c r="AF67">
        <f>Qs_SP23!AS114</f>
        <v>2.0733684163118188E-2</v>
      </c>
      <c r="AG67">
        <f>Qs_SP23!AT114</f>
        <v>8.0520897115398601E-3</v>
      </c>
      <c r="AH67">
        <f>Qs_SP23!AU114</f>
        <v>1.55279543828707E-2</v>
      </c>
      <c r="AI67">
        <f>Qs_SP23!AV114</f>
        <v>2.270468337824124E-2</v>
      </c>
      <c r="AJ67">
        <f>Qs_SP23!AW114</f>
        <v>0.87081473485096395</v>
      </c>
    </row>
    <row r="68" spans="1:36" x14ac:dyDescent="0.25">
      <c r="A68" s="3">
        <v>5.27</v>
      </c>
      <c r="B68" s="7">
        <f t="shared" si="3"/>
        <v>5.617539871866651E-2</v>
      </c>
      <c r="C68" s="7">
        <f t="shared" ref="C68:X68" si="24">C19*C$47/100</f>
        <v>4.6429640021147606E-2</v>
      </c>
      <c r="D68" s="7">
        <f t="shared" si="24"/>
        <v>1.5538157951981673E-2</v>
      </c>
      <c r="E68" s="7">
        <f t="shared" si="24"/>
        <v>4.6634847264622768E-2</v>
      </c>
      <c r="F68" s="7">
        <f t="shared" si="24"/>
        <v>5.1031582827818368E-2</v>
      </c>
      <c r="G68" s="7">
        <f t="shared" si="24"/>
        <v>6.7318854068992517E-2</v>
      </c>
      <c r="H68" s="7">
        <f t="shared" si="24"/>
        <v>7.8369150179312466E-2</v>
      </c>
      <c r="I68" s="7">
        <f t="shared" si="24"/>
        <v>4.2270532185367742E-2</v>
      </c>
      <c r="J68" s="7">
        <f t="shared" si="24"/>
        <v>0.10863736852184154</v>
      </c>
      <c r="K68" s="7">
        <f t="shared" si="24"/>
        <v>5.1720005061204832E-2</v>
      </c>
      <c r="L68" s="7">
        <f t="shared" si="24"/>
        <v>3.965089441674121E-2</v>
      </c>
      <c r="M68" s="7">
        <f t="shared" si="24"/>
        <v>7.5224303553883029E-2</v>
      </c>
      <c r="N68" s="7">
        <f t="shared" si="24"/>
        <v>0.1040346550549484</v>
      </c>
      <c r="O68" s="7">
        <f t="shared" si="24"/>
        <v>8.5308239078551423E-2</v>
      </c>
      <c r="P68" s="7">
        <f t="shared" si="24"/>
        <v>5.423049531438591E-2</v>
      </c>
      <c r="Q68" s="7">
        <f t="shared" si="24"/>
        <v>4.4046816977466825E-2</v>
      </c>
      <c r="R68" s="7">
        <f t="shared" si="24"/>
        <v>1.4561818249193181E-2</v>
      </c>
      <c r="S68" s="7">
        <f t="shared" si="24"/>
        <v>2.937483655899082E-2</v>
      </c>
      <c r="T68" s="7">
        <f t="shared" si="24"/>
        <v>2.7208441304007083E-2</v>
      </c>
      <c r="U68" s="7">
        <f t="shared" si="24"/>
        <v>2.287493557730616E-2</v>
      </c>
      <c r="V68" s="7">
        <f t="shared" si="24"/>
        <v>4.9345090985685236E-2</v>
      </c>
      <c r="W68" s="7">
        <f t="shared" si="24"/>
        <v>2.7615772544031553E-2</v>
      </c>
      <c r="X68" s="7">
        <f t="shared" si="24"/>
        <v>3.5183486189037445E-2</v>
      </c>
      <c r="Y68" s="72">
        <v>5.27</v>
      </c>
      <c r="Z68" s="7">
        <f t="shared" si="5"/>
        <v>5.0990666200225396E-2</v>
      </c>
      <c r="AA68" s="7">
        <f t="shared" si="6"/>
        <v>3.2279161374014133E-2</v>
      </c>
      <c r="AB68" s="7">
        <f t="shared" si="7"/>
        <v>4.6634847264622768E-2</v>
      </c>
      <c r="AC68" s="7">
        <f t="shared" si="8"/>
        <v>6.174712639382951E-2</v>
      </c>
      <c r="AD68" s="7">
        <f t="shared" si="9"/>
        <v>1.1727853226051841</v>
      </c>
      <c r="AF68">
        <f>Qs_SP23!AS115</f>
        <v>2.4191521140992021E-2</v>
      </c>
      <c r="AG68">
        <f>Qs_SP23!AT115</f>
        <v>9.5484319821398118E-3</v>
      </c>
      <c r="AH68">
        <f>Qs_SP23!AU115</f>
        <v>1.8691777017046624E-2</v>
      </c>
      <c r="AI68">
        <f>Qs_SP23!AV115</f>
        <v>2.6304927905135556E-2</v>
      </c>
      <c r="AJ68">
        <f>Qs_SP23!AW115</f>
        <v>1.0160438879216649</v>
      </c>
    </row>
    <row r="69" spans="1:36" x14ac:dyDescent="0.25">
      <c r="A69" s="3">
        <v>6.21</v>
      </c>
      <c r="B69" s="7">
        <f t="shared" si="3"/>
        <v>6.0148473321849749E-2</v>
      </c>
      <c r="C69" s="7">
        <f t="shared" ref="C69:X69" si="25">C20*C$47/100</f>
        <v>4.9741818162783613E-2</v>
      </c>
      <c r="D69" s="7">
        <f t="shared" si="25"/>
        <v>1.6906213291733189E-2</v>
      </c>
      <c r="E69" s="7">
        <f t="shared" si="25"/>
        <v>5.0041579982394752E-2</v>
      </c>
      <c r="F69" s="7">
        <f t="shared" si="25"/>
        <v>5.4962825847330893E-2</v>
      </c>
      <c r="G69" s="7">
        <f t="shared" si="25"/>
        <v>7.2202210432808334E-2</v>
      </c>
      <c r="H69" s="7">
        <f t="shared" si="25"/>
        <v>8.3272505853962023E-2</v>
      </c>
      <c r="I69" s="7">
        <f t="shared" si="25"/>
        <v>4.5672199670676719E-2</v>
      </c>
      <c r="J69" s="7">
        <f t="shared" si="25"/>
        <v>0.1157120353492727</v>
      </c>
      <c r="K69" s="7">
        <f t="shared" si="25"/>
        <v>5.5863166756968008E-2</v>
      </c>
      <c r="L69" s="7">
        <f t="shared" si="25"/>
        <v>4.2926872279710697E-2</v>
      </c>
      <c r="M69" s="7">
        <f t="shared" si="25"/>
        <v>8.1032642560981E-2</v>
      </c>
      <c r="N69" s="7">
        <f t="shared" si="25"/>
        <v>0.11064532954175192</v>
      </c>
      <c r="O69" s="7">
        <f t="shared" si="25"/>
        <v>9.0814259031411687E-2</v>
      </c>
      <c r="P69" s="7">
        <f t="shared" si="25"/>
        <v>5.7521795216752929E-2</v>
      </c>
      <c r="Q69" s="7">
        <f t="shared" si="25"/>
        <v>4.7223712836120368E-2</v>
      </c>
      <c r="R69" s="7">
        <f t="shared" si="25"/>
        <v>1.6047428633028573E-2</v>
      </c>
      <c r="S69" s="7">
        <f t="shared" si="25"/>
        <v>3.1707653947728974E-2</v>
      </c>
      <c r="T69" s="7">
        <f t="shared" si="25"/>
        <v>3.0444459537119252E-2</v>
      </c>
      <c r="U69" s="7">
        <f t="shared" si="25"/>
        <v>2.5405176321256061E-2</v>
      </c>
      <c r="V69" s="7">
        <f t="shared" si="25"/>
        <v>5.3209545856289807E-2</v>
      </c>
      <c r="W69" s="7">
        <f t="shared" si="25"/>
        <v>3.0206323156085513E-2</v>
      </c>
      <c r="X69" s="7">
        <f t="shared" si="25"/>
        <v>3.7906814153153605E-2</v>
      </c>
      <c r="Y69" s="72">
        <v>6.21</v>
      </c>
      <c r="Z69" s="7">
        <f t="shared" si="5"/>
        <v>5.4765871380050887E-2</v>
      </c>
      <c r="AA69" s="7">
        <f t="shared" si="6"/>
        <v>3.4807234050441289E-2</v>
      </c>
      <c r="AB69" s="7">
        <f t="shared" si="7"/>
        <v>5.0041579982394752E-2</v>
      </c>
      <c r="AC69" s="7">
        <f t="shared" si="8"/>
        <v>6.6175341877329041E-2</v>
      </c>
      <c r="AD69" s="7">
        <f t="shared" si="9"/>
        <v>1.2596150417411704</v>
      </c>
      <c r="AF69">
        <f>Qs_SP23!AS116</f>
        <v>2.7770426881216108E-2</v>
      </c>
      <c r="AG69">
        <f>Qs_SP23!AT116</f>
        <v>1.0978017875602309E-2</v>
      </c>
      <c r="AH69">
        <f>Qs_SP23!AU116</f>
        <v>2.2276156498425796E-2</v>
      </c>
      <c r="AI69">
        <f>Qs_SP23!AV116</f>
        <v>3.0902871139617347E-2</v>
      </c>
      <c r="AJ69">
        <f>Qs_SP23!AW116</f>
        <v>1.1663579290110766</v>
      </c>
    </row>
    <row r="70" spans="1:36" x14ac:dyDescent="0.25">
      <c r="A70" s="3">
        <v>7.33</v>
      </c>
      <c r="B70" s="7">
        <f t="shared" si="3"/>
        <v>6.414092877675584E-2</v>
      </c>
      <c r="C70" s="7">
        <f t="shared" ref="C70:X70" si="26">C21*C$47/100</f>
        <v>5.3113142342663115E-2</v>
      </c>
      <c r="D70" s="7">
        <f t="shared" si="26"/>
        <v>1.828097478511094E-2</v>
      </c>
      <c r="E70" s="7">
        <f t="shared" si="26"/>
        <v>5.3500244601352304E-2</v>
      </c>
      <c r="F70" s="7">
        <f t="shared" si="26"/>
        <v>5.8680993364430813E-2</v>
      </c>
      <c r="G70" s="7">
        <f t="shared" si="26"/>
        <v>7.7561991807728103E-2</v>
      </c>
      <c r="H70" s="7">
        <f t="shared" si="26"/>
        <v>8.8344942758771888E-2</v>
      </c>
      <c r="I70" s="7">
        <f t="shared" si="26"/>
        <v>4.9105958358677287E-2</v>
      </c>
      <c r="J70" s="7">
        <f t="shared" si="26"/>
        <v>0.12300371649656369</v>
      </c>
      <c r="K70" s="7">
        <f t="shared" si="26"/>
        <v>5.995071554406322E-2</v>
      </c>
      <c r="L70" s="7">
        <f t="shared" si="26"/>
        <v>4.6233682875508116E-2</v>
      </c>
      <c r="M70" s="7">
        <f t="shared" si="26"/>
        <v>8.7061950986827258E-2</v>
      </c>
      <c r="N70" s="7">
        <f t="shared" si="26"/>
        <v>0.11779019994668097</v>
      </c>
      <c r="O70" s="7">
        <f t="shared" si="26"/>
        <v>9.6565770319749791E-2</v>
      </c>
      <c r="P70" s="7">
        <f t="shared" si="26"/>
        <v>6.1167542800913327E-2</v>
      </c>
      <c r="Q70" s="7">
        <f t="shared" si="26"/>
        <v>5.0392935033279559E-2</v>
      </c>
      <c r="R70" s="7">
        <f t="shared" si="26"/>
        <v>1.7724501930293825E-2</v>
      </c>
      <c r="S70" s="7">
        <f t="shared" si="26"/>
        <v>3.4251980113046046E-2</v>
      </c>
      <c r="T70" s="7">
        <f t="shared" si="26"/>
        <v>3.412057624993467E-2</v>
      </c>
      <c r="U70" s="7">
        <f t="shared" si="26"/>
        <v>2.8282705010453983E-2</v>
      </c>
      <c r="V70" s="7">
        <f t="shared" si="26"/>
        <v>5.7340514855901574E-2</v>
      </c>
      <c r="W70" s="7">
        <f t="shared" si="26"/>
        <v>3.3058443927026476E-2</v>
      </c>
      <c r="X70" s="7">
        <f t="shared" si="26"/>
        <v>4.0878586071890884E-2</v>
      </c>
      <c r="Y70" s="72">
        <v>7.33</v>
      </c>
      <c r="Z70" s="7">
        <f t="shared" si="5"/>
        <v>5.8719695606853202E-2</v>
      </c>
      <c r="AA70" s="7">
        <f t="shared" si="6"/>
        <v>3.7565283092468468E-2</v>
      </c>
      <c r="AB70" s="7">
        <f t="shared" si="7"/>
        <v>5.3500244601352304E-2</v>
      </c>
      <c r="AC70" s="7">
        <f t="shared" si="8"/>
        <v>7.0851460292241972E-2</v>
      </c>
      <c r="AD70" s="7">
        <f t="shared" si="9"/>
        <v>1.3505529989576237</v>
      </c>
      <c r="AF70">
        <f>Qs_SP23!AS117</f>
        <v>3.1174885191879921E-2</v>
      </c>
      <c r="AG70">
        <f>Qs_SP23!AT117</f>
        <v>1.2428727042742768E-2</v>
      </c>
      <c r="AH70">
        <f>Qs_SP23!AU117</f>
        <v>2.5726854955434676E-2</v>
      </c>
      <c r="AI70">
        <f>Qs_SP23!AV117</f>
        <v>3.7635273954646303E-2</v>
      </c>
      <c r="AJ70">
        <f>Qs_SP23!AW117</f>
        <v>1.3093451780589567</v>
      </c>
    </row>
    <row r="71" spans="1:36" x14ac:dyDescent="0.25">
      <c r="A71" s="3">
        <v>8.65</v>
      </c>
      <c r="B71" s="7">
        <f t="shared" si="3"/>
        <v>6.8365954452336078E-2</v>
      </c>
      <c r="C71" s="7">
        <f t="shared" ref="C71:X71" si="27">C22*C$47/100</f>
        <v>5.6691477656394859E-2</v>
      </c>
      <c r="D71" s="7">
        <f t="shared" si="27"/>
        <v>1.9727268583835167E-2</v>
      </c>
      <c r="E71" s="7">
        <f t="shared" si="27"/>
        <v>5.7156250444814941E-2</v>
      </c>
      <c r="F71" s="7">
        <f t="shared" si="27"/>
        <v>6.2633543934184577E-2</v>
      </c>
      <c r="G71" s="7">
        <f t="shared" si="27"/>
        <v>8.354112569708308E-2</v>
      </c>
      <c r="H71" s="7">
        <f t="shared" si="27"/>
        <v>9.3924623354062736E-2</v>
      </c>
      <c r="I71" s="7">
        <f t="shared" si="27"/>
        <v>5.2751518984442365E-2</v>
      </c>
      <c r="J71" s="7">
        <f t="shared" si="27"/>
        <v>0.13085963487549029</v>
      </c>
      <c r="K71" s="7">
        <f t="shared" si="27"/>
        <v>6.4353404146943571E-2</v>
      </c>
      <c r="L71" s="7">
        <f t="shared" si="27"/>
        <v>4.9779447150722154E-2</v>
      </c>
      <c r="M71" s="7">
        <f t="shared" si="27"/>
        <v>9.3501631190348947E-2</v>
      </c>
      <c r="N71" s="7">
        <f t="shared" si="27"/>
        <v>0.12570297698391547</v>
      </c>
      <c r="O71" s="7">
        <f t="shared" si="27"/>
        <v>0.10275565899286974</v>
      </c>
      <c r="P71" s="7">
        <f t="shared" si="27"/>
        <v>6.5015831917527078E-2</v>
      </c>
      <c r="Q71" s="7">
        <f t="shared" si="27"/>
        <v>5.4014903258604356E-2</v>
      </c>
      <c r="R71" s="7">
        <f t="shared" si="27"/>
        <v>1.9685223988195898E-2</v>
      </c>
      <c r="S71" s="7">
        <f t="shared" si="27"/>
        <v>3.7007815054942064E-2</v>
      </c>
      <c r="T71" s="7">
        <f t="shared" si="27"/>
        <v>3.8266994279295724E-2</v>
      </c>
      <c r="U71" s="7">
        <f t="shared" si="27"/>
        <v>3.1550046699420096E-2</v>
      </c>
      <c r="V71" s="7">
        <f t="shared" si="27"/>
        <v>6.1737997984520572E-2</v>
      </c>
      <c r="W71" s="7">
        <f t="shared" si="27"/>
        <v>3.6353221889930058E-2</v>
      </c>
      <c r="X71" s="7">
        <f t="shared" si="27"/>
        <v>4.4242134995992222E-2</v>
      </c>
      <c r="Y71" s="72">
        <v>8.65</v>
      </c>
      <c r="Z71" s="7">
        <f t="shared" si="5"/>
        <v>6.3026899413733559E-2</v>
      </c>
      <c r="AA71" s="7">
        <f t="shared" si="6"/>
        <v>4.1254564637643973E-2</v>
      </c>
      <c r="AB71" s="7">
        <f t="shared" si="7"/>
        <v>5.7156250444814941E-2</v>
      </c>
      <c r="AC71" s="7">
        <f t="shared" si="8"/>
        <v>7.5953540074709586E-2</v>
      </c>
      <c r="AD71" s="7">
        <f t="shared" si="9"/>
        <v>1.449618686515872</v>
      </c>
      <c r="AF71">
        <f>Qs_SP23!AS118</f>
        <v>3.5172061085085755E-2</v>
      </c>
      <c r="AG71">
        <f>Qs_SP23!AT118</f>
        <v>1.4235275045524538E-2</v>
      </c>
      <c r="AH71">
        <f>Qs_SP23!AU118</f>
        <v>2.8361638984426063E-2</v>
      </c>
      <c r="AI71">
        <f>Qs_SP23!AV118</f>
        <v>3.9356272936802467E-2</v>
      </c>
      <c r="AJ71">
        <f>Qs_SP23!AW118</f>
        <v>1.4772265655736017</v>
      </c>
    </row>
    <row r="72" spans="1:36" x14ac:dyDescent="0.25">
      <c r="A72" s="3">
        <v>10.210000000000001</v>
      </c>
      <c r="B72" s="7">
        <f t="shared" si="3"/>
        <v>7.3870116341624076E-2</v>
      </c>
      <c r="C72" s="7">
        <f t="shared" ref="C72:X72" si="28">C23*C$47/100</f>
        <v>6.1630171849727133E-2</v>
      </c>
      <c r="D72" s="7">
        <f t="shared" si="28"/>
        <v>2.1428396220356256E-2</v>
      </c>
      <c r="E72" s="7">
        <f t="shared" si="28"/>
        <v>6.2193644859813151E-2</v>
      </c>
      <c r="F72" s="7">
        <f t="shared" si="28"/>
        <v>6.7875201293534637E-2</v>
      </c>
      <c r="G72" s="7">
        <f t="shared" si="28"/>
        <v>9.1950027143068366E-2</v>
      </c>
      <c r="H72" s="7">
        <f t="shared" si="28"/>
        <v>0.10199825209421846</v>
      </c>
      <c r="I72" s="7">
        <f t="shared" si="28"/>
        <v>5.7212196158573959E-2</v>
      </c>
      <c r="J72" s="7">
        <f t="shared" si="28"/>
        <v>0.14214437950820258</v>
      </c>
      <c r="K72" s="7">
        <f t="shared" si="28"/>
        <v>6.9497598198730068E-2</v>
      </c>
      <c r="L72" s="7">
        <f t="shared" si="28"/>
        <v>5.3934157899288147E-2</v>
      </c>
      <c r="M72" s="7">
        <f t="shared" si="28"/>
        <v>0.10155123144475103</v>
      </c>
      <c r="N72" s="7">
        <f t="shared" si="28"/>
        <v>0.13685431677478607</v>
      </c>
      <c r="O72" s="7">
        <f t="shared" si="28"/>
        <v>0.11110236439911651</v>
      </c>
      <c r="P72" s="7">
        <f t="shared" si="28"/>
        <v>7.015532330353097E-2</v>
      </c>
      <c r="Q72" s="7">
        <f t="shared" si="28"/>
        <v>5.8028228220140088E-2</v>
      </c>
      <c r="R72" s="7">
        <f t="shared" si="28"/>
        <v>2.200405260640197E-2</v>
      </c>
      <c r="S72" s="7">
        <f t="shared" si="28"/>
        <v>4.0740322876923106E-2</v>
      </c>
      <c r="T72" s="7">
        <f t="shared" si="28"/>
        <v>4.328497988610832E-2</v>
      </c>
      <c r="U72" s="7">
        <f t="shared" si="28"/>
        <v>3.534540781534494E-2</v>
      </c>
      <c r="V72" s="7">
        <f t="shared" si="28"/>
        <v>6.7534680290427418E-2</v>
      </c>
      <c r="W72" s="7">
        <f t="shared" si="28"/>
        <v>4.0462891501673919E-2</v>
      </c>
      <c r="X72" s="7">
        <f t="shared" si="28"/>
        <v>4.8809681546334416E-2</v>
      </c>
      <c r="Y72" s="72">
        <v>10.210000000000001</v>
      </c>
      <c r="Z72" s="7">
        <f t="shared" si="5"/>
        <v>6.8678592270985897E-2</v>
      </c>
      <c r="AA72" s="7">
        <f t="shared" si="6"/>
        <v>4.6047330716221371E-2</v>
      </c>
      <c r="AB72" s="7">
        <f t="shared" si="7"/>
        <v>6.2193644859813151E-2</v>
      </c>
      <c r="AC72" s="7">
        <f t="shared" si="8"/>
        <v>8.2910071742346214E-2</v>
      </c>
      <c r="AD72" s="7">
        <f t="shared" si="9"/>
        <v>1.5796076222326756</v>
      </c>
      <c r="AF72">
        <f>Qs_SP23!AS119</f>
        <v>3.9936212050144519E-2</v>
      </c>
      <c r="AG72">
        <f>Qs_SP23!AT119</f>
        <v>1.6361442256331515E-2</v>
      </c>
      <c r="AH72">
        <f>Qs_SP23!AU119</f>
        <v>3.1281543875867845E-2</v>
      </c>
      <c r="AI72">
        <f>Qs_SP23!AV119</f>
        <v>4.5806749067776084E-2</v>
      </c>
      <c r="AJ72">
        <f>Qs_SP23!AW119</f>
        <v>1.6773209061060699</v>
      </c>
    </row>
    <row r="73" spans="1:36" x14ac:dyDescent="0.25">
      <c r="A73" s="3">
        <v>12.05</v>
      </c>
      <c r="B73" s="7">
        <f t="shared" si="3"/>
        <v>8.0827842110125475E-2</v>
      </c>
      <c r="C73" s="7">
        <f t="shared" ref="C73:X73" si="29">C24*C$47/100</f>
        <v>6.7529989164516288E-2</v>
      </c>
      <c r="D73" s="7">
        <f t="shared" si="29"/>
        <v>2.3444713077310282E-2</v>
      </c>
      <c r="E73" s="7">
        <f t="shared" si="29"/>
        <v>6.8321609199707922E-2</v>
      </c>
      <c r="F73" s="7">
        <f t="shared" si="29"/>
        <v>7.3745431385001836E-2</v>
      </c>
      <c r="G73" s="7">
        <f t="shared" si="29"/>
        <v>0.10197877362680716</v>
      </c>
      <c r="H73" s="7">
        <f t="shared" si="29"/>
        <v>0.11201631498121793</v>
      </c>
      <c r="I73" s="7">
        <f t="shared" si="29"/>
        <v>6.2686955337759892E-2</v>
      </c>
      <c r="J73" s="7">
        <f t="shared" si="29"/>
        <v>0.15559926733951332</v>
      </c>
      <c r="K73" s="7">
        <f t="shared" si="29"/>
        <v>7.5290609518309473E-2</v>
      </c>
      <c r="L73" s="7">
        <f t="shared" si="29"/>
        <v>5.8905936067794762E-2</v>
      </c>
      <c r="M73" s="7">
        <f t="shared" si="29"/>
        <v>0.11122653527994411</v>
      </c>
      <c r="N73" s="7">
        <f t="shared" si="29"/>
        <v>0.15030937646257303</v>
      </c>
      <c r="O73" s="7">
        <f t="shared" si="29"/>
        <v>0.12083434234127396</v>
      </c>
      <c r="P73" s="7">
        <f t="shared" si="29"/>
        <v>7.6535381575811648E-2</v>
      </c>
      <c r="Q73" s="7">
        <f t="shared" si="29"/>
        <v>6.3016108191456019E-2</v>
      </c>
      <c r="R73" s="7">
        <f t="shared" si="29"/>
        <v>2.4840540212770254E-2</v>
      </c>
      <c r="S73" s="7">
        <f t="shared" si="29"/>
        <v>4.5150902953230709E-2</v>
      </c>
      <c r="T73" s="7">
        <f t="shared" si="29"/>
        <v>4.9174533070372464E-2</v>
      </c>
      <c r="U73" s="7">
        <f t="shared" si="29"/>
        <v>3.9725488430922072E-2</v>
      </c>
      <c r="V73" s="7">
        <f t="shared" si="29"/>
        <v>7.4157556396256624E-2</v>
      </c>
      <c r="W73" s="7">
        <f t="shared" si="29"/>
        <v>4.5583630381423296E-2</v>
      </c>
      <c r="X73" s="7">
        <f t="shared" si="29"/>
        <v>5.4160782107404742E-2</v>
      </c>
      <c r="Y73" s="72">
        <v>12.05</v>
      </c>
      <c r="Z73" s="7">
        <f t="shared" si="5"/>
        <v>7.5437505183108836E-2</v>
      </c>
      <c r="AA73" s="7">
        <f t="shared" si="6"/>
        <v>5.1667657588888603E-2</v>
      </c>
      <c r="AB73" s="7">
        <f t="shared" si="7"/>
        <v>6.8321609199707922E-2</v>
      </c>
      <c r="AC73" s="7">
        <f t="shared" si="8"/>
        <v>9.1403307868466316E-2</v>
      </c>
      <c r="AD73" s="7">
        <f t="shared" si="9"/>
        <v>1.7350626192115033</v>
      </c>
      <c r="AF73">
        <f>Qs_SP23!AS120</f>
        <v>4.4989819617454997E-2</v>
      </c>
      <c r="AG73">
        <f>Qs_SP23!AT120</f>
        <v>1.8427801472700435E-2</v>
      </c>
      <c r="AH73">
        <f>Qs_SP23!AU120</f>
        <v>3.5733899719778653E-2</v>
      </c>
      <c r="AI73">
        <f>Qs_SP23!AV120</f>
        <v>5.3834905968471951E-2</v>
      </c>
      <c r="AJ73">
        <f>Qs_SP23!AW120</f>
        <v>1.8895724239331098</v>
      </c>
    </row>
    <row r="74" spans="1:36" x14ac:dyDescent="0.25">
      <c r="A74" s="3">
        <v>14.22</v>
      </c>
      <c r="B74" s="7">
        <f t="shared" si="3"/>
        <v>9.1933070147315721E-2</v>
      </c>
      <c r="C74" s="7">
        <f t="shared" ref="C74:X74" si="30">C25*C$47/100</f>
        <v>7.6431467920163046E-2</v>
      </c>
      <c r="D74" s="7">
        <f t="shared" si="30"/>
        <v>2.6708374508743637E-2</v>
      </c>
      <c r="E74" s="7">
        <f t="shared" si="30"/>
        <v>7.7648578652632472E-2</v>
      </c>
      <c r="F74" s="7">
        <f t="shared" si="30"/>
        <v>8.2609372285366106E-2</v>
      </c>
      <c r="G74" s="7">
        <f t="shared" si="30"/>
        <v>0.11646209396436819</v>
      </c>
      <c r="H74" s="7">
        <f t="shared" si="30"/>
        <v>0.12719135538810744</v>
      </c>
      <c r="I74" s="7">
        <f t="shared" si="30"/>
        <v>7.1062759240265949E-2</v>
      </c>
      <c r="J74" s="7">
        <f t="shared" si="30"/>
        <v>0.17634583631811512</v>
      </c>
      <c r="K74" s="7">
        <f t="shared" si="30"/>
        <v>8.4114524360292792E-2</v>
      </c>
      <c r="L74" s="7">
        <f t="shared" si="30"/>
        <v>6.6806823854956468E-2</v>
      </c>
      <c r="M74" s="7">
        <f t="shared" si="30"/>
        <v>0.12516339219099715</v>
      </c>
      <c r="N74" s="7">
        <f t="shared" si="30"/>
        <v>0.17017478716786644</v>
      </c>
      <c r="O74" s="7">
        <f t="shared" si="30"/>
        <v>0.13554628737455343</v>
      </c>
      <c r="P74" s="7">
        <f t="shared" si="30"/>
        <v>8.6459916666026079E-2</v>
      </c>
      <c r="Q74" s="7">
        <f t="shared" si="30"/>
        <v>7.1334357251312111E-2</v>
      </c>
      <c r="R74" s="7">
        <f t="shared" si="30"/>
        <v>2.9212276736085379E-2</v>
      </c>
      <c r="S74" s="7">
        <f t="shared" si="30"/>
        <v>5.1695233334437464E-2</v>
      </c>
      <c r="T74" s="7">
        <f t="shared" si="30"/>
        <v>5.7868635390000492E-2</v>
      </c>
      <c r="U74" s="7">
        <f t="shared" si="30"/>
        <v>4.6302696863374473E-2</v>
      </c>
      <c r="V74" s="7">
        <f t="shared" si="30"/>
        <v>8.3925299224370947E-2</v>
      </c>
      <c r="W74" s="7">
        <f t="shared" si="30"/>
        <v>5.3506188078481537E-2</v>
      </c>
      <c r="X74" s="7">
        <f t="shared" si="30"/>
        <v>6.16714339663356E-2</v>
      </c>
      <c r="Y74" s="72">
        <v>14.22</v>
      </c>
      <c r="Z74" s="7">
        <f t="shared" si="5"/>
        <v>8.5659772212355115E-2</v>
      </c>
      <c r="AA74" s="7">
        <f t="shared" si="6"/>
        <v>5.9770034678168049E-2</v>
      </c>
      <c r="AB74" s="7">
        <f t="shared" si="7"/>
        <v>7.7648578652632472E-2</v>
      </c>
      <c r="AC74" s="7">
        <f t="shared" si="8"/>
        <v>0.10419758205584195</v>
      </c>
      <c r="AD74" s="7">
        <f t="shared" si="9"/>
        <v>1.9701747608841678</v>
      </c>
      <c r="AF74">
        <f>Qs_SP23!AS121</f>
        <v>5.2342316441323235E-2</v>
      </c>
      <c r="AG74">
        <f>Qs_SP23!AT121</f>
        <v>2.225494384167246E-2</v>
      </c>
      <c r="AH74">
        <f>Qs_SP23!AU121</f>
        <v>4.180962246538273E-2</v>
      </c>
      <c r="AI74">
        <f>Qs_SP23!AV121</f>
        <v>6.4752929287899691E-2</v>
      </c>
      <c r="AJ74">
        <f>Qs_SP23!AW121</f>
        <v>2.1983772905355758</v>
      </c>
    </row>
    <row r="75" spans="1:36" x14ac:dyDescent="0.25">
      <c r="A75" s="3">
        <v>16.78</v>
      </c>
      <c r="B75" s="7">
        <f t="shared" si="3"/>
        <v>0.10627490042222107</v>
      </c>
      <c r="C75" s="7">
        <f t="shared" ref="C75:X75" si="31">C26*C$47/100</f>
        <v>8.8231102549741328E-2</v>
      </c>
      <c r="D75" s="7">
        <f t="shared" si="31"/>
        <v>3.1062903596710888E-2</v>
      </c>
      <c r="E75" s="7">
        <f t="shared" si="31"/>
        <v>9.0029143895267283E-2</v>
      </c>
      <c r="F75" s="7">
        <f t="shared" si="31"/>
        <v>9.4062180540043519E-2</v>
      </c>
      <c r="G75" s="7">
        <f t="shared" si="31"/>
        <v>0.13473299314020581</v>
      </c>
      <c r="H75" s="7">
        <f t="shared" si="31"/>
        <v>0.1473542920847267</v>
      </c>
      <c r="I75" s="7">
        <f t="shared" si="31"/>
        <v>8.1511654836649003E-2</v>
      </c>
      <c r="J75" s="7">
        <f t="shared" si="31"/>
        <v>0.20438408644400791</v>
      </c>
      <c r="K75" s="7">
        <f t="shared" si="31"/>
        <v>9.5135149094660629E-2</v>
      </c>
      <c r="L75" s="7">
        <f t="shared" si="31"/>
        <v>7.7066415703456181E-2</v>
      </c>
      <c r="M75" s="7">
        <f t="shared" si="31"/>
        <v>0.14153091270828136</v>
      </c>
      <c r="N75" s="7">
        <f t="shared" si="31"/>
        <v>0.19531538256464956</v>
      </c>
      <c r="O75" s="7">
        <f t="shared" si="31"/>
        <v>0.15534341007130256</v>
      </c>
      <c r="P75" s="7">
        <f t="shared" si="31"/>
        <v>0.10053655317153426</v>
      </c>
      <c r="Q75" s="7">
        <f t="shared" si="31"/>
        <v>8.1793557868086897E-2</v>
      </c>
      <c r="R75" s="7">
        <f t="shared" si="31"/>
        <v>3.4732790739979646E-2</v>
      </c>
      <c r="S75" s="7">
        <f t="shared" si="31"/>
        <v>6.0441743330613057E-2</v>
      </c>
      <c r="T75" s="7">
        <f t="shared" si="31"/>
        <v>6.8922873674311644E-2</v>
      </c>
      <c r="U75" s="7">
        <f t="shared" si="31"/>
        <v>5.4463963576703064E-2</v>
      </c>
      <c r="V75" s="7">
        <f t="shared" si="31"/>
        <v>9.7211028555380441E-2</v>
      </c>
      <c r="W75" s="7">
        <f t="shared" si="31"/>
        <v>6.3767786619433137E-2</v>
      </c>
      <c r="X75" s="7">
        <f t="shared" si="31"/>
        <v>7.1083637631789681E-2</v>
      </c>
      <c r="Y75" s="72">
        <v>16.78</v>
      </c>
      <c r="Z75" s="7">
        <f t="shared" si="5"/>
        <v>9.8912541861728515E-2</v>
      </c>
      <c r="AA75" s="7">
        <f t="shared" si="6"/>
        <v>7.0003255653050656E-2</v>
      </c>
      <c r="AB75" s="7">
        <f t="shared" si="7"/>
        <v>9.0029143895267283E-2</v>
      </c>
      <c r="AC75" s="7">
        <f t="shared" si="8"/>
        <v>0.12050394678121344</v>
      </c>
      <c r="AD75" s="7">
        <f t="shared" si="9"/>
        <v>2.2749884628197559</v>
      </c>
      <c r="AF75">
        <f>Qs_SP23!AS122</f>
        <v>6.1350309030067024E-2</v>
      </c>
      <c r="AG75">
        <f>Qs_SP23!AT122</f>
        <v>2.6539547038062744E-2</v>
      </c>
      <c r="AH75">
        <f>Qs_SP23!AU122</f>
        <v>4.6405609957105867E-2</v>
      </c>
      <c r="AI75">
        <f>Qs_SP23!AV122</f>
        <v>7.7093099995855466E-2</v>
      </c>
      <c r="AJ75">
        <f>Qs_SP23!AW122</f>
        <v>2.576712979262815</v>
      </c>
    </row>
    <row r="76" spans="1:36" x14ac:dyDescent="0.25">
      <c r="A76" s="3">
        <v>19.809999999999999</v>
      </c>
      <c r="B76" s="7">
        <f t="shared" si="3"/>
        <v>0.1242506403951599</v>
      </c>
      <c r="C76" s="7">
        <f t="shared" ref="C76:X76" si="32">C27*C$47/100</f>
        <v>0.10270709540983798</v>
      </c>
      <c r="D76" s="7">
        <f t="shared" si="32"/>
        <v>3.6720661872709386E-2</v>
      </c>
      <c r="E76" s="7">
        <f t="shared" si="32"/>
        <v>0.10543214578690105</v>
      </c>
      <c r="F76" s="7">
        <f t="shared" si="32"/>
        <v>0.10793339574710396</v>
      </c>
      <c r="G76" s="7">
        <f t="shared" si="32"/>
        <v>0.15598154863544336</v>
      </c>
      <c r="H76" s="7">
        <f t="shared" si="32"/>
        <v>0.17214582745698492</v>
      </c>
      <c r="I76" s="7">
        <f t="shared" si="32"/>
        <v>9.4649793218587616E-2</v>
      </c>
      <c r="J76" s="7">
        <f t="shared" si="32"/>
        <v>0.2391063776215841</v>
      </c>
      <c r="K76" s="7">
        <f t="shared" si="32"/>
        <v>0.10924229026010038</v>
      </c>
      <c r="L76" s="7">
        <f t="shared" si="32"/>
        <v>9.0748440895858137E-2</v>
      </c>
      <c r="M76" s="7">
        <f t="shared" si="32"/>
        <v>0.15971353916528375</v>
      </c>
      <c r="N76" s="7">
        <f t="shared" si="32"/>
        <v>0.2246627708166713</v>
      </c>
      <c r="O76" s="7">
        <f t="shared" si="32"/>
        <v>0.18003282438221735</v>
      </c>
      <c r="P76" s="7">
        <f t="shared" si="32"/>
        <v>0.11917037415724295</v>
      </c>
      <c r="Q76" s="7">
        <f t="shared" si="32"/>
        <v>9.5176423514202288E-2</v>
      </c>
      <c r="R76" s="7">
        <f t="shared" si="32"/>
        <v>4.1852374631964048E-2</v>
      </c>
      <c r="S76" s="7">
        <f t="shared" si="32"/>
        <v>7.1433978866347225E-2</v>
      </c>
      <c r="T76" s="7">
        <f t="shared" si="32"/>
        <v>8.2915416514288673E-2</v>
      </c>
      <c r="U76" s="7">
        <f t="shared" si="32"/>
        <v>6.4762114279670019E-2</v>
      </c>
      <c r="V76" s="7">
        <f t="shared" si="32"/>
        <v>0.1151740808504665</v>
      </c>
      <c r="W76" s="7">
        <f t="shared" si="32"/>
        <v>7.6544482841990544E-2</v>
      </c>
      <c r="X76" s="7">
        <f t="shared" si="32"/>
        <v>8.2903836549725385E-2</v>
      </c>
      <c r="Y76" s="72">
        <v>19.809999999999999</v>
      </c>
      <c r="Z76" s="7">
        <f t="shared" si="5"/>
        <v>0.11535914929871049</v>
      </c>
      <c r="AA76" s="7">
        <f t="shared" si="6"/>
        <v>8.2909626532007036E-2</v>
      </c>
      <c r="AB76" s="7">
        <f t="shared" si="7"/>
        <v>0.10543214578690105</v>
      </c>
      <c r="AC76" s="7">
        <f t="shared" si="8"/>
        <v>0.14011609451530163</v>
      </c>
      <c r="AD76" s="7">
        <f t="shared" si="9"/>
        <v>2.6532604338703414</v>
      </c>
      <c r="AF76">
        <f>Qs_SP23!AS123</f>
        <v>7.2576803140186996E-2</v>
      </c>
      <c r="AG76">
        <f>Qs_SP23!AT123</f>
        <v>3.3536777579289696E-2</v>
      </c>
      <c r="AH76">
        <f>Qs_SP23!AU123</f>
        <v>5.2196736705344485E-2</v>
      </c>
      <c r="AI76">
        <f>Qs_SP23!AV123</f>
        <v>9.0372226962322277E-2</v>
      </c>
      <c r="AJ76">
        <f>Qs_SP23!AW123</f>
        <v>3.0482257318878538</v>
      </c>
    </row>
    <row r="77" spans="1:36" x14ac:dyDescent="0.25">
      <c r="A77" s="3">
        <v>23.37</v>
      </c>
      <c r="B77" s="7">
        <f t="shared" si="3"/>
        <v>0.14453270172311733</v>
      </c>
      <c r="C77" s="7">
        <f t="shared" ref="C77:X77" si="33">C28*C$47/100</f>
        <v>0.11959328932835729</v>
      </c>
      <c r="D77" s="7">
        <f t="shared" si="33"/>
        <v>4.3413403191689841E-2</v>
      </c>
      <c r="E77" s="7">
        <f t="shared" si="33"/>
        <v>0.12349406101923488</v>
      </c>
      <c r="F77" s="7">
        <f t="shared" si="33"/>
        <v>0.12393536597829041</v>
      </c>
      <c r="G77" s="7">
        <f t="shared" si="33"/>
        <v>0.17915962542565211</v>
      </c>
      <c r="H77" s="7">
        <f t="shared" si="33"/>
        <v>0.20131233965964163</v>
      </c>
      <c r="I77" s="7">
        <f t="shared" si="33"/>
        <v>0.10889186897311708</v>
      </c>
      <c r="J77" s="7">
        <f t="shared" si="33"/>
        <v>0.28025229266701185</v>
      </c>
      <c r="K77" s="7">
        <f t="shared" si="33"/>
        <v>0.12647302312905731</v>
      </c>
      <c r="L77" s="7">
        <f t="shared" si="33"/>
        <v>0.10745207390539901</v>
      </c>
      <c r="M77" s="7">
        <f t="shared" si="33"/>
        <v>0.17687023617809761</v>
      </c>
      <c r="N77" s="7">
        <f t="shared" si="33"/>
        <v>0.25641404070025792</v>
      </c>
      <c r="O77" s="7">
        <f t="shared" si="33"/>
        <v>0.20928136349486354</v>
      </c>
      <c r="P77" s="7">
        <f t="shared" si="33"/>
        <v>0.14241201500626549</v>
      </c>
      <c r="Q77" s="7">
        <f t="shared" si="33"/>
        <v>0.10932665530975084</v>
      </c>
      <c r="R77" s="7">
        <f t="shared" si="33"/>
        <v>4.9808722367827088E-2</v>
      </c>
      <c r="S77" s="7">
        <f t="shared" si="33"/>
        <v>8.4541302167870674E-2</v>
      </c>
      <c r="T77" s="7">
        <f t="shared" si="33"/>
        <v>9.8866829058042893E-2</v>
      </c>
      <c r="U77" s="7">
        <f t="shared" si="33"/>
        <v>7.6871123554287393E-2</v>
      </c>
      <c r="V77" s="7">
        <f t="shared" si="33"/>
        <v>0.13928028381916879</v>
      </c>
      <c r="W77" s="7">
        <f t="shared" si="33"/>
        <v>9.031715774646383E-2</v>
      </c>
      <c r="X77" s="7">
        <f t="shared" si="33"/>
        <v>9.817358422220826E-2</v>
      </c>
      <c r="Y77" s="72">
        <v>23.37</v>
      </c>
      <c r="Z77" s="7">
        <f t="shared" si="5"/>
        <v>0.13437710254894228</v>
      </c>
      <c r="AA77" s="7">
        <f t="shared" si="6"/>
        <v>9.8520206640125577E-2</v>
      </c>
      <c r="AB77" s="7">
        <f t="shared" si="7"/>
        <v>0.12349406101923488</v>
      </c>
      <c r="AC77" s="7">
        <f t="shared" si="8"/>
        <v>0.16070146895060747</v>
      </c>
      <c r="AD77" s="7">
        <f t="shared" si="9"/>
        <v>3.0906733586256725</v>
      </c>
      <c r="AF77">
        <f>Qs_SP23!AS124</f>
        <v>8.6030391535852388E-2</v>
      </c>
      <c r="AG77">
        <f>Qs_SP23!AT124</f>
        <v>4.1044857606333432E-2</v>
      </c>
      <c r="AH77">
        <f>Qs_SP23!AU124</f>
        <v>6.1855025630353624E-2</v>
      </c>
      <c r="AI77">
        <f>Qs_SP23!AV124</f>
        <v>0.10477260674277211</v>
      </c>
      <c r="AJ77">
        <f>Qs_SP23!AW124</f>
        <v>3.6132764445058005</v>
      </c>
    </row>
    <row r="78" spans="1:36" x14ac:dyDescent="0.25">
      <c r="A78" s="3">
        <v>27.58</v>
      </c>
      <c r="B78" s="7">
        <f t="shared" si="3"/>
        <v>0.16966966640764738</v>
      </c>
      <c r="C78" s="7">
        <f t="shared" ref="C78:X78" si="34">C29*C$47/100</f>
        <v>0.13986559393631692</v>
      </c>
      <c r="D78" s="7">
        <f t="shared" si="34"/>
        <v>5.215375675121342E-2</v>
      </c>
      <c r="E78" s="7">
        <f t="shared" si="34"/>
        <v>0.14487961792744383</v>
      </c>
      <c r="F78" s="7">
        <f t="shared" si="34"/>
        <v>0.14167390155413961</v>
      </c>
      <c r="G78" s="7">
        <f t="shared" si="34"/>
        <v>0.20495803977693267</v>
      </c>
      <c r="H78" s="7">
        <f t="shared" si="34"/>
        <v>0.23643896522544999</v>
      </c>
      <c r="I78" s="7">
        <f t="shared" si="34"/>
        <v>0.12652277573187887</v>
      </c>
      <c r="J78" s="7">
        <f t="shared" si="34"/>
        <v>0.32725759434865564</v>
      </c>
      <c r="K78" s="7">
        <f t="shared" si="34"/>
        <v>0.14928358450103316</v>
      </c>
      <c r="L78" s="7">
        <f t="shared" si="34"/>
        <v>0.12857249589254341</v>
      </c>
      <c r="M78" s="7">
        <f t="shared" si="34"/>
        <v>0.19693110269446049</v>
      </c>
      <c r="N78" s="7">
        <f t="shared" si="34"/>
        <v>0.29053580497052656</v>
      </c>
      <c r="O78" s="7">
        <f t="shared" si="34"/>
        <v>0.2421421322581124</v>
      </c>
      <c r="P78" s="7">
        <f t="shared" si="34"/>
        <v>0.16967916881279843</v>
      </c>
      <c r="Q78" s="7">
        <f t="shared" si="34"/>
        <v>0.1252418292489958</v>
      </c>
      <c r="R78" s="7">
        <f t="shared" si="34"/>
        <v>5.9289682192113086E-2</v>
      </c>
      <c r="S78" s="7">
        <f t="shared" si="34"/>
        <v>9.9751271542443426E-2</v>
      </c>
      <c r="T78" s="7">
        <f t="shared" si="34"/>
        <v>0.1176486788830259</v>
      </c>
      <c r="U78" s="7">
        <f t="shared" si="34"/>
        <v>9.1932080363512997E-2</v>
      </c>
      <c r="V78" s="7">
        <f t="shared" si="34"/>
        <v>0.16983612870984563</v>
      </c>
      <c r="W78" s="7">
        <f t="shared" si="34"/>
        <v>0.10682625892852426</v>
      </c>
      <c r="X78" s="7">
        <f t="shared" si="34"/>
        <v>0.11845043313397836</v>
      </c>
      <c r="Y78" s="72">
        <v>27.58</v>
      </c>
      <c r="Z78" s="7">
        <f t="shared" si="5"/>
        <v>0.15693654625180833</v>
      </c>
      <c r="AA78" s="7">
        <f t="shared" si="6"/>
        <v>0.11804955600850213</v>
      </c>
      <c r="AB78" s="7">
        <f t="shared" si="7"/>
        <v>0.14167390155413961</v>
      </c>
      <c r="AC78" s="7">
        <f t="shared" si="8"/>
        <v>0.18338361570215306</v>
      </c>
      <c r="AD78" s="7">
        <f t="shared" si="9"/>
        <v>3.6095405637915916</v>
      </c>
      <c r="AF78">
        <f>Qs_SP23!AS125</f>
        <v>0.10193749803919051</v>
      </c>
      <c r="AG78">
        <f>Qs_SP23!AT125</f>
        <v>5.1109777260044717E-2</v>
      </c>
      <c r="AH78">
        <f>Qs_SP23!AU125</f>
        <v>7.5725868834843349E-2</v>
      </c>
      <c r="AI78">
        <f>Qs_SP23!AV125</f>
        <v>0.12116420277257514</v>
      </c>
      <c r="AJ78">
        <f>Qs_SP23!AW125</f>
        <v>4.2813749176460014</v>
      </c>
    </row>
    <row r="79" spans="1:36" x14ac:dyDescent="0.25">
      <c r="A79" s="3">
        <v>32.549999999999997</v>
      </c>
      <c r="B79" s="7">
        <f t="shared" si="3"/>
        <v>0.19549465132833846</v>
      </c>
      <c r="C79" s="7">
        <f t="shared" ref="C79:X79" si="35">C30*C$47/100</f>
        <v>0.1599161009008635</v>
      </c>
      <c r="D79" s="7">
        <f t="shared" si="35"/>
        <v>6.156249028881821E-2</v>
      </c>
      <c r="E79" s="7">
        <f t="shared" si="35"/>
        <v>0.16572508306332309</v>
      </c>
      <c r="F79" s="7">
        <f t="shared" si="35"/>
        <v>0.15653591784741863</v>
      </c>
      <c r="G79" s="7">
        <f t="shared" si="35"/>
        <v>0.23078027537876838</v>
      </c>
      <c r="H79" s="7">
        <f t="shared" si="35"/>
        <v>0.27203056417419924</v>
      </c>
      <c r="I79" s="7">
        <f t="shared" si="35"/>
        <v>0.14418577369333224</v>
      </c>
      <c r="J79" s="7">
        <f t="shared" si="35"/>
        <v>0.37022642968090613</v>
      </c>
      <c r="K79" s="7">
        <f t="shared" si="35"/>
        <v>0.17060186615708531</v>
      </c>
      <c r="L79" s="7">
        <f t="shared" si="35"/>
        <v>0.14863689678033062</v>
      </c>
      <c r="M79" s="7">
        <f t="shared" si="35"/>
        <v>0.21452973854477086</v>
      </c>
      <c r="N79" s="7">
        <f t="shared" si="35"/>
        <v>0.31974964424301688</v>
      </c>
      <c r="O79" s="7">
        <f t="shared" si="35"/>
        <v>0.26979497769015254</v>
      </c>
      <c r="P79" s="7">
        <f t="shared" si="35"/>
        <v>0.1945917773045612</v>
      </c>
      <c r="Q79" s="7">
        <f t="shared" si="35"/>
        <v>0.13897768332385046</v>
      </c>
      <c r="R79" s="7">
        <f t="shared" si="35"/>
        <v>6.8277802294792592E-2</v>
      </c>
      <c r="S79" s="7">
        <f t="shared" si="35"/>
        <v>0.11339980847815412</v>
      </c>
      <c r="T79" s="7">
        <f t="shared" si="35"/>
        <v>0.13294857308918023</v>
      </c>
      <c r="U79" s="7">
        <f t="shared" si="35"/>
        <v>0.10605394221875157</v>
      </c>
      <c r="V79" s="7">
        <f t="shared" si="35"/>
        <v>0.197753483723351</v>
      </c>
      <c r="W79" s="7">
        <f t="shared" si="35"/>
        <v>0.12251040807101793</v>
      </c>
      <c r="X79" s="7">
        <f t="shared" si="35"/>
        <v>0.14026572345705615</v>
      </c>
      <c r="Y79" s="72">
        <v>32.549999999999997</v>
      </c>
      <c r="Z79" s="7">
        <f t="shared" si="5"/>
        <v>0.17802389616226261</v>
      </c>
      <c r="AA79" s="7">
        <f t="shared" si="6"/>
        <v>0.13596312820651535</v>
      </c>
      <c r="AB79" s="7">
        <f t="shared" si="7"/>
        <v>0.1599161009008635</v>
      </c>
      <c r="AC79" s="7">
        <f t="shared" si="8"/>
        <v>0.20614161113406093</v>
      </c>
      <c r="AD79" s="7">
        <f t="shared" si="9"/>
        <v>4.0945496117320399</v>
      </c>
      <c r="AF79">
        <f>Qs_SP23!AS126</f>
        <v>0.11710419023561</v>
      </c>
      <c r="AG79">
        <f>Qs_SP23!AT126</f>
        <v>5.9817387173770525E-2</v>
      </c>
      <c r="AH79">
        <f>Qs_SP23!AU126</f>
        <v>8.9258291043735616E-2</v>
      </c>
      <c r="AI79">
        <f>Qs_SP23!AV126</f>
        <v>0.1366586036685094</v>
      </c>
      <c r="AJ79">
        <f>Qs_SP23!AW126</f>
        <v>4.9183759898956199</v>
      </c>
    </row>
    <row r="80" spans="1:36" x14ac:dyDescent="0.25">
      <c r="A80" s="3">
        <v>38.409999999999997</v>
      </c>
      <c r="B80" s="7">
        <f t="shared" si="3"/>
        <v>0.22130025539730672</v>
      </c>
      <c r="C80" s="7">
        <f t="shared" ref="C80:X80" si="36">C31*C$47/100</f>
        <v>0.17870975455273563</v>
      </c>
      <c r="D80" s="7">
        <f t="shared" si="36"/>
        <v>7.0783451524888463E-2</v>
      </c>
      <c r="E80" s="7">
        <f t="shared" si="36"/>
        <v>0.18481524993913087</v>
      </c>
      <c r="F80" s="7">
        <f t="shared" si="36"/>
        <v>0.16818049405426738</v>
      </c>
      <c r="G80" s="7">
        <f t="shared" si="36"/>
        <v>0.25726950599614973</v>
      </c>
      <c r="H80" s="7">
        <f t="shared" si="36"/>
        <v>0.30730513581639785</v>
      </c>
      <c r="I80" s="7">
        <f t="shared" si="36"/>
        <v>0.16069348835788821</v>
      </c>
      <c r="J80" s="7">
        <f t="shared" si="36"/>
        <v>0.40481851226656651</v>
      </c>
      <c r="K80" s="7">
        <f t="shared" si="36"/>
        <v>0.18666472794401512</v>
      </c>
      <c r="L80" s="7">
        <f t="shared" si="36"/>
        <v>0.16527886432421557</v>
      </c>
      <c r="M80" s="7">
        <f t="shared" si="36"/>
        <v>0.2289558848830523</v>
      </c>
      <c r="N80" s="7">
        <f t="shared" si="36"/>
        <v>0.34245297076335229</v>
      </c>
      <c r="O80" s="7">
        <f t="shared" si="36"/>
        <v>0.28832957351872984</v>
      </c>
      <c r="P80" s="7">
        <f t="shared" si="36"/>
        <v>0.21363068135517654</v>
      </c>
      <c r="Q80" s="7">
        <f t="shared" si="36"/>
        <v>0.1483395503469358</v>
      </c>
      <c r="R80" s="7">
        <f t="shared" si="36"/>
        <v>7.4925820122218253E-2</v>
      </c>
      <c r="S80" s="7">
        <f t="shared" si="36"/>
        <v>0.1250576745754749</v>
      </c>
      <c r="T80" s="7">
        <f t="shared" si="36"/>
        <v>0.14179368959302011</v>
      </c>
      <c r="U80" s="7">
        <f t="shared" si="36"/>
        <v>0.11658598072157943</v>
      </c>
      <c r="V80" s="7">
        <f t="shared" si="36"/>
        <v>0.21952768806324019</v>
      </c>
      <c r="W80" s="7">
        <f t="shared" si="36"/>
        <v>0.13516637960485822</v>
      </c>
      <c r="X80" s="7">
        <f t="shared" si="36"/>
        <v>0.1610585713515009</v>
      </c>
      <c r="Y80" s="72">
        <v>38.409999999999997</v>
      </c>
      <c r="Z80" s="7">
        <f t="shared" si="5"/>
        <v>0.19572364804663916</v>
      </c>
      <c r="AA80" s="7">
        <f t="shared" si="6"/>
        <v>0.14506661996997794</v>
      </c>
      <c r="AB80" s="7">
        <f t="shared" si="7"/>
        <v>0.17870975455273563</v>
      </c>
      <c r="AC80" s="7">
        <f t="shared" si="8"/>
        <v>0.22512807014017949</v>
      </c>
      <c r="AD80" s="7">
        <f t="shared" si="9"/>
        <v>4.5016439050727008</v>
      </c>
      <c r="AF80">
        <f>Qs_SP23!AS127</f>
        <v>0.13355102744981667</v>
      </c>
      <c r="AG80">
        <f>Qs_SP23!AT127</f>
        <v>6.8803429703237537E-2</v>
      </c>
      <c r="AH80">
        <f>Qs_SP23!AU127</f>
        <v>0.10519754971281844</v>
      </c>
      <c r="AI80">
        <f>Qs_SP23!AV127</f>
        <v>0.15887468204056585</v>
      </c>
      <c r="AJ80">
        <f>Qs_SP23!AW127</f>
        <v>5.6091431528923001</v>
      </c>
    </row>
    <row r="81" spans="1:36" x14ac:dyDescent="0.25">
      <c r="A81" s="3">
        <v>45.32</v>
      </c>
      <c r="B81" s="7">
        <f t="shared" si="3"/>
        <v>0.239721754959871</v>
      </c>
      <c r="C81" s="7">
        <f t="shared" ref="C81:X81" si="37">C32*C$47/100</f>
        <v>0.19005100738592678</v>
      </c>
      <c r="D81" s="7">
        <f t="shared" si="37"/>
        <v>7.8111042053818969E-2</v>
      </c>
      <c r="E81" s="7">
        <f t="shared" si="37"/>
        <v>0.19597022231378669</v>
      </c>
      <c r="F81" s="7">
        <f t="shared" si="37"/>
        <v>0.17572336683967354</v>
      </c>
      <c r="G81" s="7">
        <f t="shared" si="37"/>
        <v>0.27537365641810108</v>
      </c>
      <c r="H81" s="7">
        <f t="shared" si="37"/>
        <v>0.33049039950213299</v>
      </c>
      <c r="I81" s="7">
        <f t="shared" si="37"/>
        <v>0.17286247241854069</v>
      </c>
      <c r="J81" s="7">
        <f t="shared" si="37"/>
        <v>0.42430639818998112</v>
      </c>
      <c r="K81" s="7">
        <f t="shared" si="37"/>
        <v>0.19601696541834404</v>
      </c>
      <c r="L81" s="7">
        <f t="shared" si="37"/>
        <v>0.17876047675323592</v>
      </c>
      <c r="M81" s="7">
        <f t="shared" si="37"/>
        <v>0.23612160746246122</v>
      </c>
      <c r="N81" s="7">
        <f t="shared" si="37"/>
        <v>0.35100010545336086</v>
      </c>
      <c r="O81" s="7">
        <f t="shared" si="37"/>
        <v>0.29729000726367127</v>
      </c>
      <c r="P81" s="7">
        <f t="shared" si="37"/>
        <v>0.22246655570845419</v>
      </c>
      <c r="Q81" s="7">
        <f t="shared" si="37"/>
        <v>0.15211499180214719</v>
      </c>
      <c r="R81" s="7">
        <f t="shared" si="37"/>
        <v>7.7811946261697976E-2</v>
      </c>
      <c r="S81" s="7">
        <f t="shared" si="37"/>
        <v>0.13337494617212267</v>
      </c>
      <c r="T81" s="7">
        <f t="shared" si="37"/>
        <v>0.14567259678177724</v>
      </c>
      <c r="U81" s="7">
        <f t="shared" si="37"/>
        <v>0.12166772473673931</v>
      </c>
      <c r="V81" s="7">
        <f t="shared" si="37"/>
        <v>0.23550521009722256</v>
      </c>
      <c r="W81" s="7">
        <f t="shared" si="37"/>
        <v>0.14179617709357109</v>
      </c>
      <c r="X81" s="7">
        <f t="shared" si="37"/>
        <v>0.17350943569270563</v>
      </c>
      <c r="Y81" s="72">
        <v>45.32</v>
      </c>
      <c r="Z81" s="7">
        <f t="shared" si="5"/>
        <v>0.20633561159910191</v>
      </c>
      <c r="AA81" s="7">
        <f t="shared" si="6"/>
        <v>0.1488937942919622</v>
      </c>
      <c r="AB81" s="7">
        <f t="shared" si="7"/>
        <v>0.19005100738592678</v>
      </c>
      <c r="AC81" s="7">
        <f t="shared" si="8"/>
        <v>0.23792168121116611</v>
      </c>
      <c r="AD81" s="7">
        <f t="shared" si="9"/>
        <v>4.7457190667793441</v>
      </c>
      <c r="AF81">
        <f>Qs_SP23!AS128</f>
        <v>0.15064575785477016</v>
      </c>
      <c r="AG81">
        <f>Qs_SP23!AT128</f>
        <v>7.2356805718034808E-2</v>
      </c>
      <c r="AH81">
        <f>Qs_SP23!AU128</f>
        <v>0.11634369762745593</v>
      </c>
      <c r="AI81">
        <f>Qs_SP23!AV128</f>
        <v>0.18925622088854874</v>
      </c>
      <c r="AJ81">
        <f>Qs_SP23!AW128</f>
        <v>6.3271218299003467</v>
      </c>
    </row>
    <row r="82" spans="1:36" x14ac:dyDescent="0.25">
      <c r="A82" s="3">
        <v>53.48</v>
      </c>
      <c r="B82" s="7">
        <f t="shared" si="3"/>
        <v>0.23796778787895354</v>
      </c>
      <c r="C82" s="7">
        <f t="shared" ref="C82:X82" si="38">C33*C$47/100</f>
        <v>0.18657617763912115</v>
      </c>
      <c r="D82" s="7">
        <f t="shared" si="38"/>
        <v>7.8473174349635549E-2</v>
      </c>
      <c r="E82" s="7">
        <f t="shared" si="38"/>
        <v>0.19175335193752013</v>
      </c>
      <c r="F82" s="7">
        <f t="shared" si="38"/>
        <v>0.17271900225565581</v>
      </c>
      <c r="G82" s="7">
        <f t="shared" si="38"/>
        <v>0.27773196022306573</v>
      </c>
      <c r="H82" s="7">
        <f t="shared" si="38"/>
        <v>0.32782737012710783</v>
      </c>
      <c r="I82" s="7">
        <f t="shared" si="38"/>
        <v>0.17103969210565817</v>
      </c>
      <c r="J82" s="7">
        <f t="shared" si="38"/>
        <v>0.41041748171895065</v>
      </c>
      <c r="K82" s="7">
        <f t="shared" si="38"/>
        <v>0.18799016893393483</v>
      </c>
      <c r="L82" s="7">
        <f t="shared" si="38"/>
        <v>0.17831340212723068</v>
      </c>
      <c r="M82" s="7">
        <f t="shared" si="38"/>
        <v>0.22710921188351299</v>
      </c>
      <c r="N82" s="7">
        <f t="shared" si="38"/>
        <v>0.33634310494979142</v>
      </c>
      <c r="O82" s="7">
        <f t="shared" si="38"/>
        <v>0.28661113417038497</v>
      </c>
      <c r="P82" s="7">
        <f t="shared" si="38"/>
        <v>0.2141117174947533</v>
      </c>
      <c r="Q82" s="7">
        <f t="shared" si="38"/>
        <v>0.14584561036127777</v>
      </c>
      <c r="R82" s="7">
        <f t="shared" si="38"/>
        <v>7.4525166247818728E-2</v>
      </c>
      <c r="S82" s="7">
        <f t="shared" si="38"/>
        <v>0.13257245699039674</v>
      </c>
      <c r="T82" s="7">
        <f t="shared" si="38"/>
        <v>0.13750920145237966</v>
      </c>
      <c r="U82" s="7">
        <f t="shared" si="38"/>
        <v>0.11522872273147745</v>
      </c>
      <c r="V82" s="7">
        <f t="shared" si="38"/>
        <v>0.23201387500722809</v>
      </c>
      <c r="W82" s="7">
        <f t="shared" si="38"/>
        <v>0.13629314336621765</v>
      </c>
      <c r="X82" s="7">
        <f t="shared" si="38"/>
        <v>0.17048988609038734</v>
      </c>
      <c r="Y82" s="73">
        <v>53.48</v>
      </c>
      <c r="Z82" s="62">
        <f t="shared" si="5"/>
        <v>0.20128099130619395</v>
      </c>
      <c r="AA82" s="62">
        <f t="shared" si="6"/>
        <v>0.1416774059068287</v>
      </c>
      <c r="AB82" s="62">
        <f t="shared" si="7"/>
        <v>0.18657617763912115</v>
      </c>
      <c r="AC82" s="62">
        <f t="shared" si="8"/>
        <v>0.2349908314430908</v>
      </c>
      <c r="AD82" s="76">
        <f t="shared" si="9"/>
        <v>4.6294628000424609</v>
      </c>
      <c r="AF82" s="63">
        <f>Qs_SP23!AS129</f>
        <v>0.16513150279712335</v>
      </c>
      <c r="AG82" s="63">
        <f>Qs_SP23!AT129</f>
        <v>7.9032646570581899E-2</v>
      </c>
      <c r="AH82" s="63">
        <f>Qs_SP23!AU129</f>
        <v>0.12815911220970538</v>
      </c>
      <c r="AI82" s="63">
        <f>Qs_SP23!AV129</f>
        <v>0.22565724794436662</v>
      </c>
      <c r="AJ82" s="63">
        <f>Qs_SP23!AW129</f>
        <v>6.9355231174791809</v>
      </c>
    </row>
    <row r="83" spans="1:36" x14ac:dyDescent="0.25">
      <c r="A83" s="3">
        <v>63.11</v>
      </c>
      <c r="B83" s="7">
        <f t="shared" si="3"/>
        <v>0.23022513761567687</v>
      </c>
      <c r="C83" s="7">
        <f t="shared" ref="C83:X83" si="39">C34*C$47/100</f>
        <v>0.17706845199147853</v>
      </c>
      <c r="D83" s="7">
        <f t="shared" si="39"/>
        <v>7.4945737542237031E-2</v>
      </c>
      <c r="E83" s="7">
        <f t="shared" si="39"/>
        <v>0.18105538029329712</v>
      </c>
      <c r="F83" s="7">
        <f t="shared" si="39"/>
        <v>0.16642262115936343</v>
      </c>
      <c r="G83" s="7">
        <f t="shared" si="39"/>
        <v>0.28078108029413129</v>
      </c>
      <c r="H83" s="7">
        <f t="shared" si="39"/>
        <v>0.31358227648610015</v>
      </c>
      <c r="I83" s="7">
        <f t="shared" si="39"/>
        <v>0.16206057359255016</v>
      </c>
      <c r="J83" s="7">
        <f t="shared" si="39"/>
        <v>0.38164138290553445</v>
      </c>
      <c r="K83" s="7">
        <f t="shared" si="39"/>
        <v>0.17491186657885238</v>
      </c>
      <c r="L83" s="7">
        <f t="shared" si="39"/>
        <v>0.17133749632490741</v>
      </c>
      <c r="M83" s="7">
        <f t="shared" si="39"/>
        <v>0.21479805855325096</v>
      </c>
      <c r="N83" s="7">
        <f t="shared" si="39"/>
        <v>0.31654446873426373</v>
      </c>
      <c r="O83" s="7">
        <f t="shared" si="39"/>
        <v>0.26711210809528751</v>
      </c>
      <c r="P83" s="7">
        <f t="shared" si="39"/>
        <v>0.19611083879796135</v>
      </c>
      <c r="Q83" s="7">
        <f t="shared" si="39"/>
        <v>0.13341427874045961</v>
      </c>
      <c r="R83" s="7">
        <f t="shared" si="39"/>
        <v>6.9298937833085175E-2</v>
      </c>
      <c r="S83" s="7">
        <f t="shared" si="39"/>
        <v>0.12827385214874862</v>
      </c>
      <c r="T83" s="7">
        <f t="shared" si="39"/>
        <v>0.12588110926806323</v>
      </c>
      <c r="U83" s="7">
        <f t="shared" si="39"/>
        <v>0.10521052863743492</v>
      </c>
      <c r="V83" s="7">
        <f t="shared" si="39"/>
        <v>0.21934112817293516</v>
      </c>
      <c r="W83" s="7">
        <f t="shared" si="39"/>
        <v>0.1270929160469037</v>
      </c>
      <c r="X83" s="7">
        <f t="shared" si="39"/>
        <v>0.16557834021826207</v>
      </c>
      <c r="Y83" s="72">
        <v>63.11</v>
      </c>
      <c r="Z83" s="7">
        <f t="shared" si="5"/>
        <v>0.19055167695786021</v>
      </c>
      <c r="AA83" s="7">
        <f t="shared" si="6"/>
        <v>0.13084406544460411</v>
      </c>
      <c r="AB83" s="7">
        <f t="shared" si="7"/>
        <v>0.17491186657885238</v>
      </c>
      <c r="AC83" s="7">
        <f t="shared" si="8"/>
        <v>0.22478313289430601</v>
      </c>
      <c r="AD83" s="7">
        <f t="shared" si="9"/>
        <v>4.3826885700307852</v>
      </c>
      <c r="AF83">
        <f>Qs_SP23!AS130</f>
        <v>0.17735936627380508</v>
      </c>
      <c r="AG83">
        <f>Qs_SP23!AT130</f>
        <v>8.1850794636593574E-2</v>
      </c>
      <c r="AH83">
        <f>Qs_SP23!AU130</f>
        <v>0.14835209416949491</v>
      </c>
      <c r="AI83">
        <f>Qs_SP23!AV130</f>
        <v>0.25978898352475249</v>
      </c>
      <c r="AJ83">
        <f>Qs_SP23!AW130</f>
        <v>7.4490933834998136</v>
      </c>
    </row>
    <row r="84" spans="1:36" x14ac:dyDescent="0.25">
      <c r="A84" s="3">
        <v>74.48</v>
      </c>
      <c r="B84" s="7">
        <f t="shared" si="3"/>
        <v>0.20196785580376875</v>
      </c>
      <c r="C84" s="7">
        <f t="shared" ref="C84:X84" si="40">C35*C$47/100</f>
        <v>0.15429722726773096</v>
      </c>
      <c r="D84" s="7">
        <f t="shared" si="40"/>
        <v>6.4955804023692054E-2</v>
      </c>
      <c r="E84" s="7">
        <f t="shared" si="40"/>
        <v>0.15526599816455358</v>
      </c>
      <c r="F84" s="7">
        <f t="shared" si="40"/>
        <v>0.15003711502383424</v>
      </c>
      <c r="G84" s="7">
        <f t="shared" si="40"/>
        <v>0.26253400236884877</v>
      </c>
      <c r="H84" s="7">
        <f t="shared" si="40"/>
        <v>0.2708469955630769</v>
      </c>
      <c r="I84" s="7">
        <f t="shared" si="40"/>
        <v>0.13965449587327916</v>
      </c>
      <c r="J84" s="7">
        <f t="shared" si="40"/>
        <v>0.32439300532650561</v>
      </c>
      <c r="K84" s="7">
        <f t="shared" si="40"/>
        <v>0.14777276714888679</v>
      </c>
      <c r="L84" s="7">
        <f t="shared" si="40"/>
        <v>0.15226745107082151</v>
      </c>
      <c r="M84" s="7">
        <f t="shared" si="40"/>
        <v>0.18308894696287098</v>
      </c>
      <c r="N84" s="7">
        <f t="shared" si="40"/>
        <v>0.27514428507953453</v>
      </c>
      <c r="O84" s="7">
        <f t="shared" si="40"/>
        <v>0.23332197927630113</v>
      </c>
      <c r="P84" s="7">
        <f t="shared" si="40"/>
        <v>0.16674231659222477</v>
      </c>
      <c r="Q84" s="7">
        <f t="shared" si="40"/>
        <v>0.1086206784522723</v>
      </c>
      <c r="R84" s="7">
        <f t="shared" si="40"/>
        <v>5.7942350579088142E-2</v>
      </c>
      <c r="S84" s="7">
        <f t="shared" si="40"/>
        <v>0.11502967022708584</v>
      </c>
      <c r="T84" s="7">
        <f t="shared" si="40"/>
        <v>0.10467871780471233</v>
      </c>
      <c r="U84" s="7">
        <f t="shared" si="40"/>
        <v>8.548953460370777E-2</v>
      </c>
      <c r="V84" s="7">
        <f t="shared" si="40"/>
        <v>0.190104528220844</v>
      </c>
      <c r="W84" s="7">
        <f t="shared" si="40"/>
        <v>0.1053725324685561</v>
      </c>
      <c r="X84" s="7">
        <f t="shared" si="40"/>
        <v>0.14326616198594203</v>
      </c>
      <c r="Y84" s="72">
        <v>74.48</v>
      </c>
      <c r="Z84" s="7">
        <f t="shared" si="5"/>
        <v>0.16490410521252774</v>
      </c>
      <c r="AA84" s="7">
        <f t="shared" si="6"/>
        <v>0.11182517433967906</v>
      </c>
      <c r="AB84" s="7">
        <f t="shared" si="7"/>
        <v>0.15226745107082151</v>
      </c>
      <c r="AC84" s="7">
        <f t="shared" si="8"/>
        <v>0.19603619201230638</v>
      </c>
      <c r="AD84" s="7">
        <f t="shared" si="9"/>
        <v>3.7927944198881383</v>
      </c>
      <c r="AF84">
        <f>Qs_SP23!AS131</f>
        <v>0.17979158530385148</v>
      </c>
      <c r="AG84">
        <f>Qs_SP23!AT131</f>
        <v>8.6189144318837466E-2</v>
      </c>
      <c r="AH84">
        <f>Qs_SP23!AU131</f>
        <v>0.14691791863719028</v>
      </c>
      <c r="AI84">
        <f>Qs_SP23!AV131</f>
        <v>0.26878041548511322</v>
      </c>
      <c r="AJ84">
        <f>Qs_SP23!AW131</f>
        <v>7.5512465827617614</v>
      </c>
    </row>
    <row r="85" spans="1:36" x14ac:dyDescent="0.25">
      <c r="A85" s="3">
        <v>87.89</v>
      </c>
      <c r="B85" s="7">
        <f t="shared" si="3"/>
        <v>0.17513506659348971</v>
      </c>
      <c r="C85" s="7">
        <f t="shared" ref="C85:X85" si="41">C36*C$47/100</f>
        <v>0.13239840660807503</v>
      </c>
      <c r="D85" s="7">
        <f t="shared" si="41"/>
        <v>5.4496439751310778E-2</v>
      </c>
      <c r="E85" s="7">
        <f t="shared" si="41"/>
        <v>0.12909231996703702</v>
      </c>
      <c r="F85" s="7">
        <f t="shared" si="41"/>
        <v>0.13255427005088019</v>
      </c>
      <c r="G85" s="7">
        <f t="shared" si="41"/>
        <v>0.24676433450130694</v>
      </c>
      <c r="H85" s="7">
        <f t="shared" si="41"/>
        <v>0.22686474056762138</v>
      </c>
      <c r="I85" s="7">
        <f t="shared" si="41"/>
        <v>0.11645897456779496</v>
      </c>
      <c r="J85" s="7">
        <f t="shared" si="41"/>
        <v>0.26592934755626169</v>
      </c>
      <c r="K85" s="7">
        <f t="shared" si="41"/>
        <v>0.11962336654478664</v>
      </c>
      <c r="L85" s="7">
        <f t="shared" si="41"/>
        <v>0.13029142074770153</v>
      </c>
      <c r="M85" s="7">
        <f t="shared" si="41"/>
        <v>0.15033812239839192</v>
      </c>
      <c r="N85" s="7">
        <f t="shared" si="41"/>
        <v>0.23514636570988498</v>
      </c>
      <c r="O85" s="7">
        <f t="shared" si="41"/>
        <v>0.19755038467810077</v>
      </c>
      <c r="P85" s="7">
        <f t="shared" si="41"/>
        <v>0.13737379438648831</v>
      </c>
      <c r="Q85" s="7">
        <f t="shared" si="41"/>
        <v>8.1970052082456557E-2</v>
      </c>
      <c r="R85" s="7">
        <f t="shared" si="41"/>
        <v>4.6248930421834894E-2</v>
      </c>
      <c r="S85" s="7">
        <f t="shared" si="41"/>
        <v>0.10078393203985819</v>
      </c>
      <c r="T85" s="7">
        <f t="shared" si="41"/>
        <v>8.248394741654036E-2</v>
      </c>
      <c r="U85" s="7">
        <f t="shared" si="41"/>
        <v>6.5669315442766912E-2</v>
      </c>
      <c r="V85" s="7">
        <f t="shared" si="41"/>
        <v>0.15591076546921878</v>
      </c>
      <c r="W85" s="7">
        <f t="shared" si="41"/>
        <v>8.3350337168415806E-2</v>
      </c>
      <c r="X85" s="7">
        <f t="shared" si="41"/>
        <v>0.12020865188975857</v>
      </c>
      <c r="Y85" s="72">
        <v>87.89</v>
      </c>
      <c r="Z85" s="7">
        <f t="shared" si="5"/>
        <v>0.13854970811130354</v>
      </c>
      <c r="AA85" s="7">
        <f t="shared" si="6"/>
        <v>9.2067134604136999E-2</v>
      </c>
      <c r="AB85" s="7">
        <f t="shared" si="7"/>
        <v>0.13029142074770153</v>
      </c>
      <c r="AC85" s="7">
        <f t="shared" si="8"/>
        <v>0.16552291603135424</v>
      </c>
      <c r="AD85" s="7">
        <f t="shared" si="9"/>
        <v>3.1866432865599812</v>
      </c>
      <c r="AF85">
        <f>Qs_SP23!AS132</f>
        <v>0.1762137759056488</v>
      </c>
      <c r="AG85">
        <f>Qs_SP23!AT132</f>
        <v>8.0440552481699304E-2</v>
      </c>
      <c r="AH85">
        <f>Qs_SP23!AU132</f>
        <v>0.13957949548479864</v>
      </c>
      <c r="AI85">
        <f>Qs_SP23!AV132</f>
        <v>0.2610372368542036</v>
      </c>
      <c r="AJ85">
        <f>Qs_SP23!AW132</f>
        <v>7.4009785880372494</v>
      </c>
    </row>
    <row r="86" spans="1:36" x14ac:dyDescent="0.25">
      <c r="A86" s="3">
        <v>103.72</v>
      </c>
      <c r="B86" s="7">
        <f t="shared" si="3"/>
        <v>0.14263337825427849</v>
      </c>
      <c r="C86" s="7">
        <f t="shared" ref="C86:X86" si="42">C37*C$47/100</f>
        <v>0.10677338553907861</v>
      </c>
      <c r="D86" s="7">
        <f t="shared" si="42"/>
        <v>4.2890323208843679E-2</v>
      </c>
      <c r="E86" s="7">
        <f t="shared" si="42"/>
        <v>9.9574227333171131E-2</v>
      </c>
      <c r="F86" s="7">
        <f t="shared" si="42"/>
        <v>0.11161960193884198</v>
      </c>
      <c r="G86" s="7">
        <f t="shared" si="42"/>
        <v>0.2213232389083544</v>
      </c>
      <c r="H86" s="7">
        <f t="shared" si="42"/>
        <v>0.17685896674770407</v>
      </c>
      <c r="I86" s="7">
        <f t="shared" si="42"/>
        <v>9.0420172703835539E-2</v>
      </c>
      <c r="J86" s="7">
        <f t="shared" si="42"/>
        <v>0.20455769789989578</v>
      </c>
      <c r="K86" s="7">
        <f t="shared" si="42"/>
        <v>9.3003320929055402E-2</v>
      </c>
      <c r="L86" s="7">
        <f t="shared" si="42"/>
        <v>0.10638063643962782</v>
      </c>
      <c r="M86" s="7">
        <f t="shared" si="42"/>
        <v>0.11787140137230349</v>
      </c>
      <c r="N86" s="7">
        <f t="shared" si="42"/>
        <v>0.18960616368968292</v>
      </c>
      <c r="O86" s="7">
        <f t="shared" si="42"/>
        <v>0.16037598244859844</v>
      </c>
      <c r="P86" s="7">
        <f t="shared" si="42"/>
        <v>0.10868884985278182</v>
      </c>
      <c r="Q86" s="7">
        <f t="shared" si="42"/>
        <v>5.936344532015389E-2</v>
      </c>
      <c r="R86" s="7">
        <f t="shared" si="42"/>
        <v>3.5264632166173711E-2</v>
      </c>
      <c r="S86" s="7">
        <f t="shared" si="42"/>
        <v>8.3720150447034833E-2</v>
      </c>
      <c r="T86" s="7">
        <f t="shared" si="42"/>
        <v>6.3162761219371977E-2</v>
      </c>
      <c r="U86" s="7">
        <f t="shared" si="42"/>
        <v>4.8751431252827382E-2</v>
      </c>
      <c r="V86" s="7">
        <f t="shared" si="42"/>
        <v>0.12198351684660075</v>
      </c>
      <c r="W86" s="7">
        <f t="shared" si="42"/>
        <v>6.2832170281875793E-2</v>
      </c>
      <c r="X86" s="7">
        <f t="shared" si="42"/>
        <v>9.7724473996547004E-2</v>
      </c>
      <c r="Y86" s="72">
        <v>103.72</v>
      </c>
      <c r="Z86" s="7">
        <f t="shared" si="5"/>
        <v>0.11066869255637561</v>
      </c>
      <c r="AA86" s="7">
        <f t="shared" si="6"/>
        <v>7.3441455833203412E-2</v>
      </c>
      <c r="AB86" s="7">
        <f t="shared" si="7"/>
        <v>0.10638063643962782</v>
      </c>
      <c r="AC86" s="7">
        <f t="shared" si="8"/>
        <v>0.13230844755043963</v>
      </c>
      <c r="AD86" s="7">
        <f t="shared" si="9"/>
        <v>2.5453799287966392</v>
      </c>
      <c r="AF86">
        <f>Qs_SP23!AS133</f>
        <v>0.15975660414696682</v>
      </c>
      <c r="AG86">
        <f>Qs_SP23!AT133</f>
        <v>7.0044342406136703E-2</v>
      </c>
      <c r="AH86">
        <f>Qs_SP23!AU133</f>
        <v>0.11486579720481643</v>
      </c>
      <c r="AI86">
        <f>Qs_SP23!AV133</f>
        <v>0.23933591155412237</v>
      </c>
      <c r="AJ86">
        <f>Qs_SP23!AW133</f>
        <v>6.7097773741726066</v>
      </c>
    </row>
    <row r="87" spans="1:36" x14ac:dyDescent="0.25">
      <c r="A87" s="3">
        <v>122.39</v>
      </c>
      <c r="B87" s="7">
        <f t="shared" si="3"/>
        <v>0.11580058904399942</v>
      </c>
      <c r="C87" s="7">
        <f t="shared" ref="C87:X87" si="43">C38*C$47/100</f>
        <v>8.5717395924392578E-2</v>
      </c>
      <c r="D87" s="7">
        <f t="shared" si="43"/>
        <v>3.3731952739951582E-2</v>
      </c>
      <c r="E87" s="7">
        <f t="shared" si="43"/>
        <v>7.5529757084262072E-2</v>
      </c>
      <c r="F87" s="7">
        <f t="shared" si="43"/>
        <v>9.4552254195592503E-2</v>
      </c>
      <c r="G87" s="7">
        <f t="shared" si="43"/>
        <v>0.19647767457928175</v>
      </c>
      <c r="H87" s="7">
        <f t="shared" si="43"/>
        <v>0.13579336297251421</v>
      </c>
      <c r="I87" s="7">
        <f t="shared" si="43"/>
        <v>6.9708510486680697E-2</v>
      </c>
      <c r="J87" s="7">
        <f t="shared" si="43"/>
        <v>0.15711836757853231</v>
      </c>
      <c r="K87" s="7">
        <f t="shared" si="43"/>
        <v>7.1221598367436897E-2</v>
      </c>
      <c r="L87" s="7">
        <f t="shared" si="43"/>
        <v>8.7264342086300004E-2</v>
      </c>
      <c r="M87" s="7">
        <f t="shared" si="43"/>
        <v>9.506420065149758E-2</v>
      </c>
      <c r="N87" s="7">
        <f t="shared" si="43"/>
        <v>0.15194535146183252</v>
      </c>
      <c r="O87" s="7">
        <f t="shared" si="43"/>
        <v>0.13139046976682134</v>
      </c>
      <c r="P87" s="7">
        <f t="shared" si="43"/>
        <v>8.727008279583949E-2</v>
      </c>
      <c r="Q87" s="7">
        <f t="shared" si="43"/>
        <v>4.6226136841857175E-2</v>
      </c>
      <c r="R87" s="7">
        <f t="shared" si="43"/>
        <v>2.7677027819138542E-2</v>
      </c>
      <c r="S87" s="7">
        <f t="shared" si="43"/>
        <v>7.0575502067291587E-2</v>
      </c>
      <c r="T87" s="7">
        <f t="shared" si="43"/>
        <v>5.0701933676401412E-2</v>
      </c>
      <c r="U87" s="7">
        <f t="shared" si="43"/>
        <v>3.7127916350648583E-2</v>
      </c>
      <c r="V87" s="7">
        <f t="shared" si="43"/>
        <v>9.5025612697521314E-2</v>
      </c>
      <c r="W87" s="7">
        <f t="shared" si="43"/>
        <v>4.9391488271374462E-2</v>
      </c>
      <c r="X87" s="7">
        <f t="shared" si="43"/>
        <v>7.8020957287748716E-2</v>
      </c>
      <c r="Y87" s="72">
        <v>122.39</v>
      </c>
      <c r="Z87" s="7">
        <f t="shared" si="5"/>
        <v>8.8840542815083343E-2</v>
      </c>
      <c r="AA87" s="7">
        <f t="shared" si="6"/>
        <v>6.0205222081541054E-2</v>
      </c>
      <c r="AB87" s="7">
        <f t="shared" si="7"/>
        <v>8.5717395924392578E-2</v>
      </c>
      <c r="AC87" s="7">
        <f t="shared" si="8"/>
        <v>0.1054323948477485</v>
      </c>
      <c r="AD87" s="7">
        <f t="shared" si="9"/>
        <v>2.0433324847469168</v>
      </c>
      <c r="AF87">
        <f>Qs_SP23!AS134</f>
        <v>0.1399411519057232</v>
      </c>
      <c r="AG87">
        <f>Qs_SP23!AT134</f>
        <v>6.4339406681132832E-2</v>
      </c>
      <c r="AH87">
        <f>Qs_SP23!AU134</f>
        <v>9.3181230426853445E-2</v>
      </c>
      <c r="AI87">
        <f>Qs_SP23!AV134</f>
        <v>0.20452607251654739</v>
      </c>
      <c r="AJ87">
        <f>Qs_SP23!AW134</f>
        <v>5.8775283800403741</v>
      </c>
    </row>
    <row r="88" spans="1:36" x14ac:dyDescent="0.25">
      <c r="A88" s="3">
        <v>144.43</v>
      </c>
      <c r="B88" s="7">
        <f t="shared" si="3"/>
        <v>9.2155949942128418E-2</v>
      </c>
      <c r="C88" s="7">
        <f t="shared" ref="C88:X88" si="44">C39*C$47/100</f>
        <v>6.8180595585194778E-2</v>
      </c>
      <c r="D88" s="7">
        <f t="shared" si="44"/>
        <v>2.6138351450513839E-2</v>
      </c>
      <c r="E88" s="7">
        <f t="shared" si="44"/>
        <v>5.6377271927031708E-2</v>
      </c>
      <c r="F88" s="7">
        <f t="shared" si="44"/>
        <v>7.8837935892663052E-2</v>
      </c>
      <c r="G88" s="7">
        <f t="shared" si="44"/>
        <v>0.17508619158071301</v>
      </c>
      <c r="H88" s="7">
        <f t="shared" si="44"/>
        <v>0.10292819886010024</v>
      </c>
      <c r="I88" s="7">
        <f t="shared" si="44"/>
        <v>5.2526880565601203E-2</v>
      </c>
      <c r="J88" s="7">
        <f t="shared" si="44"/>
        <v>0.11853322150745074</v>
      </c>
      <c r="K88" s="7">
        <f t="shared" si="44"/>
        <v>5.4278198859931084E-2</v>
      </c>
      <c r="L88" s="7">
        <f t="shared" si="44"/>
        <v>7.0321755397342561E-2</v>
      </c>
      <c r="M88" s="7">
        <f t="shared" si="44"/>
        <v>7.5871428280217312E-2</v>
      </c>
      <c r="N88" s="7">
        <f t="shared" si="44"/>
        <v>0.12109553719008273</v>
      </c>
      <c r="O88" s="7">
        <f t="shared" si="44"/>
        <v>0.10642049392964614</v>
      </c>
      <c r="P88" s="7">
        <f t="shared" si="44"/>
        <v>7.0459135602211009E-2</v>
      </c>
      <c r="Q88" s="7">
        <f t="shared" si="44"/>
        <v>3.4370329833113923E-2</v>
      </c>
      <c r="R88" s="7">
        <f t="shared" si="44"/>
        <v>2.1248837781206412E-2</v>
      </c>
      <c r="S88" s="7">
        <f t="shared" si="44"/>
        <v>5.8731010578871735E-2</v>
      </c>
      <c r="T88" s="7">
        <f t="shared" si="44"/>
        <v>3.9932464996604126E-2</v>
      </c>
      <c r="U88" s="7">
        <f t="shared" si="44"/>
        <v>2.794959208337934E-2</v>
      </c>
      <c r="V88" s="7">
        <f t="shared" si="44"/>
        <v>7.2331934612557228E-2</v>
      </c>
      <c r="W88" s="7">
        <f t="shared" si="44"/>
        <v>3.8068518508785204E-2</v>
      </c>
      <c r="X88" s="7">
        <f t="shared" si="44"/>
        <v>6.4920316449842586E-2</v>
      </c>
      <c r="Y88" s="72">
        <v>144.43</v>
      </c>
      <c r="Z88" s="7">
        <f t="shared" si="5"/>
        <v>7.0728876148486469E-2</v>
      </c>
      <c r="AA88" s="7">
        <f t="shared" si="6"/>
        <v>4.6229672781102668E-2</v>
      </c>
      <c r="AB88" s="7">
        <f t="shared" si="7"/>
        <v>6.8180595585194778E-2</v>
      </c>
      <c r="AC88" s="7">
        <f t="shared" si="8"/>
        <v>8.5496942917395735E-2</v>
      </c>
      <c r="AD88" s="7">
        <f t="shared" si="9"/>
        <v>1.6267641514151887</v>
      </c>
      <c r="AF88">
        <f>Qs_SP23!AS135</f>
        <v>0.11645710203253409</v>
      </c>
      <c r="AG88">
        <f>Qs_SP23!AT135</f>
        <v>4.8399159580562109E-2</v>
      </c>
      <c r="AH88">
        <f>Qs_SP23!AU135</f>
        <v>7.110505976137374E-2</v>
      </c>
      <c r="AI88">
        <f>Qs_SP23!AV135</f>
        <v>0.17595397993935116</v>
      </c>
      <c r="AJ88">
        <f>Qs_SP23!AW135</f>
        <v>4.891198285366432</v>
      </c>
    </row>
    <row r="89" spans="1:36" x14ac:dyDescent="0.25">
      <c r="A89" s="3">
        <v>170.44</v>
      </c>
      <c r="B89" s="7">
        <f t="shared" si="3"/>
        <v>7.2484385443440671E-2</v>
      </c>
      <c r="C89" s="7">
        <f t="shared" ref="C89:X89" si="45">C40*C$47/100</f>
        <v>5.4872736980407247E-2</v>
      </c>
      <c r="D89" s="7">
        <f t="shared" si="45"/>
        <v>2.0131873185951225E-2</v>
      </c>
      <c r="E89" s="7">
        <f t="shared" si="45"/>
        <v>4.2501067930253073E-2</v>
      </c>
      <c r="F89" s="7">
        <f t="shared" si="45"/>
        <v>6.6458249202490813E-2</v>
      </c>
      <c r="G89" s="7">
        <f t="shared" si="45"/>
        <v>0.15407584859102746</v>
      </c>
      <c r="H89" s="7">
        <f t="shared" si="45"/>
        <v>7.8242339256692231E-2</v>
      </c>
      <c r="I89" s="7">
        <f t="shared" si="45"/>
        <v>3.8997229510825147E-2</v>
      </c>
      <c r="J89" s="7">
        <f t="shared" si="45"/>
        <v>9.0755388565389797E-2</v>
      </c>
      <c r="K89" s="7">
        <f t="shared" si="45"/>
        <v>3.9132950066022715E-2</v>
      </c>
      <c r="L89" s="7">
        <f t="shared" si="45"/>
        <v>5.6508691090421809E-2</v>
      </c>
      <c r="M89" s="7">
        <f t="shared" si="45"/>
        <v>5.7641451233483174E-2</v>
      </c>
      <c r="N89" s="7">
        <f t="shared" si="45"/>
        <v>9.6956559139785015E-2</v>
      </c>
      <c r="O89" s="7">
        <f t="shared" si="45"/>
        <v>8.8411950962807032E-2</v>
      </c>
      <c r="P89" s="7">
        <f t="shared" si="45"/>
        <v>6.0281423596429892E-2</v>
      </c>
      <c r="Q89" s="7">
        <f t="shared" si="45"/>
        <v>2.4202728353123759E-2</v>
      </c>
      <c r="R89" s="7">
        <f t="shared" si="45"/>
        <v>1.5664502806168858E-2</v>
      </c>
      <c r="S89" s="7">
        <f t="shared" si="45"/>
        <v>4.9891187887146637E-2</v>
      </c>
      <c r="T89" s="7">
        <f t="shared" si="45"/>
        <v>3.0358165717569587E-2</v>
      </c>
      <c r="U89" s="7">
        <f t="shared" si="45"/>
        <v>1.9919444288154595E-2</v>
      </c>
      <c r="V89" s="7">
        <f t="shared" si="45"/>
        <v>5.4848607749684149E-2</v>
      </c>
      <c r="W89" s="7">
        <f t="shared" si="45"/>
        <v>2.8038308954541322E-2</v>
      </c>
      <c r="X89" s="7">
        <f t="shared" si="45"/>
        <v>5.2823006967137175E-2</v>
      </c>
      <c r="Y89" s="72">
        <v>170.44</v>
      </c>
      <c r="Z89" s="7">
        <f t="shared" si="5"/>
        <v>5.6226004238215353E-2</v>
      </c>
      <c r="AA89" s="7">
        <f>PERCENTILE(B89:X89,0.25)</f>
        <v>3.4677697614197367E-2</v>
      </c>
      <c r="AB89" s="7">
        <f t="shared" si="7"/>
        <v>5.4848607749684149E-2</v>
      </c>
      <c r="AC89" s="7">
        <f t="shared" si="8"/>
        <v>6.9471317322965742E-2</v>
      </c>
      <c r="AD89" s="7">
        <f t="shared" si="9"/>
        <v>1.2931980974789532</v>
      </c>
      <c r="AF89">
        <f>Qs_SP23!AS136</f>
        <v>9.395799735788278E-2</v>
      </c>
      <c r="AG89">
        <f>Qs_SP23!AT136</f>
        <v>3.4675813642123215E-2</v>
      </c>
      <c r="AH89">
        <f>Qs_SP23!AU136</f>
        <v>6.2137899671877037E-2</v>
      </c>
      <c r="AI89">
        <f>Qs_SP23!AV136</f>
        <v>0.12892198131097005</v>
      </c>
      <c r="AJ89">
        <f>Qs_SP23!AW136</f>
        <v>3.9462358890310769</v>
      </c>
    </row>
    <row r="90" spans="1:36" x14ac:dyDescent="0.25">
      <c r="A90" s="3">
        <v>201.13</v>
      </c>
      <c r="B90" s="7">
        <f t="shared" si="3"/>
        <v>5.3093843294734135E-2</v>
      </c>
      <c r="C90" s="7">
        <f t="shared" ref="C90:X90" si="46">C41*C$47/100</f>
        <v>4.2008473662445971E-2</v>
      </c>
      <c r="D90" s="7">
        <f t="shared" si="46"/>
        <v>1.4440584141821557E-2</v>
      </c>
      <c r="E90" s="7">
        <f t="shared" si="46"/>
        <v>3.0411321334257342E-2</v>
      </c>
      <c r="F90" s="7">
        <f t="shared" si="46"/>
        <v>5.3183645402185648E-2</v>
      </c>
      <c r="G90" s="7">
        <f t="shared" si="46"/>
        <v>0.1284441829936333</v>
      </c>
      <c r="H90" s="7">
        <f t="shared" si="46"/>
        <v>5.6346319950929633E-2</v>
      </c>
      <c r="I90" s="7">
        <f t="shared" si="46"/>
        <v>2.7052883869013819E-2</v>
      </c>
      <c r="J90" s="7">
        <f t="shared" si="46"/>
        <v>6.4670267318235664E-2</v>
      </c>
      <c r="K90" s="7">
        <f t="shared" si="46"/>
        <v>2.6453206889727344E-2</v>
      </c>
      <c r="L90" s="7">
        <f t="shared" si="46"/>
        <v>4.2687918600294097E-2</v>
      </c>
      <c r="M90" s="7">
        <f t="shared" si="46"/>
        <v>4.2110457801460326E-2</v>
      </c>
      <c r="N90" s="7">
        <f t="shared" si="46"/>
        <v>7.4153070884801137E-2</v>
      </c>
      <c r="O90" s="7">
        <f t="shared" si="46"/>
        <v>7.0964531048488724E-2</v>
      </c>
      <c r="P90" s="7">
        <f t="shared" si="46"/>
        <v>5.0610065421782174E-2</v>
      </c>
      <c r="Q90" s="7">
        <f t="shared" si="46"/>
        <v>1.6552087843274554E-2</v>
      </c>
      <c r="R90" s="7">
        <f t="shared" si="46"/>
        <v>1.122894531171045E-2</v>
      </c>
      <c r="S90" s="7">
        <f t="shared" si="46"/>
        <v>4.0360851248355027E-2</v>
      </c>
      <c r="T90" s="7">
        <f t="shared" si="46"/>
        <v>2.1888427328770686E-2</v>
      </c>
      <c r="U90" s="7">
        <f t="shared" si="46"/>
        <v>1.351233607378286E-2</v>
      </c>
      <c r="V90" s="7">
        <f t="shared" si="46"/>
        <v>3.9110948431808304E-2</v>
      </c>
      <c r="W90" s="7">
        <f t="shared" si="46"/>
        <v>1.9688184651610107E-2</v>
      </c>
      <c r="X90" s="7">
        <f t="shared" si="46"/>
        <v>4.2417027483198602E-2</v>
      </c>
      <c r="Y90" s="72">
        <v>201.13</v>
      </c>
      <c r="Z90" s="7">
        <f t="shared" si="5"/>
        <v>4.2669112216796597E-2</v>
      </c>
      <c r="AA90" s="7">
        <f t="shared" si="6"/>
        <v>2.4170817109249017E-2</v>
      </c>
      <c r="AB90" s="7">
        <f t="shared" si="7"/>
        <v>4.2008473662445971E-2</v>
      </c>
      <c r="AC90" s="7">
        <f t="shared" si="8"/>
        <v>5.3138744348459888E-2</v>
      </c>
      <c r="AD90" s="7">
        <f t="shared" si="9"/>
        <v>0.98138958098632167</v>
      </c>
      <c r="AF90">
        <f>Qs_SP23!AS137</f>
        <v>7.1615767952692061E-2</v>
      </c>
      <c r="AG90">
        <f>Qs_SP23!AT137</f>
        <v>2.4169721146234033E-2</v>
      </c>
      <c r="AH90">
        <f>Qs_SP23!AU137</f>
        <v>4.7565813996798413E-2</v>
      </c>
      <c r="AI90">
        <f>Qs_SP23!AV137</f>
        <v>8.689540426761487E-2</v>
      </c>
      <c r="AJ90">
        <f>Qs_SP23!AW137</f>
        <v>3.0078622540130668</v>
      </c>
    </row>
    <row r="91" spans="1:36" x14ac:dyDescent="0.25">
      <c r="A91" s="3">
        <v>237.35</v>
      </c>
      <c r="B91" s="7">
        <f t="shared" si="3"/>
        <v>4.2095209942019547E-2</v>
      </c>
      <c r="C91" s="7">
        <f t="shared" ref="C91:X91" si="47">C42*C$47/100</f>
        <v>3.2722545658216445E-2</v>
      </c>
      <c r="D91" s="7">
        <f t="shared" si="47"/>
        <v>1.1480935008110758E-2</v>
      </c>
      <c r="E91" s="7">
        <f t="shared" si="47"/>
        <v>2.1998353342198441E-2</v>
      </c>
      <c r="F91" s="7">
        <f t="shared" si="47"/>
        <v>4.2508562731314266E-2</v>
      </c>
      <c r="G91" s="7">
        <f t="shared" si="47"/>
        <v>0.10576635246508377</v>
      </c>
      <c r="H91" s="7">
        <f t="shared" si="47"/>
        <v>4.0748576468639275E-2</v>
      </c>
      <c r="I91" s="7">
        <f t="shared" si="47"/>
        <v>2.1270049143988567E-2</v>
      </c>
      <c r="J91" s="7">
        <f t="shared" si="47"/>
        <v>4.5399395714680886E-2</v>
      </c>
      <c r="K91" s="7">
        <f t="shared" si="47"/>
        <v>2.1271937565495534E-2</v>
      </c>
      <c r="L91" s="7">
        <f t="shared" si="47"/>
        <v>3.5665763698728932E-2</v>
      </c>
      <c r="M91" s="7">
        <f t="shared" si="47"/>
        <v>3.4123991666700604E-2</v>
      </c>
      <c r="N91" s="7">
        <f t="shared" si="47"/>
        <v>5.6858478035486867E-2</v>
      </c>
      <c r="O91" s="7">
        <f t="shared" si="47"/>
        <v>5.7392367215642094E-2</v>
      </c>
      <c r="P91" s="7">
        <f t="shared" si="47"/>
        <v>4.3267934870348038E-2</v>
      </c>
      <c r="Q91" s="7">
        <f t="shared" si="47"/>
        <v>1.3590054506462326E-2</v>
      </c>
      <c r="R91" s="7">
        <f t="shared" si="47"/>
        <v>9.0590322928387097E-3</v>
      </c>
      <c r="S91" s="7">
        <f t="shared" si="47"/>
        <v>3.3225540462001268E-2</v>
      </c>
      <c r="T91" s="7">
        <f t="shared" si="47"/>
        <v>1.7552162896400384E-2</v>
      </c>
      <c r="U91" s="7">
        <f t="shared" si="47"/>
        <v>1.0142225503059678E-2</v>
      </c>
      <c r="V91" s="7">
        <f t="shared" si="47"/>
        <v>2.8263823381214789E-2</v>
      </c>
      <c r="W91" s="7">
        <f t="shared" si="47"/>
        <v>1.5578515039866252E-2</v>
      </c>
      <c r="X91" s="7">
        <f t="shared" si="47"/>
        <v>3.5747262855293067E-2</v>
      </c>
      <c r="Y91" s="72">
        <v>237.35</v>
      </c>
      <c r="Z91" s="7">
        <f t="shared" si="5"/>
        <v>3.3727350889730022E-2</v>
      </c>
      <c r="AA91" s="7">
        <f t="shared" si="6"/>
        <v>1.9411106020194475E-2</v>
      </c>
      <c r="AB91" s="7">
        <f t="shared" si="7"/>
        <v>3.3225540462001268E-2</v>
      </c>
      <c r="AC91" s="7">
        <f t="shared" si="8"/>
        <v>4.2301886336666907E-2</v>
      </c>
      <c r="AD91" s="7">
        <f t="shared" si="9"/>
        <v>0.77572907046379047</v>
      </c>
      <c r="AF91">
        <f>Qs_SP23!AS138</f>
        <v>5.5443822298828979E-2</v>
      </c>
      <c r="AG91">
        <f>Qs_SP23!AT138</f>
        <v>1.8381412273119166E-2</v>
      </c>
      <c r="AH91">
        <f>Qs_SP23!AU138</f>
        <v>3.4398603771147798E-2</v>
      </c>
      <c r="AI91">
        <f>Qs_SP23!AV138</f>
        <v>7.1833383217956112E-2</v>
      </c>
      <c r="AJ91">
        <f>Qs_SP23!AW138</f>
        <v>2.3286405365508172</v>
      </c>
    </row>
    <row r="92" spans="1:36" x14ac:dyDescent="0.25">
      <c r="A92" s="3">
        <v>280.08999999999997</v>
      </c>
      <c r="B92" s="7">
        <f t="shared" si="3"/>
        <v>3.559293418900502E-2</v>
      </c>
      <c r="C92" s="7">
        <f t="shared" ref="C92:X92" si="48">C43*C$47/100</f>
        <v>2.4737830495343928E-2</v>
      </c>
      <c r="D92" s="7">
        <f t="shared" si="48"/>
        <v>1.0510778116849062E-2</v>
      </c>
      <c r="E92" s="7">
        <f t="shared" si="48"/>
        <v>1.5164115146180233E-2</v>
      </c>
      <c r="F92" s="7">
        <f t="shared" si="48"/>
        <v>3.2366168816474375E-2</v>
      </c>
      <c r="G92" s="7">
        <f t="shared" si="48"/>
        <v>8.3088521936534293E-2</v>
      </c>
      <c r="H92" s="7">
        <f t="shared" si="48"/>
        <v>2.7856132668914197E-2</v>
      </c>
      <c r="I92" s="7">
        <f t="shared" si="48"/>
        <v>1.9986401036324802E-2</v>
      </c>
      <c r="J92" s="7">
        <f t="shared" si="48"/>
        <v>2.9991379004631443E-2</v>
      </c>
      <c r="K92" s="7">
        <f t="shared" si="48"/>
        <v>2.1494389200167378E-2</v>
      </c>
      <c r="L92" s="7">
        <f t="shared" si="48"/>
        <v>3.4070169774882614E-2</v>
      </c>
      <c r="M92" s="7">
        <f t="shared" si="48"/>
        <v>3.3050711632780325E-2</v>
      </c>
      <c r="N92" s="7">
        <f t="shared" si="48"/>
        <v>4.1433570899611985E-2</v>
      </c>
      <c r="O92" s="7">
        <f t="shared" si="48"/>
        <v>4.4819703820098138E-2</v>
      </c>
      <c r="P92" s="7">
        <f t="shared" si="48"/>
        <v>3.6508111224717303E-2</v>
      </c>
      <c r="Q92" s="7">
        <f t="shared" si="48"/>
        <v>1.6766950365115857E-2</v>
      </c>
      <c r="R92" s="7">
        <f t="shared" si="48"/>
        <v>9.0377586357909476E-3</v>
      </c>
      <c r="S92" s="7">
        <f t="shared" si="48"/>
        <v>2.6295517605856456E-2</v>
      </c>
      <c r="T92" s="7">
        <f t="shared" si="48"/>
        <v>1.6844553576093192E-2</v>
      </c>
      <c r="U92" s="7">
        <f t="shared" si="48"/>
        <v>8.9869615219284934E-3</v>
      </c>
      <c r="V92" s="7">
        <f t="shared" si="48"/>
        <v>1.9242320114320682E-2</v>
      </c>
      <c r="W92" s="7">
        <f t="shared" si="48"/>
        <v>1.5135857847903632E-2</v>
      </c>
      <c r="X92" s="7">
        <f t="shared" si="48"/>
        <v>2.8800387662617843E-2</v>
      </c>
      <c r="Y92" s="72">
        <v>280.08999999999997</v>
      </c>
      <c r="Z92" s="7">
        <f t="shared" si="5"/>
        <v>2.7468748925745308E-2</v>
      </c>
      <c r="AA92" s="7">
        <f t="shared" si="6"/>
        <v>1.6805751970604525E-2</v>
      </c>
      <c r="AB92" s="7">
        <f t="shared" si="7"/>
        <v>2.6295517605856456E-2</v>
      </c>
      <c r="AC92" s="7">
        <f t="shared" si="8"/>
        <v>3.3560440703831469E-2</v>
      </c>
      <c r="AD92" s="7">
        <f t="shared" si="9"/>
        <v>0.63178122529214209</v>
      </c>
      <c r="AF92">
        <f>Qs_SP23!AS139</f>
        <v>4.3115796872834705E-2</v>
      </c>
      <c r="AG92">
        <f>Qs_SP23!AT139</f>
        <v>9.7933268983913108E-3</v>
      </c>
      <c r="AH92">
        <f>Qs_SP23!AU139</f>
        <v>2.4184324932574448E-2</v>
      </c>
      <c r="AI92">
        <f>Qs_SP23!AV139</f>
        <v>4.9762046370364701E-2</v>
      </c>
      <c r="AJ92">
        <f>Qs_SP23!AW139</f>
        <v>1.8108634686590577</v>
      </c>
    </row>
    <row r="93" spans="1:36" x14ac:dyDescent="0.25">
      <c r="A93" s="3">
        <v>330.52</v>
      </c>
      <c r="B93" s="7">
        <f t="shared" si="3"/>
        <v>3.1367908513424782E-2</v>
      </c>
      <c r="C93" s="7">
        <f t="shared" ref="C93:X93" si="49">C44*C$47/100</f>
        <v>1.9000664785724417E-2</v>
      </c>
      <c r="D93" s="7">
        <f t="shared" si="49"/>
        <v>1.0159822743742872E-2</v>
      </c>
      <c r="E93" s="7">
        <f t="shared" si="49"/>
        <v>1.0718744404697261E-2</v>
      </c>
      <c r="F93" s="7">
        <f t="shared" si="49"/>
        <v>2.4333222375519239E-2</v>
      </c>
      <c r="G93" s="7">
        <f t="shared" si="49"/>
        <v>6.4841444011251831E-2</v>
      </c>
      <c r="H93" s="7">
        <f t="shared" si="49"/>
        <v>1.9275260238277497E-2</v>
      </c>
      <c r="I93" s="7">
        <f t="shared" si="49"/>
        <v>1.9928636871479929E-2</v>
      </c>
      <c r="J93" s="7">
        <f t="shared" si="49"/>
        <v>1.9618094515330552E-2</v>
      </c>
      <c r="K93" s="7">
        <f t="shared" si="49"/>
        <v>2.2819830190087143E-2</v>
      </c>
      <c r="L93" s="7">
        <f t="shared" si="49"/>
        <v>3.4548077133715806E-2</v>
      </c>
      <c r="M93" s="7">
        <f t="shared" si="49"/>
        <v>3.3240113991707433E-2</v>
      </c>
      <c r="N93" s="7">
        <f t="shared" si="49"/>
        <v>3.014868212921001E-2</v>
      </c>
      <c r="O93" s="7">
        <f t="shared" si="49"/>
        <v>3.4351251871507137E-2</v>
      </c>
      <c r="P93" s="7">
        <f t="shared" si="49"/>
        <v>3.0912901390693359E-2</v>
      </c>
      <c r="Q93" s="7">
        <f t="shared" si="49"/>
        <v>2.268334337724599E-2</v>
      </c>
      <c r="R93" s="7">
        <f t="shared" si="49"/>
        <v>9.5128703098576357E-3</v>
      </c>
      <c r="S93" s="7">
        <f t="shared" si="49"/>
        <v>2.1517907593720725E-2</v>
      </c>
      <c r="T93" s="7">
        <f t="shared" si="49"/>
        <v>1.6508007679849526E-2</v>
      </c>
      <c r="U93" s="7">
        <f t="shared" si="49"/>
        <v>8.3171919132358722E-3</v>
      </c>
      <c r="V93" s="7">
        <f t="shared" si="49"/>
        <v>1.3245752211658418E-2</v>
      </c>
      <c r="W93" s="7">
        <f t="shared" si="49"/>
        <v>1.5447729960422745E-2</v>
      </c>
      <c r="X93" s="7">
        <f t="shared" si="49"/>
        <v>2.3621286762439048E-2</v>
      </c>
      <c r="Y93" s="72">
        <v>330.52</v>
      </c>
      <c r="Z93" s="7">
        <f t="shared" si="5"/>
        <v>2.3309510651078225E-2</v>
      </c>
      <c r="AA93" s="7">
        <f t="shared" si="6"/>
        <v>1.5977868820136135E-2</v>
      </c>
      <c r="AB93" s="7">
        <f t="shared" si="7"/>
        <v>2.1517907593720725E-2</v>
      </c>
      <c r="AC93" s="7">
        <f t="shared" si="8"/>
        <v>3.0530791759951686E-2</v>
      </c>
      <c r="AD93" s="7">
        <f t="shared" si="9"/>
        <v>0.53611874497479917</v>
      </c>
      <c r="AF93">
        <f>Qs_SP23!AS140</f>
        <v>3.4841137109704982E-2</v>
      </c>
      <c r="AG93">
        <f>Qs_SP23!AT140</f>
        <v>5.1553769469202884E-3</v>
      </c>
      <c r="AH93">
        <f>Qs_SP23!AU140</f>
        <v>1.6535187586228933E-2</v>
      </c>
      <c r="AI93">
        <f>Qs_SP23!AV140</f>
        <v>3.9092936791651822E-2</v>
      </c>
      <c r="AJ93">
        <f>Qs_SP23!AW140</f>
        <v>1.4633277586076092</v>
      </c>
    </row>
    <row r="94" spans="1:36" x14ac:dyDescent="0.25">
      <c r="A94" s="3">
        <v>390.04</v>
      </c>
      <c r="B94" s="7">
        <f t="shared" si="3"/>
        <v>2.6144768974118035E-2</v>
      </c>
      <c r="C94" s="7">
        <f t="shared" ref="C94:X94" si="50">C45*C$47/100</f>
        <v>1.5481475510236162E-2</v>
      </c>
      <c r="D94" s="7">
        <f t="shared" si="50"/>
        <v>8.8588289402536866E-3</v>
      </c>
      <c r="E94" s="7">
        <f t="shared" si="50"/>
        <v>8.4856726537186639E-3</v>
      </c>
      <c r="F94" s="7">
        <f t="shared" si="50"/>
        <v>1.9219410317616776E-2</v>
      </c>
      <c r="G94" s="7">
        <f t="shared" si="50"/>
        <v>5.2835533731431496E-2</v>
      </c>
      <c r="H94" s="7">
        <f t="shared" si="50"/>
        <v>1.4731202177718663E-2</v>
      </c>
      <c r="I94" s="7">
        <f t="shared" si="50"/>
        <v>1.7573142593916923E-2</v>
      </c>
      <c r="J94" s="7">
        <f t="shared" si="50"/>
        <v>1.3975722198974423E-2</v>
      </c>
      <c r="K94" s="7">
        <f t="shared" si="50"/>
        <v>1.8667399676212636E-2</v>
      </c>
      <c r="L94" s="7">
        <f t="shared" si="50"/>
        <v>3.0385658201942816E-2</v>
      </c>
      <c r="M94" s="7">
        <f t="shared" si="50"/>
        <v>2.8441920898887373E-2</v>
      </c>
      <c r="N94" s="7">
        <f t="shared" si="50"/>
        <v>2.4005429070766336E-2</v>
      </c>
      <c r="O94" s="7">
        <f t="shared" si="50"/>
        <v>2.7950942053691877E-2</v>
      </c>
      <c r="P94" s="7">
        <f t="shared" si="50"/>
        <v>2.7064612274079608E-2</v>
      </c>
      <c r="Q94" s="7">
        <f t="shared" si="50"/>
        <v>2.2391744240461357E-2</v>
      </c>
      <c r="R94" s="7">
        <f t="shared" si="50"/>
        <v>8.6583784184391891E-3</v>
      </c>
      <c r="S94" s="7">
        <f t="shared" si="50"/>
        <v>1.8668759956275194E-2</v>
      </c>
      <c r="T94" s="7">
        <f t="shared" si="50"/>
        <v>1.3677570398620753E-2</v>
      </c>
      <c r="U94" s="7">
        <f t="shared" si="50"/>
        <v>6.7012398414695497E-3</v>
      </c>
      <c r="V94" s="7">
        <f t="shared" si="50"/>
        <v>9.7144400023128647E-3</v>
      </c>
      <c r="W94" s="7">
        <f t="shared" si="50"/>
        <v>1.3541285917765565E-2</v>
      </c>
      <c r="X94" s="7">
        <f t="shared" si="50"/>
        <v>2.0276848911770083E-2</v>
      </c>
      <c r="Y94" s="72">
        <v>390.04</v>
      </c>
      <c r="Z94" s="7">
        <f t="shared" si="5"/>
        <v>1.9454434215681743E-2</v>
      </c>
      <c r="AA94" s="7">
        <f t="shared" si="6"/>
        <v>1.360942815819316E-2</v>
      </c>
      <c r="AB94" s="7">
        <f t="shared" si="7"/>
        <v>1.8667399676212636E-2</v>
      </c>
      <c r="AC94" s="7">
        <f t="shared" si="8"/>
        <v>2.5075099022442184E-2</v>
      </c>
      <c r="AD94" s="7">
        <f t="shared" si="9"/>
        <v>0.44745198696068006</v>
      </c>
      <c r="AF94">
        <f>Qs_SP23!AS141</f>
        <v>2.7875682538202627E-2</v>
      </c>
      <c r="AG94">
        <f>Qs_SP23!AT141</f>
        <v>3.2003985602551141E-3</v>
      </c>
      <c r="AH94">
        <f>Qs_SP23!AU141</f>
        <v>1.1703268494632518E-2</v>
      </c>
      <c r="AI94">
        <f>Qs_SP23!AV141</f>
        <v>2.5788622915484831E-2</v>
      </c>
      <c r="AJ94">
        <f>Qs_SP23!AW141</f>
        <v>1.1707786666045104</v>
      </c>
    </row>
    <row r="95" spans="1:36" x14ac:dyDescent="0.25">
      <c r="A95" s="3">
        <v>460.27</v>
      </c>
      <c r="B95" s="7">
        <f t="shared" si="3"/>
        <v>2.3596186972563903E-2</v>
      </c>
      <c r="C95" s="7">
        <f t="shared" ref="C95:X95" si="51">C46*C$47/100</f>
        <v>1.5762419191892783E-2</v>
      </c>
      <c r="D95" s="7">
        <f t="shared" si="51"/>
        <v>7.6338382111951399E-3</v>
      </c>
      <c r="E95" s="7">
        <f t="shared" si="51"/>
        <v>9.3789013541100991E-3</v>
      </c>
      <c r="F95" s="7">
        <f t="shared" si="51"/>
        <v>1.9251371642978663E-2</v>
      </c>
      <c r="G95" s="7">
        <f t="shared" si="51"/>
        <v>5.078690618368438E-2</v>
      </c>
      <c r="H95" s="7">
        <f t="shared" si="51"/>
        <v>1.5724554404910593E-2</v>
      </c>
      <c r="I95" s="7">
        <f t="shared" si="51"/>
        <v>1.4530896578753807E-2</v>
      </c>
      <c r="J95" s="7">
        <f t="shared" si="51"/>
        <v>1.3715305015142598E-2</v>
      </c>
      <c r="K95" s="7">
        <f t="shared" si="51"/>
        <v>1.1521140912379498E-2</v>
      </c>
      <c r="L95" s="7">
        <f t="shared" si="51"/>
        <v>2.3178506903409956E-2</v>
      </c>
      <c r="M95" s="7">
        <f t="shared" si="51"/>
        <v>2.1418250088673787E-2</v>
      </c>
      <c r="N95" s="7">
        <f t="shared" si="51"/>
        <v>2.5474467845611561E-2</v>
      </c>
      <c r="O95" s="7">
        <f t="shared" si="51"/>
        <v>2.9003047777168355E-2</v>
      </c>
      <c r="P95" s="7">
        <f t="shared" si="51"/>
        <v>2.9292569131066516E-2</v>
      </c>
      <c r="Q95" s="7">
        <f t="shared" si="51"/>
        <v>1.4932945267970463E-2</v>
      </c>
      <c r="R95" s="7">
        <f t="shared" si="51"/>
        <v>7.2330433962391272E-3</v>
      </c>
      <c r="S95" s="7">
        <f t="shared" si="51"/>
        <v>1.9340611364231781E-2</v>
      </c>
      <c r="T95" s="7">
        <f t="shared" si="51"/>
        <v>1.0152467870017232E-2</v>
      </c>
      <c r="U95" s="7">
        <f t="shared" si="51"/>
        <v>5.0250439424663262E-3</v>
      </c>
      <c r="V95" s="7">
        <f t="shared" si="51"/>
        <v>9.6344857636106989E-3</v>
      </c>
      <c r="W95" s="7">
        <f t="shared" si="51"/>
        <v>1.0865221984537005E-2</v>
      </c>
      <c r="X95" s="7">
        <f t="shared" si="51"/>
        <v>2.1375735634132743E-2</v>
      </c>
      <c r="Y95" s="72">
        <v>460.27</v>
      </c>
      <c r="Z95" s="7">
        <f t="shared" si="5"/>
        <v>1.7775126845075956E-2</v>
      </c>
      <c r="AA95" s="7">
        <f t="shared" si="6"/>
        <v>1.0508844927277119E-2</v>
      </c>
      <c r="AB95" s="7">
        <f t="shared" si="7"/>
        <v>1.5724554404910593E-2</v>
      </c>
      <c r="AC95" s="7">
        <f t="shared" si="8"/>
        <v>2.2298378496041871E-2</v>
      </c>
      <c r="AD95" s="7">
        <f t="shared" si="9"/>
        <v>0.40882791743674701</v>
      </c>
      <c r="AF95">
        <f>Qs_SP23!AS142</f>
        <v>2.3816060980929993E-2</v>
      </c>
      <c r="AG95">
        <f>Qs_SP23!AT142</f>
        <v>1.9312632121430823E-3</v>
      </c>
      <c r="AH95">
        <f>Qs_SP23!AU142</f>
        <v>1.0311479833711099E-2</v>
      </c>
      <c r="AI95">
        <f>Qs_SP23!AV142</f>
        <v>1.8856100781990681E-2</v>
      </c>
      <c r="AJ95">
        <f>Qs_SP23!AW142</f>
        <v>1.0002745611990598</v>
      </c>
    </row>
    <row r="96" spans="1:36" x14ac:dyDescent="0.25">
      <c r="B96" s="41">
        <f>SUM(B52:B62)</f>
        <v>0.16000831182380909</v>
      </c>
      <c r="C96" s="41">
        <f>SUM(B63:B82)</f>
        <v>2.1642984735935573</v>
      </c>
      <c r="D96" s="41">
        <f>SUM(B83:B95)</f>
        <v>1.2422932145826477</v>
      </c>
      <c r="AD96" s="7"/>
    </row>
    <row r="97" spans="1:30" x14ac:dyDescent="0.25">
      <c r="A97" t="s">
        <v>127</v>
      </c>
      <c r="T97" s="80" t="s">
        <v>135</v>
      </c>
      <c r="U97" s="80"/>
      <c r="V97" s="80"/>
      <c r="W97" s="80"/>
      <c r="X97" s="80"/>
      <c r="AD97" s="7"/>
    </row>
    <row r="98" spans="1:30" x14ac:dyDescent="0.25">
      <c r="A98" s="3" t="s">
        <v>0</v>
      </c>
      <c r="B98" s="9" t="s">
        <v>102</v>
      </c>
      <c r="C98" s="8" t="s">
        <v>103</v>
      </c>
      <c r="D98" s="11" t="s">
        <v>106</v>
      </c>
      <c r="E98" s="12" t="s">
        <v>107</v>
      </c>
      <c r="F98" s="15" t="s">
        <v>110</v>
      </c>
      <c r="G98" s="14" t="s">
        <v>111</v>
      </c>
      <c r="H98" s="17" t="s">
        <v>113</v>
      </c>
      <c r="I98" s="16" t="s">
        <v>114</v>
      </c>
      <c r="J98" s="13" t="s">
        <v>117</v>
      </c>
      <c r="K98" s="12" t="s">
        <v>118</v>
      </c>
      <c r="L98" s="19" t="s">
        <v>121</v>
      </c>
      <c r="M98" s="72" t="s">
        <v>0</v>
      </c>
      <c r="N98" s="3" t="s">
        <v>53</v>
      </c>
      <c r="O98" s="3" t="s">
        <v>54</v>
      </c>
      <c r="P98" s="3" t="s">
        <v>55</v>
      </c>
      <c r="Q98" s="3" t="s">
        <v>56</v>
      </c>
      <c r="R98" s="3" t="s">
        <v>130</v>
      </c>
      <c r="T98" t="s">
        <v>53</v>
      </c>
      <c r="U98" t="s">
        <v>54</v>
      </c>
      <c r="V98" t="s">
        <v>55</v>
      </c>
      <c r="W98" t="s">
        <v>56</v>
      </c>
      <c r="X98" t="s">
        <v>130</v>
      </c>
      <c r="AD98" s="7"/>
    </row>
    <row r="99" spans="1:30" x14ac:dyDescent="0.25">
      <c r="A99" s="3">
        <v>0.37</v>
      </c>
      <c r="B99" s="7">
        <v>4.2585147535320091E-3</v>
      </c>
      <c r="C99" s="7">
        <v>1.5625337949122702E-3</v>
      </c>
      <c r="D99" s="7">
        <v>6.8366989093421289E-3</v>
      </c>
      <c r="E99" s="7">
        <v>7.4607092808245149E-3</v>
      </c>
      <c r="F99" s="7">
        <v>4.9773553257826137E-3</v>
      </c>
      <c r="G99" s="7">
        <v>3.7847179546306241E-3</v>
      </c>
      <c r="H99" s="7">
        <v>8.3817755970293055E-3</v>
      </c>
      <c r="I99" s="7">
        <v>5.8230690580339676E-3</v>
      </c>
      <c r="J99" s="7">
        <v>3.1477482632040143E-3</v>
      </c>
      <c r="K99" s="7">
        <v>2.9598780105532605E-3</v>
      </c>
      <c r="L99" s="7">
        <v>3.0080568272005232E-3</v>
      </c>
      <c r="M99" s="72">
        <v>0.37</v>
      </c>
      <c r="N99" s="7">
        <f>AVERAGE(B99:L99)</f>
        <v>4.7455507068222937E-3</v>
      </c>
      <c r="O99" s="7">
        <f>PERCENTILE(B99:L99,0.25)</f>
        <v>3.0779025452022687E-3</v>
      </c>
      <c r="P99" s="7">
        <f>MEDIAN(B99:L99)</f>
        <v>4.2585147535320091E-3</v>
      </c>
      <c r="Q99" s="7">
        <f>PERCENTILE(B99:L99,0.75)</f>
        <v>6.3298839836880482E-3</v>
      </c>
      <c r="R99" s="41">
        <f>SUM(B99:L99)</f>
        <v>5.2201057775045231E-2</v>
      </c>
      <c r="T99">
        <f>Qs_SP23!AS99</f>
        <v>8.9780829316288497E-4</v>
      </c>
      <c r="U99">
        <f>Qs_SP23!AT99</f>
        <v>2.9596897793181189E-4</v>
      </c>
      <c r="V99">
        <f>Qs_SP23!AU99</f>
        <v>6.9014735946406323E-4</v>
      </c>
      <c r="W99">
        <f>Qs_SP23!AV99</f>
        <v>1.0396308735047583E-3</v>
      </c>
      <c r="X99">
        <f>Qs_SP23!AW99</f>
        <v>3.7707948312841168E-2</v>
      </c>
      <c r="AD99" s="7"/>
    </row>
    <row r="100" spans="1:30" x14ac:dyDescent="0.25">
      <c r="A100" s="3">
        <v>0.44</v>
      </c>
      <c r="B100" s="7">
        <v>4.5246719256277603E-3</v>
      </c>
      <c r="C100" s="7">
        <v>1.6452430229691429E-3</v>
      </c>
      <c r="D100" s="7">
        <v>7.2178389182253142E-3</v>
      </c>
      <c r="E100" s="7">
        <v>7.9679529713055034E-3</v>
      </c>
      <c r="F100" s="7">
        <v>5.2832263234564077E-3</v>
      </c>
      <c r="G100" s="7">
        <v>3.992838901219274E-3</v>
      </c>
      <c r="H100" s="7">
        <v>8.9428986495500972E-3</v>
      </c>
      <c r="I100" s="7">
        <v>6.1775167398273375E-3</v>
      </c>
      <c r="J100" s="7">
        <v>3.328152807933098E-3</v>
      </c>
      <c r="K100" s="7">
        <v>3.0979481218327124E-3</v>
      </c>
      <c r="L100" s="7">
        <v>3.1589626880968698E-3</v>
      </c>
      <c r="M100" s="72">
        <v>0.44</v>
      </c>
      <c r="N100" s="7">
        <f t="shared" ref="N100:N142" si="52">AVERAGE(B100:L100)</f>
        <v>5.0306591881857749E-3</v>
      </c>
      <c r="O100" s="7">
        <f t="shared" ref="O100:O142" si="53">PERCENTILE(B100:L100,0.25)</f>
        <v>3.2435577480149839E-3</v>
      </c>
      <c r="P100" s="7">
        <f t="shared" ref="P100:P142" si="54">MEDIAN(B100:L100)</f>
        <v>4.5246719256277603E-3</v>
      </c>
      <c r="Q100" s="7">
        <f t="shared" ref="Q100:Q142" si="55">PERCENTILE(B100:L100,0.75)</f>
        <v>6.6976778290263259E-3</v>
      </c>
      <c r="R100" s="41">
        <f t="shared" ref="R100:R142" si="56">SUM(B100:L100)</f>
        <v>5.5337251070043524E-2</v>
      </c>
      <c r="T100">
        <f>Qs_SP23!AS100</f>
        <v>9.7992545726770892E-4</v>
      </c>
      <c r="U100">
        <f>Qs_SP23!AT100</f>
        <v>3.1129276439267894E-4</v>
      </c>
      <c r="V100">
        <f>Qs_SP23!AU100</f>
        <v>7.3816385474740741E-4</v>
      </c>
      <c r="W100">
        <f>Qs_SP23!AV100</f>
        <v>1.1729096661635507E-3</v>
      </c>
      <c r="X100">
        <f>Qs_SP23!AW100</f>
        <v>4.1156869205243772E-2</v>
      </c>
      <c r="AD100" s="7"/>
    </row>
    <row r="101" spans="1:30" x14ac:dyDescent="0.25">
      <c r="A101" s="3">
        <v>0.52</v>
      </c>
      <c r="B101" s="7">
        <v>4.9534807028931366E-3</v>
      </c>
      <c r="C101" s="7">
        <v>1.7704245573254909E-3</v>
      </c>
      <c r="D101" s="7">
        <v>7.8371914326604876E-3</v>
      </c>
      <c r="E101" s="7">
        <v>8.8133591221071488E-3</v>
      </c>
      <c r="F101" s="7">
        <v>5.7559360471340845E-3</v>
      </c>
      <c r="G101" s="7">
        <v>4.3319989623267037E-3</v>
      </c>
      <c r="H101" s="7">
        <v>9.8371885145051054E-3</v>
      </c>
      <c r="I101" s="7">
        <v>6.7598236456307362E-3</v>
      </c>
      <c r="J101" s="7">
        <v>3.608090894581677E-3</v>
      </c>
      <c r="K101" s="7">
        <v>3.3050532887518923E-3</v>
      </c>
      <c r="L101" s="7">
        <v>3.3853214794413913E-3</v>
      </c>
      <c r="M101" s="72">
        <v>0.52</v>
      </c>
      <c r="N101" s="7">
        <f t="shared" si="52"/>
        <v>5.4870789679416221E-3</v>
      </c>
      <c r="O101" s="7">
        <f t="shared" si="53"/>
        <v>3.4967061870115343E-3</v>
      </c>
      <c r="P101" s="7">
        <f t="shared" si="54"/>
        <v>4.9534807028931366E-3</v>
      </c>
      <c r="Q101" s="7">
        <f t="shared" si="55"/>
        <v>7.2985075391456119E-3</v>
      </c>
      <c r="R101" s="41">
        <f t="shared" si="56"/>
        <v>6.0357868647357843E-2</v>
      </c>
      <c r="T101">
        <f>Qs_SP23!AS101</f>
        <v>1.1069333775292373E-3</v>
      </c>
      <c r="U101">
        <f>Qs_SP23!AT101</f>
        <v>3.4988773572354535E-4</v>
      </c>
      <c r="V101">
        <f>Qs_SP23!AU101</f>
        <v>8.0476187382473715E-4</v>
      </c>
      <c r="W101">
        <f>Qs_SP23!AV101</f>
        <v>1.3513382630118919E-3</v>
      </c>
      <c r="X101">
        <f>Qs_SP23!AW101</f>
        <v>4.6491201856227966E-2</v>
      </c>
      <c r="AD101" s="7"/>
    </row>
    <row r="102" spans="1:30" x14ac:dyDescent="0.25">
      <c r="A102" s="3">
        <v>0.61</v>
      </c>
      <c r="B102" s="7">
        <v>5.5893006140107617E-3</v>
      </c>
      <c r="C102" s="7">
        <v>1.9559614743179347E-3</v>
      </c>
      <c r="D102" s="7">
        <v>8.6947564526476534E-3</v>
      </c>
      <c r="E102" s="7">
        <v>1.0081468348309615E-2</v>
      </c>
      <c r="F102" s="7">
        <v>6.4603662235949398E-3</v>
      </c>
      <c r="G102" s="7">
        <v>4.8253226875738728E-3</v>
      </c>
      <c r="H102" s="7">
        <v>1.1152320668850708E-2</v>
      </c>
      <c r="I102" s="7">
        <v>7.569989775444156E-3</v>
      </c>
      <c r="J102" s="7">
        <v>4.0124459086296228E-3</v>
      </c>
      <c r="K102" s="7">
        <v>3.5984522752207284E-3</v>
      </c>
      <c r="L102" s="7">
        <v>3.7122841780501429E-3</v>
      </c>
      <c r="M102" s="72">
        <v>0.61</v>
      </c>
      <c r="N102" s="7">
        <f t="shared" si="52"/>
        <v>6.1502426006045559E-3</v>
      </c>
      <c r="O102" s="7">
        <f t="shared" si="53"/>
        <v>3.8623650433398829E-3</v>
      </c>
      <c r="P102" s="7">
        <f t="shared" si="54"/>
        <v>5.5893006140107617E-3</v>
      </c>
      <c r="Q102" s="7">
        <f t="shared" si="55"/>
        <v>8.1323731140459047E-3</v>
      </c>
      <c r="R102" s="41">
        <f t="shared" si="56"/>
        <v>6.7652668606650118E-2</v>
      </c>
      <c r="T102">
        <f>Qs_SP23!AS102</f>
        <v>1.3006952047266776E-3</v>
      </c>
      <c r="U102">
        <f>Qs_SP23!AT102</f>
        <v>4.2180080165755296E-4</v>
      </c>
      <c r="V102">
        <f>Qs_SP23!AU102</f>
        <v>9.1077713562362744E-4</v>
      </c>
      <c r="W102">
        <f>Qs_SP23!AV102</f>
        <v>1.5838362461413934E-3</v>
      </c>
      <c r="X102">
        <f>Qs_SP23!AW102</f>
        <v>5.4629198598520459E-2</v>
      </c>
      <c r="AD102" s="7"/>
    </row>
    <row r="103" spans="1:30" x14ac:dyDescent="0.25">
      <c r="A103" s="3">
        <v>0.72</v>
      </c>
      <c r="B103" s="7">
        <v>6.4469181685415135E-3</v>
      </c>
      <c r="C103" s="7">
        <v>2.2063245430306308E-3</v>
      </c>
      <c r="D103" s="7">
        <v>1.0028746483738802E-2</v>
      </c>
      <c r="E103" s="7">
        <v>1.1856821264993069E-2</v>
      </c>
      <c r="F103" s="7">
        <v>7.433592125284277E-3</v>
      </c>
      <c r="G103" s="7">
        <v>5.5190591762027032E-3</v>
      </c>
      <c r="H103" s="7">
        <v>1.2940900398760729E-2</v>
      </c>
      <c r="I103" s="7">
        <v>8.7599212786076183E-3</v>
      </c>
      <c r="J103" s="7">
        <v>4.5661012355568105E-3</v>
      </c>
      <c r="K103" s="7">
        <v>3.9997185361266363E-3</v>
      </c>
      <c r="L103" s="7">
        <v>4.1700319561023972E-3</v>
      </c>
      <c r="M103" s="72">
        <v>0.72</v>
      </c>
      <c r="N103" s="7">
        <f t="shared" si="52"/>
        <v>7.0843759242677443E-3</v>
      </c>
      <c r="O103" s="7">
        <f t="shared" si="53"/>
        <v>4.3680665958296038E-3</v>
      </c>
      <c r="P103" s="7">
        <f t="shared" si="54"/>
        <v>6.4469181685415135E-3</v>
      </c>
      <c r="Q103" s="7">
        <f t="shared" si="55"/>
        <v>9.3943338811732103E-3</v>
      </c>
      <c r="R103" s="41">
        <f t="shared" si="56"/>
        <v>7.7928135166945189E-2</v>
      </c>
      <c r="T103">
        <f>Qs_SP23!AS103</f>
        <v>1.5672649899313236E-3</v>
      </c>
      <c r="U103">
        <f>Qs_SP23!AT103</f>
        <v>4.9000554343728514E-4</v>
      </c>
      <c r="V103">
        <f>Qs_SP23!AU103</f>
        <v>1.0991645292560783E-3</v>
      </c>
      <c r="W103">
        <f>Qs_SP23!AV103</f>
        <v>1.8323969454592519E-3</v>
      </c>
      <c r="X103">
        <f>Qs_SP23!AW103</f>
        <v>6.5825129577115588E-2</v>
      </c>
      <c r="AD103" s="7"/>
    </row>
    <row r="104" spans="1:30" x14ac:dyDescent="0.25">
      <c r="A104" s="3">
        <v>0.85</v>
      </c>
      <c r="B104" s="7">
        <v>7.6446254429723918E-3</v>
      </c>
      <c r="C104" s="7">
        <v>2.5639860697630528E-3</v>
      </c>
      <c r="D104" s="7">
        <v>1.1862982776489128E-2</v>
      </c>
      <c r="E104" s="7">
        <v>1.4223958487237676E-2</v>
      </c>
      <c r="F104" s="7">
        <v>8.7590331152040419E-3</v>
      </c>
      <c r="G104" s="7">
        <v>6.4825820770760796E-3</v>
      </c>
      <c r="H104" s="7">
        <v>1.5325673371974085E-2</v>
      </c>
      <c r="I104" s="7">
        <v>1.0354935846677793E-2</v>
      </c>
      <c r="J104" s="7">
        <v>5.312602799953021E-3</v>
      </c>
      <c r="K104" s="7">
        <v>4.595145891019275E-3</v>
      </c>
      <c r="L104" s="7">
        <v>4.8239573533199022E-3</v>
      </c>
      <c r="M104" s="72">
        <v>0.85</v>
      </c>
      <c r="N104" s="7">
        <f t="shared" si="52"/>
        <v>8.3590439301533138E-3</v>
      </c>
      <c r="O104" s="7">
        <f t="shared" si="53"/>
        <v>5.0682800766364616E-3</v>
      </c>
      <c r="P104" s="7">
        <f t="shared" si="54"/>
        <v>7.6446254429723918E-3</v>
      </c>
      <c r="Q104" s="7">
        <f t="shared" si="55"/>
        <v>1.110895931158346E-2</v>
      </c>
      <c r="R104" s="41">
        <f t="shared" si="56"/>
        <v>9.194948323168646E-2</v>
      </c>
      <c r="T104">
        <f>Qs_SP23!AS104</f>
        <v>1.8750429691805491E-3</v>
      </c>
      <c r="U104">
        <f>Qs_SP23!AT104</f>
        <v>5.8475525086373111E-4</v>
      </c>
      <c r="V104">
        <f>Qs_SP23!AU104</f>
        <v>1.3068125407898145E-3</v>
      </c>
      <c r="W104">
        <f>Qs_SP23!AV104</f>
        <v>2.0677134551040262E-3</v>
      </c>
      <c r="X104">
        <f>Qs_SP23!AW104</f>
        <v>7.8751804705583059E-2</v>
      </c>
      <c r="AD104" s="7"/>
    </row>
    <row r="105" spans="1:30" x14ac:dyDescent="0.25">
      <c r="A105" s="3">
        <v>1.01</v>
      </c>
      <c r="B105" s="7">
        <v>9.5225121572035214E-3</v>
      </c>
      <c r="C105" s="7">
        <v>3.1787168188344033E-3</v>
      </c>
      <c r="D105" s="7">
        <v>1.4912102847554606E-2</v>
      </c>
      <c r="E105" s="7">
        <v>1.7732394013064499E-2</v>
      </c>
      <c r="F105" s="7">
        <v>1.0909398917031916E-2</v>
      </c>
      <c r="G105" s="7">
        <v>8.1013005505433545E-3</v>
      </c>
      <c r="H105" s="7">
        <v>1.9043113594924319E-2</v>
      </c>
      <c r="I105" s="7">
        <v>1.2886705002344736E-2</v>
      </c>
      <c r="J105" s="7">
        <v>6.5443303812067668E-3</v>
      </c>
      <c r="K105" s="7">
        <v>5.6738186353899964E-3</v>
      </c>
      <c r="L105" s="7">
        <v>5.9809022868585636E-3</v>
      </c>
      <c r="M105" s="72">
        <v>1.01</v>
      </c>
      <c r="N105" s="7">
        <f t="shared" si="52"/>
        <v>1.0407754109541516E-2</v>
      </c>
      <c r="O105" s="7">
        <f t="shared" si="53"/>
        <v>6.2626163340326647E-3</v>
      </c>
      <c r="P105" s="7">
        <f t="shared" si="54"/>
        <v>9.5225121572035214E-3</v>
      </c>
      <c r="Q105" s="7">
        <f t="shared" si="55"/>
        <v>1.389940392494967E-2</v>
      </c>
      <c r="R105" s="41">
        <f t="shared" si="56"/>
        <v>0.11448529520495668</v>
      </c>
      <c r="T105">
        <f>Qs_SP23!AS105</f>
        <v>2.2826238063983072E-3</v>
      </c>
      <c r="U105">
        <f>Qs_SP23!AT105</f>
        <v>7.146414004819638E-4</v>
      </c>
      <c r="V105">
        <f>Qs_SP23!AU105</f>
        <v>1.5931758184648014E-3</v>
      </c>
      <c r="W105">
        <f>Qs_SP23!AV105</f>
        <v>2.4970926199846736E-3</v>
      </c>
      <c r="X105">
        <f>Qs_SP23!AW105</f>
        <v>9.5870199868728898E-2</v>
      </c>
      <c r="AD105" s="7"/>
    </row>
    <row r="106" spans="1:30" x14ac:dyDescent="0.25">
      <c r="A106" s="3">
        <v>1.19</v>
      </c>
      <c r="B106" s="7">
        <v>1.3278285585665779E-2</v>
      </c>
      <c r="C106" s="7">
        <v>4.4327675469399601E-3</v>
      </c>
      <c r="D106" s="7">
        <v>2.0748309233578378E-2</v>
      </c>
      <c r="E106" s="7">
        <v>2.4411102604397494E-2</v>
      </c>
      <c r="F106" s="7">
        <v>1.5154517612019693E-2</v>
      </c>
      <c r="G106" s="7">
        <v>1.1292488398235979E-2</v>
      </c>
      <c r="H106" s="7">
        <v>2.6407853659259697E-2</v>
      </c>
      <c r="I106" s="7">
        <v>1.7848972547451939E-2</v>
      </c>
      <c r="J106" s="7">
        <v>9.0513314683040354E-3</v>
      </c>
      <c r="K106" s="7">
        <v>7.8958844887936849E-3</v>
      </c>
      <c r="L106" s="7">
        <v>8.3149129353887359E-3</v>
      </c>
      <c r="M106" s="72">
        <v>1.19</v>
      </c>
      <c r="N106" s="7">
        <f t="shared" si="52"/>
        <v>1.4439675098185036E-2</v>
      </c>
      <c r="O106" s="7">
        <f t="shared" si="53"/>
        <v>8.6831222018463848E-3</v>
      </c>
      <c r="P106" s="7">
        <f t="shared" si="54"/>
        <v>1.3278285585665779E-2</v>
      </c>
      <c r="Q106" s="7">
        <f t="shared" si="55"/>
        <v>1.929864089051516E-2</v>
      </c>
      <c r="R106" s="41">
        <f t="shared" si="56"/>
        <v>0.1588364260800354</v>
      </c>
      <c r="T106">
        <f>Qs_SP23!AS106</f>
        <v>3.1335304994718613E-3</v>
      </c>
      <c r="U106">
        <f>Qs_SP23!AT106</f>
        <v>9.8777839016157398E-4</v>
      </c>
      <c r="V106">
        <f>Qs_SP23!AU106</f>
        <v>2.2303226854270409E-3</v>
      </c>
      <c r="W106">
        <f>Qs_SP23!AV106</f>
        <v>3.5103650228446677E-3</v>
      </c>
      <c r="X106">
        <f>Qs_SP23!AW106</f>
        <v>0.13160828097781818</v>
      </c>
      <c r="AD106" s="7"/>
    </row>
    <row r="107" spans="1:30" x14ac:dyDescent="0.25">
      <c r="A107" s="3">
        <v>1.4</v>
      </c>
      <c r="B107" s="7">
        <v>1.9488619601233294E-2</v>
      </c>
      <c r="C107" s="7">
        <v>6.4356720966415246E-3</v>
      </c>
      <c r="D107" s="7">
        <v>2.9943311947885212E-2</v>
      </c>
      <c r="E107" s="7">
        <v>3.5359112257278794E-2</v>
      </c>
      <c r="F107" s="7">
        <v>2.2041249468735678E-2</v>
      </c>
      <c r="G107" s="7">
        <v>1.6418430230882342E-2</v>
      </c>
      <c r="H107" s="7">
        <v>3.8436929097674134E-2</v>
      </c>
      <c r="I107" s="7">
        <v>2.5773410004689471E-2</v>
      </c>
      <c r="J107" s="7">
        <v>1.3138427533373281E-2</v>
      </c>
      <c r="K107" s="7">
        <v>1.1382154798599857E-2</v>
      </c>
      <c r="L107" s="7">
        <v>1.1991985745896397E-2</v>
      </c>
      <c r="M107" s="72">
        <v>1.4</v>
      </c>
      <c r="N107" s="7">
        <f t="shared" si="52"/>
        <v>2.0946300252989995E-2</v>
      </c>
      <c r="O107" s="7">
        <f t="shared" si="53"/>
        <v>1.2565206639634839E-2</v>
      </c>
      <c r="P107" s="7">
        <f t="shared" si="54"/>
        <v>1.9488619601233294E-2</v>
      </c>
      <c r="Q107" s="7">
        <f t="shared" si="55"/>
        <v>2.7858360976287341E-2</v>
      </c>
      <c r="R107" s="41">
        <f t="shared" si="56"/>
        <v>0.23040930278288996</v>
      </c>
      <c r="T107">
        <f>Qs_SP23!AS107</f>
        <v>4.7597424679775863E-3</v>
      </c>
      <c r="U107">
        <f>Qs_SP23!AT107</f>
        <v>1.5136431308864638E-3</v>
      </c>
      <c r="V107">
        <f>Qs_SP23!AU107</f>
        <v>3.41408936571255E-3</v>
      </c>
      <c r="W107">
        <f>Qs_SP23!AV107</f>
        <v>5.3034536576699026E-3</v>
      </c>
      <c r="X107">
        <f>Qs_SP23!AW107</f>
        <v>0.19990918365505861</v>
      </c>
      <c r="AD107" s="7"/>
    </row>
    <row r="108" spans="1:30" x14ac:dyDescent="0.25">
      <c r="A108" s="3">
        <v>1.65</v>
      </c>
      <c r="B108" s="7">
        <v>2.448645983280905E-2</v>
      </c>
      <c r="C108" s="7">
        <v>8.0004412760958724E-3</v>
      </c>
      <c r="D108" s="7">
        <v>3.7232614617776119E-2</v>
      </c>
      <c r="E108" s="7">
        <v>4.4003390149225607E-2</v>
      </c>
      <c r="F108" s="7">
        <v>2.7454239245750665E-2</v>
      </c>
      <c r="G108" s="7">
        <v>2.0465226414550529E-2</v>
      </c>
      <c r="H108" s="7">
        <v>4.7818205132006103E-2</v>
      </c>
      <c r="I108" s="7">
        <v>3.1799020595176794E-2</v>
      </c>
      <c r="J108" s="7">
        <v>1.6279954950207322E-2</v>
      </c>
      <c r="K108" s="7">
        <v>1.4001172221931972E-2</v>
      </c>
      <c r="L108" s="7">
        <v>1.477871397711561E-2</v>
      </c>
      <c r="M108" s="72">
        <v>1.65</v>
      </c>
      <c r="N108" s="7">
        <f t="shared" si="52"/>
        <v>2.602903985569506E-2</v>
      </c>
      <c r="O108" s="7">
        <f t="shared" si="53"/>
        <v>1.5529334463661466E-2</v>
      </c>
      <c r="P108" s="7">
        <f t="shared" si="54"/>
        <v>2.448645983280905E-2</v>
      </c>
      <c r="Q108" s="7">
        <f t="shared" si="55"/>
        <v>3.4515817606476457E-2</v>
      </c>
      <c r="R108" s="41">
        <f t="shared" si="56"/>
        <v>0.28631943841264568</v>
      </c>
      <c r="T108">
        <f>Qs_SP23!AS108</f>
        <v>6.2013070300359248E-3</v>
      </c>
      <c r="U108">
        <f>Qs_SP23!AT108</f>
        <v>1.995752558415232E-3</v>
      </c>
      <c r="V108">
        <f>Qs_SP23!AU108</f>
        <v>4.5521198350636947E-3</v>
      </c>
      <c r="W108">
        <f>Qs_SP23!AV108</f>
        <v>7.0865837728442526E-3</v>
      </c>
      <c r="X108">
        <f>Qs_SP23!AW108</f>
        <v>0.26045489526150883</v>
      </c>
      <c r="AD108" s="7"/>
    </row>
    <row r="109" spans="1:30" x14ac:dyDescent="0.25">
      <c r="A109" s="3">
        <v>1.95</v>
      </c>
      <c r="B109" s="7">
        <v>2.8582322981171436E-2</v>
      </c>
      <c r="C109" s="7">
        <v>9.2768458496222065E-3</v>
      </c>
      <c r="D109" s="7">
        <v>4.3068821003799877E-2</v>
      </c>
      <c r="E109" s="7">
        <v>5.0787774509408808E-2</v>
      </c>
      <c r="F109" s="7">
        <v>3.1690089122627114E-2</v>
      </c>
      <c r="G109" s="7">
        <v>2.3725787911106036E-2</v>
      </c>
      <c r="H109" s="7">
        <v>5.5218015387124036E-2</v>
      </c>
      <c r="I109" s="7">
        <v>3.6432158150047293E-2</v>
      </c>
      <c r="J109" s="7">
        <v>1.876207265182472E-2</v>
      </c>
      <c r="K109" s="7">
        <v>1.6089482655033689E-2</v>
      </c>
      <c r="L109" s="7">
        <v>1.6976909350839068E-2</v>
      </c>
      <c r="M109" s="73">
        <v>1.95</v>
      </c>
      <c r="N109" s="62">
        <f t="shared" si="52"/>
        <v>3.005547996114584E-2</v>
      </c>
      <c r="O109" s="62">
        <f t="shared" si="53"/>
        <v>1.7869491001331894E-2</v>
      </c>
      <c r="P109" s="62">
        <f t="shared" si="54"/>
        <v>2.8582322981171436E-2</v>
      </c>
      <c r="Q109" s="62">
        <f t="shared" si="55"/>
        <v>3.9750489576923585E-2</v>
      </c>
      <c r="R109" s="77">
        <f t="shared" si="56"/>
        <v>0.33061027957260425</v>
      </c>
      <c r="T109">
        <f>Qs_SP23!AS109</f>
        <v>7.7287738744796566E-3</v>
      </c>
      <c r="U109">
        <f>Qs_SP23!AT109</f>
        <v>2.4573793232962075E-3</v>
      </c>
      <c r="V109">
        <f>Qs_SP23!AU109</f>
        <v>5.7425745582239309E-3</v>
      </c>
      <c r="W109">
        <f>Qs_SP23!AV109</f>
        <v>8.2215792026697626E-3</v>
      </c>
      <c r="X109">
        <f>Qs_SP23!AW109</f>
        <v>0.32460850272814556</v>
      </c>
      <c r="AD109" s="7"/>
    </row>
    <row r="110" spans="1:30" x14ac:dyDescent="0.25">
      <c r="A110" s="3">
        <v>2.2999999999999998</v>
      </c>
      <c r="B110" s="7">
        <v>3.2648613110412075E-2</v>
      </c>
      <c r="C110" s="7">
        <v>1.0481718117802052E-2</v>
      </c>
      <c r="D110" s="7">
        <v>4.8785921137047661E-2</v>
      </c>
      <c r="E110" s="7">
        <v>5.7508753408281897E-2</v>
      </c>
      <c r="F110" s="7">
        <v>3.5684949728609063E-2</v>
      </c>
      <c r="G110" s="7">
        <v>2.6901559392384686E-2</v>
      </c>
      <c r="H110" s="7">
        <v>6.2389869402155379E-2</v>
      </c>
      <c r="I110" s="7">
        <v>4.0862754172464433E-2</v>
      </c>
      <c r="J110" s="7">
        <v>2.1169540197002498E-2</v>
      </c>
      <c r="K110" s="7">
        <v>1.8031093594900988E-2</v>
      </c>
      <c r="L110" s="7">
        <v>1.8953776128581217E-2</v>
      </c>
      <c r="M110" s="74">
        <v>2.2999999999999998</v>
      </c>
      <c r="N110" s="7">
        <f t="shared" si="52"/>
        <v>3.3947140762694727E-2</v>
      </c>
      <c r="O110" s="7">
        <f t="shared" si="53"/>
        <v>2.0061658162791859E-2</v>
      </c>
      <c r="P110" s="7">
        <f t="shared" si="54"/>
        <v>3.2648613110412075E-2</v>
      </c>
      <c r="Q110" s="7">
        <f t="shared" si="55"/>
        <v>4.4824337654756047E-2</v>
      </c>
      <c r="R110" s="41">
        <f t="shared" si="56"/>
        <v>0.373418548389642</v>
      </c>
      <c r="T110">
        <f>Qs_SP23!AS110</f>
        <v>9.9709006799277231E-3</v>
      </c>
      <c r="U110">
        <f>Qs_SP23!AT110</f>
        <v>3.3701861792157428E-3</v>
      </c>
      <c r="V110">
        <f>Qs_SP23!AU110</f>
        <v>7.2989566139185259E-3</v>
      </c>
      <c r="W110">
        <f>Qs_SP23!AV110</f>
        <v>1.0778316589226948E-2</v>
      </c>
      <c r="X110">
        <f>Qs_SP23!AW110</f>
        <v>0.41877782855696438</v>
      </c>
      <c r="AD110" s="7"/>
    </row>
    <row r="111" spans="1:30" x14ac:dyDescent="0.25">
      <c r="A111" s="3">
        <v>2.72</v>
      </c>
      <c r="B111" s="7">
        <v>3.5531982474782703E-2</v>
      </c>
      <c r="C111" s="7">
        <v>1.1387048857343493E-2</v>
      </c>
      <c r="D111" s="7">
        <v>5.247821497310351E-2</v>
      </c>
      <c r="E111" s="7">
        <v>6.1968270853760561E-2</v>
      </c>
      <c r="F111" s="7">
        <v>3.8576820979343097E-2</v>
      </c>
      <c r="G111" s="7">
        <v>2.9206306171273802E-2</v>
      </c>
      <c r="H111" s="7">
        <v>6.7562722542581416E-2</v>
      </c>
      <c r="I111" s="7">
        <v>4.3900877159264766E-2</v>
      </c>
      <c r="J111" s="7">
        <v>2.2842947870523992E-2</v>
      </c>
      <c r="K111" s="7">
        <v>1.947220038138027E-2</v>
      </c>
      <c r="L111" s="7">
        <v>2.0402472393186155E-2</v>
      </c>
      <c r="M111" s="72">
        <v>2.72</v>
      </c>
      <c r="N111" s="7">
        <f t="shared" si="52"/>
        <v>3.6666351332413069E-2</v>
      </c>
      <c r="O111" s="7">
        <f t="shared" si="53"/>
        <v>2.1622710131855072E-2</v>
      </c>
      <c r="P111" s="7">
        <f t="shared" si="54"/>
        <v>3.5531982474782703E-2</v>
      </c>
      <c r="Q111" s="7">
        <f t="shared" si="55"/>
        <v>4.8189546066184141E-2</v>
      </c>
      <c r="R111" s="41">
        <f t="shared" si="56"/>
        <v>0.40332986465654375</v>
      </c>
      <c r="T111">
        <f>Qs_SP23!AS111</f>
        <v>1.1803372240912888E-2</v>
      </c>
      <c r="U111">
        <f>Qs_SP23!AT111</f>
        <v>4.4671016161643689E-3</v>
      </c>
      <c r="V111">
        <f>Qs_SP23!AU111</f>
        <v>8.2657801780590331E-3</v>
      </c>
      <c r="W111">
        <f>Qs_SP23!AV111</f>
        <v>1.2500886745297445E-2</v>
      </c>
      <c r="X111">
        <f>Qs_SP23!AW111</f>
        <v>0.49574163411834127</v>
      </c>
      <c r="AD111" s="7"/>
    </row>
    <row r="112" spans="1:30" x14ac:dyDescent="0.25">
      <c r="A112" s="3">
        <v>3.2</v>
      </c>
      <c r="B112" s="7">
        <v>3.7897824004522705E-2</v>
      </c>
      <c r="C112" s="7">
        <v>1.2131431909855352E-2</v>
      </c>
      <c r="D112" s="7">
        <v>5.5694083798055391E-2</v>
      </c>
      <c r="E112" s="7">
        <v>6.5603517302207648E-2</v>
      </c>
      <c r="F112" s="7">
        <v>4.0921831961508837E-2</v>
      </c>
      <c r="G112" s="7">
        <v>3.1210433805090428E-2</v>
      </c>
      <c r="H112" s="7">
        <v>7.1490583910226946E-2</v>
      </c>
      <c r="I112" s="7">
        <v>4.6280740165591701E-2</v>
      </c>
      <c r="J112" s="7">
        <v>2.4174208993697235E-2</v>
      </c>
      <c r="K112" s="7">
        <v>2.0723460764850307E-2</v>
      </c>
      <c r="L112" s="7">
        <v>2.1614749475720143E-2</v>
      </c>
      <c r="M112" s="72">
        <v>3.2</v>
      </c>
      <c r="N112" s="7">
        <f t="shared" si="52"/>
        <v>3.8885715099211508E-2</v>
      </c>
      <c r="O112" s="7">
        <f t="shared" si="53"/>
        <v>2.2894479234708689E-2</v>
      </c>
      <c r="P112" s="7">
        <f t="shared" si="54"/>
        <v>3.7897824004522705E-2</v>
      </c>
      <c r="Q112" s="7">
        <f t="shared" si="55"/>
        <v>5.0987411981823549E-2</v>
      </c>
      <c r="R112" s="41">
        <f t="shared" si="56"/>
        <v>0.42774286609132661</v>
      </c>
      <c r="T112">
        <f>Qs_SP23!AS112</f>
        <v>1.4736247739885768E-2</v>
      </c>
      <c r="U112">
        <f>Qs_SP23!AT112</f>
        <v>5.737865902670761E-3</v>
      </c>
      <c r="V112">
        <f>Qs_SP23!AU112</f>
        <v>1.0816572732362235E-2</v>
      </c>
      <c r="W112">
        <f>Qs_SP23!AV112</f>
        <v>1.5738613018571324E-2</v>
      </c>
      <c r="X112">
        <f>Qs_SP23!AW112</f>
        <v>0.61892240507520224</v>
      </c>
      <c r="AD112" s="7"/>
    </row>
    <row r="113" spans="1:30" x14ac:dyDescent="0.25">
      <c r="A113" s="3">
        <v>3.78</v>
      </c>
      <c r="B113" s="7">
        <v>4.0322811572506216E-2</v>
      </c>
      <c r="C113" s="7">
        <v>1.3032291880312638E-2</v>
      </c>
      <c r="D113" s="7">
        <v>5.8743203869120852E-2</v>
      </c>
      <c r="E113" s="7">
        <v>6.9175358289344596E-2</v>
      </c>
      <c r="F113" s="7">
        <v>4.3758090303574908E-2</v>
      </c>
      <c r="G113" s="7">
        <v>3.3468931484737625E-2</v>
      </c>
      <c r="H113" s="7">
        <v>7.5435980373263767E-2</v>
      </c>
      <c r="I113" s="7">
        <v>4.8458061639465269E-2</v>
      </c>
      <c r="J113" s="7">
        <v>2.5549016041460256E-2</v>
      </c>
      <c r="K113" s="7">
        <v>2.2272434825766668E-2</v>
      </c>
      <c r="L113" s="7">
        <v>2.313386847541004E-2</v>
      </c>
      <c r="M113" s="72">
        <v>3.78</v>
      </c>
      <c r="N113" s="7">
        <f t="shared" si="52"/>
        <v>4.1213640795905719E-2</v>
      </c>
      <c r="O113" s="7">
        <f t="shared" si="53"/>
        <v>2.4341442258435146E-2</v>
      </c>
      <c r="P113" s="7">
        <f t="shared" si="54"/>
        <v>4.0322811572506216E-2</v>
      </c>
      <c r="Q113" s="7">
        <f t="shared" si="55"/>
        <v>5.3600632754293061E-2</v>
      </c>
      <c r="R113" s="41">
        <f t="shared" si="56"/>
        <v>0.45335004875496288</v>
      </c>
      <c r="T113">
        <f>Qs_SP23!AS113</f>
        <v>1.7598896803235491E-2</v>
      </c>
      <c r="U113">
        <f>Qs_SP23!AT113</f>
        <v>6.6157301814970329E-3</v>
      </c>
      <c r="V113">
        <f>Qs_SP23!AU113</f>
        <v>1.2813407704041341E-2</v>
      </c>
      <c r="W113">
        <f>Qs_SP23!AV113</f>
        <v>1.860784901291767E-2</v>
      </c>
      <c r="X113">
        <f>Qs_SP23!AW113</f>
        <v>0.73915366573589059</v>
      </c>
      <c r="AD113" s="7"/>
    </row>
    <row r="114" spans="1:30" x14ac:dyDescent="0.25">
      <c r="A114" s="3">
        <v>4.46</v>
      </c>
      <c r="B114" s="7">
        <v>4.3383619051607349E-2</v>
      </c>
      <c r="C114" s="7">
        <v>1.4248341071202876E-2</v>
      </c>
      <c r="D114" s="7">
        <v>6.300720771850149E-2</v>
      </c>
      <c r="E114" s="7">
        <v>7.3825092118753627E-2</v>
      </c>
      <c r="F114" s="7">
        <v>4.7669531546554914E-2</v>
      </c>
      <c r="G114" s="7">
        <v>3.6498247485083513E-2</v>
      </c>
      <c r="H114" s="7">
        <v>8.0398412368994504E-2</v>
      </c>
      <c r="I114" s="7">
        <v>5.1344278476925582E-2</v>
      </c>
      <c r="J114" s="7">
        <v>2.7396607413340868E-2</v>
      </c>
      <c r="K114" s="7">
        <v>2.4533332897967698E-2</v>
      </c>
      <c r="L114" s="7">
        <v>2.5281761895501381E-2</v>
      </c>
      <c r="M114" s="72">
        <v>4.46</v>
      </c>
      <c r="N114" s="7">
        <f t="shared" si="52"/>
        <v>4.4326039276766704E-2</v>
      </c>
      <c r="O114" s="7">
        <f t="shared" si="53"/>
        <v>2.6339184654421123E-2</v>
      </c>
      <c r="P114" s="7">
        <f t="shared" si="54"/>
        <v>4.3383619051607349E-2</v>
      </c>
      <c r="Q114" s="7">
        <f t="shared" si="55"/>
        <v>5.7175743097713533E-2</v>
      </c>
      <c r="R114" s="41">
        <f t="shared" si="56"/>
        <v>0.48758643204443375</v>
      </c>
      <c r="T114">
        <f>Qs_SP23!AS114</f>
        <v>2.0733684163118188E-2</v>
      </c>
      <c r="U114">
        <f>Qs_SP23!AT114</f>
        <v>8.0520897115398601E-3</v>
      </c>
      <c r="V114">
        <f>Qs_SP23!AU114</f>
        <v>1.55279543828707E-2</v>
      </c>
      <c r="W114">
        <f>Qs_SP23!AV114</f>
        <v>2.270468337824124E-2</v>
      </c>
      <c r="X114">
        <f>Qs_SP23!AW114</f>
        <v>0.87081473485096395</v>
      </c>
      <c r="AD114" s="7"/>
    </row>
    <row r="115" spans="1:30" x14ac:dyDescent="0.25">
      <c r="A115" s="3">
        <v>5.27</v>
      </c>
      <c r="B115" s="7">
        <v>4.6429640021147606E-2</v>
      </c>
      <c r="C115" s="7">
        <v>1.5538157951981673E-2</v>
      </c>
      <c r="D115" s="7">
        <v>6.7318854068992517E-2</v>
      </c>
      <c r="E115" s="7">
        <v>7.8369150179312466E-2</v>
      </c>
      <c r="F115" s="7">
        <v>5.1720005061204832E-2</v>
      </c>
      <c r="G115" s="7">
        <v>3.965089441674121E-2</v>
      </c>
      <c r="H115" s="7">
        <v>8.5308239078551423E-2</v>
      </c>
      <c r="I115" s="7">
        <v>5.423049531438591E-2</v>
      </c>
      <c r="J115" s="7">
        <v>2.937483655899082E-2</v>
      </c>
      <c r="K115" s="7">
        <v>2.7208441304007083E-2</v>
      </c>
      <c r="L115" s="7">
        <v>2.7615772544031553E-2</v>
      </c>
      <c r="M115" s="72">
        <v>5.27</v>
      </c>
      <c r="N115" s="7">
        <f t="shared" si="52"/>
        <v>4.7524044227213368E-2</v>
      </c>
      <c r="O115" s="7">
        <f t="shared" si="53"/>
        <v>2.8495304551511186E-2</v>
      </c>
      <c r="P115" s="7">
        <f t="shared" si="54"/>
        <v>4.6429640021147606E-2</v>
      </c>
      <c r="Q115" s="7">
        <f t="shared" si="55"/>
        <v>6.0774674691689214E-2</v>
      </c>
      <c r="R115" s="41">
        <f t="shared" si="56"/>
        <v>0.52276448649934704</v>
      </c>
      <c r="T115">
        <f>Qs_SP23!AS115</f>
        <v>2.4191521140992021E-2</v>
      </c>
      <c r="U115">
        <f>Qs_SP23!AT115</f>
        <v>9.5484319821398118E-3</v>
      </c>
      <c r="V115">
        <f>Qs_SP23!AU115</f>
        <v>1.8691777017046624E-2</v>
      </c>
      <c r="W115">
        <f>Qs_SP23!AV115</f>
        <v>2.6304927905135556E-2</v>
      </c>
      <c r="X115">
        <f>Qs_SP23!AW115</f>
        <v>1.0160438879216649</v>
      </c>
      <c r="AD115" s="7"/>
    </row>
    <row r="116" spans="1:30" x14ac:dyDescent="0.25">
      <c r="A116" s="3">
        <v>6.21</v>
      </c>
      <c r="B116" s="7">
        <v>4.9741818162783613E-2</v>
      </c>
      <c r="C116" s="7">
        <v>1.6906213291733189E-2</v>
      </c>
      <c r="D116" s="7">
        <v>7.2202210432808334E-2</v>
      </c>
      <c r="E116" s="7">
        <v>8.3272505853962023E-2</v>
      </c>
      <c r="F116" s="7">
        <v>5.5863166756968008E-2</v>
      </c>
      <c r="G116" s="7">
        <v>4.2926872279710697E-2</v>
      </c>
      <c r="H116" s="7">
        <v>9.0814259031411687E-2</v>
      </c>
      <c r="I116" s="7">
        <v>5.7521795216752929E-2</v>
      </c>
      <c r="J116" s="7">
        <v>3.1707653947728974E-2</v>
      </c>
      <c r="K116" s="7">
        <v>3.0444459537119252E-2</v>
      </c>
      <c r="L116" s="7">
        <v>3.0206323156085513E-2</v>
      </c>
      <c r="M116" s="72">
        <v>6.21</v>
      </c>
      <c r="N116" s="7">
        <f t="shared" si="52"/>
        <v>5.1055207060642212E-2</v>
      </c>
      <c r="O116" s="7">
        <f t="shared" si="53"/>
        <v>3.1076056742424113E-2</v>
      </c>
      <c r="P116" s="7">
        <f t="shared" si="54"/>
        <v>4.9741818162783613E-2</v>
      </c>
      <c r="Q116" s="7">
        <f t="shared" si="55"/>
        <v>6.4862002824780635E-2</v>
      </c>
      <c r="R116" s="41">
        <f t="shared" si="56"/>
        <v>0.56160727766706431</v>
      </c>
      <c r="T116">
        <f>Qs_SP23!AS116</f>
        <v>2.7770426881216108E-2</v>
      </c>
      <c r="U116">
        <f>Qs_SP23!AT116</f>
        <v>1.0978017875602309E-2</v>
      </c>
      <c r="V116">
        <f>Qs_SP23!AU116</f>
        <v>2.2276156498425796E-2</v>
      </c>
      <c r="W116">
        <f>Qs_SP23!AV116</f>
        <v>3.0902871139617347E-2</v>
      </c>
      <c r="X116">
        <f>Qs_SP23!AW116</f>
        <v>1.1663579290110766</v>
      </c>
      <c r="AD116" s="7"/>
    </row>
    <row r="117" spans="1:30" x14ac:dyDescent="0.25">
      <c r="A117" s="3">
        <v>7.33</v>
      </c>
      <c r="B117" s="7">
        <v>5.3113142342663115E-2</v>
      </c>
      <c r="C117" s="7">
        <v>1.828097478511094E-2</v>
      </c>
      <c r="D117" s="7">
        <v>7.7561991807728103E-2</v>
      </c>
      <c r="E117" s="7">
        <v>8.8344942758771888E-2</v>
      </c>
      <c r="F117" s="7">
        <v>5.995071554406322E-2</v>
      </c>
      <c r="G117" s="7">
        <v>4.6233682875508116E-2</v>
      </c>
      <c r="H117" s="7">
        <v>9.6565770319749791E-2</v>
      </c>
      <c r="I117" s="7">
        <v>6.1167542800913327E-2</v>
      </c>
      <c r="J117" s="7">
        <v>3.4251980113046046E-2</v>
      </c>
      <c r="K117" s="7">
        <v>3.412057624993467E-2</v>
      </c>
      <c r="L117" s="7">
        <v>3.3058443927026476E-2</v>
      </c>
      <c r="M117" s="72">
        <v>7.33</v>
      </c>
      <c r="N117" s="7">
        <f t="shared" si="52"/>
        <v>5.4786342138592341E-2</v>
      </c>
      <c r="O117" s="7">
        <f t="shared" si="53"/>
        <v>3.4186278181490358E-2</v>
      </c>
      <c r="P117" s="7">
        <f t="shared" si="54"/>
        <v>5.3113142342663115E-2</v>
      </c>
      <c r="Q117" s="7">
        <f t="shared" si="55"/>
        <v>6.9364767304320715E-2</v>
      </c>
      <c r="R117" s="41">
        <f t="shared" si="56"/>
        <v>0.60264976352451571</v>
      </c>
      <c r="T117">
        <f>Qs_SP23!AS117</f>
        <v>3.1174885191879921E-2</v>
      </c>
      <c r="U117">
        <f>Qs_SP23!AT117</f>
        <v>1.2428727042742768E-2</v>
      </c>
      <c r="V117">
        <f>Qs_SP23!AU117</f>
        <v>2.5726854955434676E-2</v>
      </c>
      <c r="W117">
        <f>Qs_SP23!AV117</f>
        <v>3.7635273954646303E-2</v>
      </c>
      <c r="X117">
        <f>Qs_SP23!AW117</f>
        <v>1.3093451780589567</v>
      </c>
      <c r="AD117" s="7"/>
    </row>
    <row r="118" spans="1:30" x14ac:dyDescent="0.25">
      <c r="A118" s="3">
        <v>8.65</v>
      </c>
      <c r="B118" s="7">
        <v>5.6691477656394859E-2</v>
      </c>
      <c r="C118" s="7">
        <v>1.9727268583835167E-2</v>
      </c>
      <c r="D118" s="7">
        <v>8.354112569708308E-2</v>
      </c>
      <c r="E118" s="7">
        <v>9.3924623354062736E-2</v>
      </c>
      <c r="F118" s="7">
        <v>6.4353404146943571E-2</v>
      </c>
      <c r="G118" s="7">
        <v>4.9779447150722154E-2</v>
      </c>
      <c r="H118" s="7">
        <v>0.10275565899286974</v>
      </c>
      <c r="I118" s="7">
        <v>6.5015831917527078E-2</v>
      </c>
      <c r="J118" s="7">
        <v>3.7007815054942064E-2</v>
      </c>
      <c r="K118" s="7">
        <v>3.8266994279295724E-2</v>
      </c>
      <c r="L118" s="7">
        <v>3.6353221889930058E-2</v>
      </c>
      <c r="M118" s="72">
        <v>8.65</v>
      </c>
      <c r="N118" s="7">
        <f t="shared" si="52"/>
        <v>5.8856078974873299E-2</v>
      </c>
      <c r="O118" s="7">
        <f t="shared" si="53"/>
        <v>3.7637404667118894E-2</v>
      </c>
      <c r="P118" s="7">
        <f t="shared" si="54"/>
        <v>5.6691477656394859E-2</v>
      </c>
      <c r="Q118" s="7">
        <f t="shared" si="55"/>
        <v>7.4278478807305079E-2</v>
      </c>
      <c r="R118" s="41">
        <f t="shared" si="56"/>
        <v>0.64741686872360626</v>
      </c>
      <c r="T118">
        <f>Qs_SP23!AS118</f>
        <v>3.5172061085085755E-2</v>
      </c>
      <c r="U118">
        <f>Qs_SP23!AT118</f>
        <v>1.4235275045524538E-2</v>
      </c>
      <c r="V118">
        <f>Qs_SP23!AU118</f>
        <v>2.8361638984426063E-2</v>
      </c>
      <c r="W118">
        <f>Qs_SP23!AV118</f>
        <v>3.9356272936802467E-2</v>
      </c>
      <c r="X118">
        <f>Qs_SP23!AW118</f>
        <v>1.4772265655736017</v>
      </c>
      <c r="AD118" s="7"/>
    </row>
    <row r="119" spans="1:30" x14ac:dyDescent="0.25">
      <c r="A119" s="3">
        <v>10.210000000000001</v>
      </c>
      <c r="B119" s="7">
        <v>6.1630171849727133E-2</v>
      </c>
      <c r="C119" s="7">
        <v>2.1428396220356256E-2</v>
      </c>
      <c r="D119" s="7">
        <v>9.1950027143068366E-2</v>
      </c>
      <c r="E119" s="7">
        <v>0.10199825209421846</v>
      </c>
      <c r="F119" s="7">
        <v>6.9497598198730068E-2</v>
      </c>
      <c r="G119" s="7">
        <v>5.3934157899288147E-2</v>
      </c>
      <c r="H119" s="7">
        <v>0.11110236439911651</v>
      </c>
      <c r="I119" s="7">
        <v>7.015532330353097E-2</v>
      </c>
      <c r="J119" s="7">
        <v>4.0740322876923106E-2</v>
      </c>
      <c r="K119" s="7">
        <v>4.328497988610832E-2</v>
      </c>
      <c r="L119" s="7">
        <v>4.0462891501673919E-2</v>
      </c>
      <c r="M119" s="72">
        <v>10.210000000000001</v>
      </c>
      <c r="N119" s="7">
        <f t="shared" si="52"/>
        <v>6.4198589579340118E-2</v>
      </c>
      <c r="O119" s="7">
        <f t="shared" si="53"/>
        <v>4.2012651381515713E-2</v>
      </c>
      <c r="P119" s="7">
        <f t="shared" si="54"/>
        <v>6.1630171849727133E-2</v>
      </c>
      <c r="Q119" s="7">
        <f t="shared" si="55"/>
        <v>8.1052675223299675E-2</v>
      </c>
      <c r="R119" s="41">
        <f t="shared" si="56"/>
        <v>0.70618448537274126</v>
      </c>
      <c r="T119">
        <f>Qs_SP23!AS119</f>
        <v>3.9936212050144519E-2</v>
      </c>
      <c r="U119">
        <f>Qs_SP23!AT119</f>
        <v>1.6361442256331515E-2</v>
      </c>
      <c r="V119">
        <f>Qs_SP23!AU119</f>
        <v>3.1281543875867845E-2</v>
      </c>
      <c r="W119">
        <f>Qs_SP23!AV119</f>
        <v>4.5806749067776084E-2</v>
      </c>
      <c r="X119">
        <f>Qs_SP23!AW119</f>
        <v>1.6773209061060699</v>
      </c>
      <c r="AD119" s="7"/>
    </row>
    <row r="120" spans="1:30" x14ac:dyDescent="0.25">
      <c r="A120" s="3">
        <v>12.05</v>
      </c>
      <c r="B120" s="7">
        <v>6.7529989164516288E-2</v>
      </c>
      <c r="C120" s="7">
        <v>2.3444713077310282E-2</v>
      </c>
      <c r="D120" s="7">
        <v>0.10197877362680716</v>
      </c>
      <c r="E120" s="7">
        <v>0.11201631498121793</v>
      </c>
      <c r="F120" s="7">
        <v>7.5290609518309473E-2</v>
      </c>
      <c r="G120" s="7">
        <v>5.8905936067794762E-2</v>
      </c>
      <c r="H120" s="7">
        <v>0.12083434234127396</v>
      </c>
      <c r="I120" s="7">
        <v>7.6535381575811648E-2</v>
      </c>
      <c r="J120" s="7">
        <v>4.5150902953230709E-2</v>
      </c>
      <c r="K120" s="7">
        <v>4.9174533070372464E-2</v>
      </c>
      <c r="L120" s="7">
        <v>4.5583630381423296E-2</v>
      </c>
      <c r="M120" s="72">
        <v>12.05</v>
      </c>
      <c r="N120" s="7">
        <f t="shared" si="52"/>
        <v>7.0585920614369801E-2</v>
      </c>
      <c r="O120" s="7">
        <f t="shared" si="53"/>
        <v>4.737908172589788E-2</v>
      </c>
      <c r="P120" s="7">
        <f t="shared" si="54"/>
        <v>6.7529989164516288E-2</v>
      </c>
      <c r="Q120" s="7">
        <f t="shared" si="55"/>
        <v>8.9257077601309409E-2</v>
      </c>
      <c r="R120" s="41">
        <f t="shared" si="56"/>
        <v>0.77644512675806787</v>
      </c>
      <c r="T120">
        <f>Qs_SP23!AS120</f>
        <v>4.4989819617454997E-2</v>
      </c>
      <c r="U120">
        <f>Qs_SP23!AT120</f>
        <v>1.8427801472700435E-2</v>
      </c>
      <c r="V120">
        <f>Qs_SP23!AU120</f>
        <v>3.5733899719778653E-2</v>
      </c>
      <c r="W120">
        <f>Qs_SP23!AV120</f>
        <v>5.3834905968471951E-2</v>
      </c>
      <c r="X120">
        <f>Qs_SP23!AW120</f>
        <v>1.8895724239331098</v>
      </c>
      <c r="AD120" s="7"/>
    </row>
    <row r="121" spans="1:30" x14ac:dyDescent="0.25">
      <c r="A121" s="3">
        <v>14.22</v>
      </c>
      <c r="B121" s="7">
        <v>7.6431467920163046E-2</v>
      </c>
      <c r="C121" s="7">
        <v>2.6708374508743637E-2</v>
      </c>
      <c r="D121" s="7">
        <v>0.11646209396436819</v>
      </c>
      <c r="E121" s="7">
        <v>0.12719135538810744</v>
      </c>
      <c r="F121" s="7">
        <v>8.4114524360292792E-2</v>
      </c>
      <c r="G121" s="7">
        <v>6.6806823854956468E-2</v>
      </c>
      <c r="H121" s="7">
        <v>0.13554628737455343</v>
      </c>
      <c r="I121" s="7">
        <v>8.6459916666026079E-2</v>
      </c>
      <c r="J121" s="7">
        <v>5.1695233334437464E-2</v>
      </c>
      <c r="K121" s="7">
        <v>5.7868635390000492E-2</v>
      </c>
      <c r="L121" s="7">
        <v>5.3506188078481537E-2</v>
      </c>
      <c r="M121" s="72">
        <v>14.22</v>
      </c>
      <c r="N121" s="7">
        <f t="shared" si="52"/>
        <v>8.0253718258193676E-2</v>
      </c>
      <c r="O121" s="7">
        <f t="shared" si="53"/>
        <v>5.5687411734241014E-2</v>
      </c>
      <c r="P121" s="7">
        <f t="shared" si="54"/>
        <v>7.6431467920163046E-2</v>
      </c>
      <c r="Q121" s="7">
        <f t="shared" si="55"/>
        <v>0.10146100531519714</v>
      </c>
      <c r="R121" s="41">
        <f t="shared" si="56"/>
        <v>0.88279090084013045</v>
      </c>
      <c r="T121">
        <f>Qs_SP23!AS121</f>
        <v>5.2342316441323235E-2</v>
      </c>
      <c r="U121">
        <f>Qs_SP23!AT121</f>
        <v>2.225494384167246E-2</v>
      </c>
      <c r="V121">
        <f>Qs_SP23!AU121</f>
        <v>4.180962246538273E-2</v>
      </c>
      <c r="W121">
        <f>Qs_SP23!AV121</f>
        <v>6.4752929287899691E-2</v>
      </c>
      <c r="X121">
        <f>Qs_SP23!AW121</f>
        <v>2.1983772905355758</v>
      </c>
      <c r="AD121" s="7"/>
    </row>
    <row r="122" spans="1:30" x14ac:dyDescent="0.25">
      <c r="A122" s="3">
        <v>16.78</v>
      </c>
      <c r="B122" s="7">
        <v>8.8231102549741328E-2</v>
      </c>
      <c r="C122" s="7">
        <v>3.1062903596710888E-2</v>
      </c>
      <c r="D122" s="7">
        <v>0.13473299314020581</v>
      </c>
      <c r="E122" s="7">
        <v>0.1473542920847267</v>
      </c>
      <c r="F122" s="7">
        <v>9.5135149094660629E-2</v>
      </c>
      <c r="G122" s="7">
        <v>7.7066415703456181E-2</v>
      </c>
      <c r="H122" s="7">
        <v>0.15534341007130256</v>
      </c>
      <c r="I122" s="7">
        <v>0.10053655317153426</v>
      </c>
      <c r="J122" s="7">
        <v>6.0441743330613057E-2</v>
      </c>
      <c r="K122" s="7">
        <v>6.8922873674311644E-2</v>
      </c>
      <c r="L122" s="7">
        <v>6.3767786619433137E-2</v>
      </c>
      <c r="M122" s="72">
        <v>16.78</v>
      </c>
      <c r="N122" s="7">
        <f t="shared" si="52"/>
        <v>9.2963202094245106E-2</v>
      </c>
      <c r="O122" s="7">
        <f t="shared" si="53"/>
        <v>6.6345330146872383E-2</v>
      </c>
      <c r="P122" s="7">
        <f t="shared" si="54"/>
        <v>8.8231102549741328E-2</v>
      </c>
      <c r="Q122" s="7">
        <f t="shared" si="55"/>
        <v>0.11763477315587004</v>
      </c>
      <c r="R122" s="41">
        <f t="shared" si="56"/>
        <v>1.0225952230366961</v>
      </c>
      <c r="T122">
        <f>Qs_SP23!AS122</f>
        <v>6.1350309030067024E-2</v>
      </c>
      <c r="U122">
        <f>Qs_SP23!AT122</f>
        <v>2.6539547038062744E-2</v>
      </c>
      <c r="V122">
        <f>Qs_SP23!AU122</f>
        <v>4.6405609957105867E-2</v>
      </c>
      <c r="W122">
        <f>Qs_SP23!AV122</f>
        <v>7.7093099995855466E-2</v>
      </c>
      <c r="X122">
        <f>Qs_SP23!AW122</f>
        <v>2.576712979262815</v>
      </c>
      <c r="AD122" s="7"/>
    </row>
    <row r="123" spans="1:30" x14ac:dyDescent="0.25">
      <c r="A123" s="3">
        <v>19.809999999999999</v>
      </c>
      <c r="B123" s="7">
        <v>0.10270709540983798</v>
      </c>
      <c r="C123" s="7">
        <v>3.6720661872709386E-2</v>
      </c>
      <c r="D123" s="7">
        <v>0.15598154863544336</v>
      </c>
      <c r="E123" s="7">
        <v>0.17214582745698492</v>
      </c>
      <c r="F123" s="7">
        <v>0.10924229026010038</v>
      </c>
      <c r="G123" s="7">
        <v>9.0748440895858137E-2</v>
      </c>
      <c r="H123" s="7">
        <v>0.18003282438221735</v>
      </c>
      <c r="I123" s="7">
        <v>0.11917037415724295</v>
      </c>
      <c r="J123" s="7">
        <v>7.1433978866347225E-2</v>
      </c>
      <c r="K123" s="7">
        <v>8.2915416514288673E-2</v>
      </c>
      <c r="L123" s="7">
        <v>7.6544482841990544E-2</v>
      </c>
      <c r="M123" s="72">
        <v>19.809999999999999</v>
      </c>
      <c r="N123" s="7">
        <f t="shared" si="52"/>
        <v>0.10887663102663826</v>
      </c>
      <c r="O123" s="7">
        <f t="shared" si="53"/>
        <v>7.9729949678139608E-2</v>
      </c>
      <c r="P123" s="7">
        <f t="shared" si="54"/>
        <v>0.10270709540983798</v>
      </c>
      <c r="Q123" s="7">
        <f t="shared" si="55"/>
        <v>0.13757596139634315</v>
      </c>
      <c r="R123" s="41">
        <f t="shared" si="56"/>
        <v>1.197642941293021</v>
      </c>
      <c r="T123">
        <f>Qs_SP23!AS123</f>
        <v>7.2576803140186996E-2</v>
      </c>
      <c r="U123">
        <f>Qs_SP23!AT123</f>
        <v>3.3536777579289696E-2</v>
      </c>
      <c r="V123">
        <f>Qs_SP23!AU123</f>
        <v>5.2196736705344485E-2</v>
      </c>
      <c r="W123">
        <f>Qs_SP23!AV123</f>
        <v>9.0372226962322277E-2</v>
      </c>
      <c r="X123">
        <f>Qs_SP23!AW123</f>
        <v>3.0482257318878538</v>
      </c>
      <c r="AD123" s="7"/>
    </row>
    <row r="124" spans="1:30" x14ac:dyDescent="0.25">
      <c r="A124" s="3">
        <v>23.37</v>
      </c>
      <c r="B124" s="7">
        <v>0.11959328932835729</v>
      </c>
      <c r="C124" s="7">
        <v>4.3413403191689841E-2</v>
      </c>
      <c r="D124" s="7">
        <v>0.17915962542565211</v>
      </c>
      <c r="E124" s="7">
        <v>0.20131233965964163</v>
      </c>
      <c r="F124" s="7">
        <v>0.12647302312905731</v>
      </c>
      <c r="G124" s="7">
        <v>0.10745207390539901</v>
      </c>
      <c r="H124" s="7">
        <v>0.20928136349486354</v>
      </c>
      <c r="I124" s="7">
        <v>0.14241201500626549</v>
      </c>
      <c r="J124" s="7">
        <v>8.4541302167870674E-2</v>
      </c>
      <c r="K124" s="7">
        <v>9.8866829058042893E-2</v>
      </c>
      <c r="L124" s="7">
        <v>9.031715774646383E-2</v>
      </c>
      <c r="M124" s="72">
        <v>23.37</v>
      </c>
      <c r="N124" s="7">
        <f t="shared" si="52"/>
        <v>0.12752931110120944</v>
      </c>
      <c r="O124" s="7">
        <f t="shared" si="53"/>
        <v>9.4591993402253355E-2</v>
      </c>
      <c r="P124" s="7">
        <f t="shared" si="54"/>
        <v>0.11959328932835729</v>
      </c>
      <c r="Q124" s="7">
        <f t="shared" si="55"/>
        <v>0.1607858202159588</v>
      </c>
      <c r="R124" s="41">
        <f t="shared" si="56"/>
        <v>1.4028224221133037</v>
      </c>
      <c r="T124">
        <f>Qs_SP23!AS124</f>
        <v>8.6030391535852388E-2</v>
      </c>
      <c r="U124">
        <f>Qs_SP23!AT124</f>
        <v>4.1044857606333432E-2</v>
      </c>
      <c r="V124">
        <f>Qs_SP23!AU124</f>
        <v>6.1855025630353624E-2</v>
      </c>
      <c r="W124">
        <f>Qs_SP23!AV124</f>
        <v>0.10477260674277211</v>
      </c>
      <c r="X124">
        <f>Qs_SP23!AW124</f>
        <v>3.6132764445058005</v>
      </c>
      <c r="AD124" s="7"/>
    </row>
    <row r="125" spans="1:30" x14ac:dyDescent="0.25">
      <c r="A125" s="3">
        <v>27.58</v>
      </c>
      <c r="B125" s="7">
        <v>0.13986559393631692</v>
      </c>
      <c r="C125" s="7">
        <v>5.215375675121342E-2</v>
      </c>
      <c r="D125" s="7">
        <v>0.20495803977693267</v>
      </c>
      <c r="E125" s="7">
        <v>0.23643896522544999</v>
      </c>
      <c r="F125" s="7">
        <v>0.14928358450103316</v>
      </c>
      <c r="G125" s="7">
        <v>0.12857249589254341</v>
      </c>
      <c r="H125" s="7">
        <v>0.2421421322581124</v>
      </c>
      <c r="I125" s="7">
        <v>0.16967916881279843</v>
      </c>
      <c r="J125" s="7">
        <v>9.9751271542443426E-2</v>
      </c>
      <c r="K125" s="7">
        <v>0.1176486788830259</v>
      </c>
      <c r="L125" s="7">
        <v>0.10682625892852426</v>
      </c>
      <c r="M125" s="72">
        <v>27.58</v>
      </c>
      <c r="N125" s="7">
        <f t="shared" si="52"/>
        <v>0.14975635877349036</v>
      </c>
      <c r="O125" s="7">
        <f t="shared" si="53"/>
        <v>0.11223746890577507</v>
      </c>
      <c r="P125" s="7">
        <f t="shared" si="54"/>
        <v>0.13986559393631692</v>
      </c>
      <c r="Q125" s="7">
        <f t="shared" si="55"/>
        <v>0.18731860429486555</v>
      </c>
      <c r="R125" s="41">
        <f t="shared" si="56"/>
        <v>1.6473199465083939</v>
      </c>
      <c r="T125">
        <f>Qs_SP23!AS125</f>
        <v>0.10193749803919051</v>
      </c>
      <c r="U125">
        <f>Qs_SP23!AT125</f>
        <v>5.1109777260044717E-2</v>
      </c>
      <c r="V125">
        <f>Qs_SP23!AU125</f>
        <v>7.5725868834843349E-2</v>
      </c>
      <c r="W125">
        <f>Qs_SP23!AV125</f>
        <v>0.12116420277257514</v>
      </c>
      <c r="X125">
        <f>Qs_SP23!AW125</f>
        <v>4.2813749176460014</v>
      </c>
      <c r="AD125" s="7"/>
    </row>
    <row r="126" spans="1:30" x14ac:dyDescent="0.25">
      <c r="A126" s="3">
        <v>32.549999999999997</v>
      </c>
      <c r="B126" s="7">
        <v>0.1599161009008635</v>
      </c>
      <c r="C126" s="7">
        <v>6.156249028881821E-2</v>
      </c>
      <c r="D126" s="7">
        <v>0.23078027537876838</v>
      </c>
      <c r="E126" s="7">
        <v>0.27203056417419924</v>
      </c>
      <c r="F126" s="7">
        <v>0.17060186615708531</v>
      </c>
      <c r="G126" s="7">
        <v>0.14863689678033062</v>
      </c>
      <c r="H126" s="7">
        <v>0.26979497769015254</v>
      </c>
      <c r="I126" s="7">
        <v>0.1945917773045612</v>
      </c>
      <c r="J126" s="7">
        <v>0.11339980847815412</v>
      </c>
      <c r="K126" s="7">
        <v>0.13294857308918023</v>
      </c>
      <c r="L126" s="7">
        <v>0.12251040807101793</v>
      </c>
      <c r="M126" s="72">
        <v>32.549999999999997</v>
      </c>
      <c r="N126" s="7">
        <f t="shared" si="52"/>
        <v>0.17061579439210281</v>
      </c>
      <c r="O126" s="7">
        <f t="shared" si="53"/>
        <v>0.12772949058009908</v>
      </c>
      <c r="P126" s="7">
        <f t="shared" si="54"/>
        <v>0.1599161009008635</v>
      </c>
      <c r="Q126" s="7">
        <f t="shared" si="55"/>
        <v>0.21268602634166478</v>
      </c>
      <c r="R126" s="41">
        <f t="shared" si="56"/>
        <v>1.8767737383131309</v>
      </c>
      <c r="T126">
        <f>Qs_SP23!AS126</f>
        <v>0.11710419023561</v>
      </c>
      <c r="U126">
        <f>Qs_SP23!AT126</f>
        <v>5.9817387173770525E-2</v>
      </c>
      <c r="V126">
        <f>Qs_SP23!AU126</f>
        <v>8.9258291043735616E-2</v>
      </c>
      <c r="W126">
        <f>Qs_SP23!AV126</f>
        <v>0.1366586036685094</v>
      </c>
      <c r="X126">
        <f>Qs_SP23!AW126</f>
        <v>4.9183759898956199</v>
      </c>
      <c r="AD126" s="7"/>
    </row>
    <row r="127" spans="1:30" x14ac:dyDescent="0.25">
      <c r="A127" s="3">
        <v>38.409999999999997</v>
      </c>
      <c r="B127" s="7">
        <v>0.17870975455273563</v>
      </c>
      <c r="C127" s="7">
        <v>7.0783451524888463E-2</v>
      </c>
      <c r="D127" s="7">
        <v>0.25726950599614973</v>
      </c>
      <c r="E127" s="7">
        <v>0.30730513581639785</v>
      </c>
      <c r="F127" s="7">
        <v>0.18666472794401512</v>
      </c>
      <c r="G127" s="7">
        <v>0.16527886432421557</v>
      </c>
      <c r="H127" s="7">
        <v>0.28832957351872984</v>
      </c>
      <c r="I127" s="7">
        <v>0.21363068135517654</v>
      </c>
      <c r="J127" s="7">
        <v>0.1250576745754749</v>
      </c>
      <c r="K127" s="7">
        <v>0.14179368959302011</v>
      </c>
      <c r="L127" s="7">
        <v>0.13516637960485822</v>
      </c>
      <c r="M127" s="72">
        <v>38.409999999999997</v>
      </c>
      <c r="N127" s="7">
        <f t="shared" si="52"/>
        <v>0.188180858073242</v>
      </c>
      <c r="O127" s="7">
        <f t="shared" si="53"/>
        <v>0.13848003459893915</v>
      </c>
      <c r="P127" s="7">
        <f t="shared" si="54"/>
        <v>0.17870975455273563</v>
      </c>
      <c r="Q127" s="7">
        <f t="shared" si="55"/>
        <v>0.23545009367566314</v>
      </c>
      <c r="R127" s="41">
        <f t="shared" si="56"/>
        <v>2.0699894388056621</v>
      </c>
      <c r="T127">
        <f>Qs_SP23!AS127</f>
        <v>0.13355102744981667</v>
      </c>
      <c r="U127">
        <f>Qs_SP23!AT127</f>
        <v>6.8803429703237537E-2</v>
      </c>
      <c r="V127">
        <f>Qs_SP23!AU127</f>
        <v>0.10519754971281844</v>
      </c>
      <c r="W127">
        <f>Qs_SP23!AV127</f>
        <v>0.15887468204056585</v>
      </c>
      <c r="X127">
        <f>Qs_SP23!AW127</f>
        <v>5.6091431528923001</v>
      </c>
      <c r="AD127" s="7"/>
    </row>
    <row r="128" spans="1:30" x14ac:dyDescent="0.25">
      <c r="A128" s="3">
        <v>45.32</v>
      </c>
      <c r="B128" s="7">
        <v>0.19005100738592678</v>
      </c>
      <c r="C128" s="7">
        <v>7.8111042053818969E-2</v>
      </c>
      <c r="D128" s="7">
        <v>0.27537365641810108</v>
      </c>
      <c r="E128" s="7">
        <v>0.33049039950213299</v>
      </c>
      <c r="F128" s="7">
        <v>0.19601696541834404</v>
      </c>
      <c r="G128" s="7">
        <v>0.17876047675323592</v>
      </c>
      <c r="H128" s="7">
        <v>0.29729000726367127</v>
      </c>
      <c r="I128" s="7">
        <v>0.22246655570845419</v>
      </c>
      <c r="J128" s="7">
        <v>0.13337494617212267</v>
      </c>
      <c r="K128" s="7">
        <v>0.14567259678177724</v>
      </c>
      <c r="L128" s="7">
        <v>0.14179617709357109</v>
      </c>
      <c r="M128" s="72">
        <v>45.32</v>
      </c>
      <c r="N128" s="7">
        <f t="shared" si="52"/>
        <v>0.19903671186828695</v>
      </c>
      <c r="O128" s="7">
        <f t="shared" si="53"/>
        <v>0.14373438693767415</v>
      </c>
      <c r="P128" s="7">
        <f t="shared" si="54"/>
        <v>0.19005100738592678</v>
      </c>
      <c r="Q128" s="7">
        <f t="shared" si="55"/>
        <v>0.24892010606327764</v>
      </c>
      <c r="R128" s="41">
        <f t="shared" si="56"/>
        <v>2.1894038305511563</v>
      </c>
      <c r="T128">
        <f>Qs_SP23!AS128</f>
        <v>0.15064575785477016</v>
      </c>
      <c r="U128">
        <f>Qs_SP23!AT128</f>
        <v>7.2356805718034808E-2</v>
      </c>
      <c r="V128">
        <f>Qs_SP23!AU128</f>
        <v>0.11634369762745593</v>
      </c>
      <c r="W128">
        <f>Qs_SP23!AV128</f>
        <v>0.18925622088854874</v>
      </c>
      <c r="X128">
        <f>Qs_SP23!AW128</f>
        <v>6.3271218299003467</v>
      </c>
      <c r="AD128" s="7"/>
    </row>
    <row r="129" spans="1:30" x14ac:dyDescent="0.25">
      <c r="A129" s="3">
        <v>53.48</v>
      </c>
      <c r="B129" s="7">
        <v>0.18657617763912115</v>
      </c>
      <c r="C129" s="7">
        <v>7.8473174349635549E-2</v>
      </c>
      <c r="D129" s="7">
        <v>0.27773196022306573</v>
      </c>
      <c r="E129" s="7">
        <v>0.32782737012710783</v>
      </c>
      <c r="F129" s="7">
        <v>0.18799016893393483</v>
      </c>
      <c r="G129" s="7">
        <v>0.17831340212723068</v>
      </c>
      <c r="H129" s="7">
        <v>0.28661113417038497</v>
      </c>
      <c r="I129" s="7">
        <v>0.2141117174947533</v>
      </c>
      <c r="J129" s="7">
        <v>0.13257245699039674</v>
      </c>
      <c r="K129" s="7">
        <v>0.13750920145237966</v>
      </c>
      <c r="L129" s="7">
        <v>0.13629314336621765</v>
      </c>
      <c r="M129" s="73">
        <v>53.48</v>
      </c>
      <c r="N129" s="62">
        <f t="shared" si="52"/>
        <v>0.19490999153402075</v>
      </c>
      <c r="O129" s="62">
        <f t="shared" si="53"/>
        <v>0.13690117240929867</v>
      </c>
      <c r="P129" s="62">
        <f t="shared" si="54"/>
        <v>0.18657617763912115</v>
      </c>
      <c r="Q129" s="62">
        <f t="shared" si="55"/>
        <v>0.2459218388589095</v>
      </c>
      <c r="R129" s="77">
        <f t="shared" si="56"/>
        <v>2.1440099068742282</v>
      </c>
      <c r="T129">
        <f>Qs_SP23!AS129</f>
        <v>0.16513150279712335</v>
      </c>
      <c r="U129">
        <f>Qs_SP23!AT129</f>
        <v>7.9032646570581899E-2</v>
      </c>
      <c r="V129">
        <f>Qs_SP23!AU129</f>
        <v>0.12815911220970538</v>
      </c>
      <c r="W129">
        <f>Qs_SP23!AV129</f>
        <v>0.22565724794436662</v>
      </c>
      <c r="X129">
        <f>Qs_SP23!AW129</f>
        <v>6.9355231174791809</v>
      </c>
      <c r="AD129" s="7"/>
    </row>
    <row r="130" spans="1:30" x14ac:dyDescent="0.25">
      <c r="A130" s="3">
        <v>63.11</v>
      </c>
      <c r="B130" s="7">
        <v>0.17706845199147853</v>
      </c>
      <c r="C130" s="7">
        <v>7.4945737542237031E-2</v>
      </c>
      <c r="D130" s="7">
        <v>0.28078108029413129</v>
      </c>
      <c r="E130" s="7">
        <v>0.31358227648610015</v>
      </c>
      <c r="F130" s="7">
        <v>0.17491186657885238</v>
      </c>
      <c r="G130" s="7">
        <v>0.17133749632490741</v>
      </c>
      <c r="H130" s="7">
        <v>0.26711210809528751</v>
      </c>
      <c r="I130" s="7">
        <v>0.19611083879796135</v>
      </c>
      <c r="J130" s="7">
        <v>0.12827385214874862</v>
      </c>
      <c r="K130" s="7">
        <v>0.12588110926806323</v>
      </c>
      <c r="L130" s="7">
        <v>0.1270929160469037</v>
      </c>
      <c r="M130" s="72">
        <v>63.11</v>
      </c>
      <c r="N130" s="7">
        <f t="shared" si="52"/>
        <v>0.18519070305224286</v>
      </c>
      <c r="O130" s="7">
        <f t="shared" si="53"/>
        <v>0.12768338409782615</v>
      </c>
      <c r="P130" s="7">
        <f t="shared" si="54"/>
        <v>0.17491186657885238</v>
      </c>
      <c r="Q130" s="7">
        <f t="shared" si="55"/>
        <v>0.23161147344662442</v>
      </c>
      <c r="R130" s="41">
        <f t="shared" si="56"/>
        <v>2.0370977335746714</v>
      </c>
      <c r="T130">
        <f>Qs_SP23!AS130</f>
        <v>0.17735936627380508</v>
      </c>
      <c r="U130">
        <f>Qs_SP23!AT130</f>
        <v>8.1850794636593574E-2</v>
      </c>
      <c r="V130">
        <f>Qs_SP23!AU130</f>
        <v>0.14835209416949491</v>
      </c>
      <c r="W130">
        <f>Qs_SP23!AV130</f>
        <v>0.25978898352475249</v>
      </c>
      <c r="X130">
        <f>Qs_SP23!AW130</f>
        <v>7.4490933834998136</v>
      </c>
      <c r="AD130" s="7"/>
    </row>
    <row r="131" spans="1:30" x14ac:dyDescent="0.25">
      <c r="A131" s="3">
        <v>74.48</v>
      </c>
      <c r="B131" s="7">
        <v>0.15429722726773096</v>
      </c>
      <c r="C131" s="7">
        <v>6.4955804023692054E-2</v>
      </c>
      <c r="D131" s="7">
        <v>0.26253400236884877</v>
      </c>
      <c r="E131" s="7">
        <v>0.2708469955630769</v>
      </c>
      <c r="F131" s="7">
        <v>0.14777276714888679</v>
      </c>
      <c r="G131" s="7">
        <v>0.15226745107082151</v>
      </c>
      <c r="H131" s="7">
        <v>0.23332197927630113</v>
      </c>
      <c r="I131" s="7">
        <v>0.16674231659222477</v>
      </c>
      <c r="J131" s="7">
        <v>0.11502967022708584</v>
      </c>
      <c r="K131" s="7">
        <v>0.10467871780471233</v>
      </c>
      <c r="L131" s="7">
        <v>0.1053725324685561</v>
      </c>
      <c r="M131" s="72">
        <v>74.48</v>
      </c>
      <c r="N131" s="7">
        <f t="shared" si="52"/>
        <v>0.16161995125563064</v>
      </c>
      <c r="O131" s="7">
        <f t="shared" si="53"/>
        <v>0.11020110134782096</v>
      </c>
      <c r="P131" s="7">
        <f t="shared" si="54"/>
        <v>0.15226745107082151</v>
      </c>
      <c r="Q131" s="7">
        <f t="shared" si="55"/>
        <v>0.20003214793426294</v>
      </c>
      <c r="R131" s="41">
        <f t="shared" si="56"/>
        <v>1.7778194638119371</v>
      </c>
      <c r="T131">
        <f>Qs_SP23!AS131</f>
        <v>0.17979158530385148</v>
      </c>
      <c r="U131">
        <f>Qs_SP23!AT131</f>
        <v>8.6189144318837466E-2</v>
      </c>
      <c r="V131">
        <f>Qs_SP23!AU131</f>
        <v>0.14691791863719028</v>
      </c>
      <c r="W131">
        <f>Qs_SP23!AV131</f>
        <v>0.26878041548511322</v>
      </c>
      <c r="X131">
        <f>Qs_SP23!AW131</f>
        <v>7.5512465827617614</v>
      </c>
      <c r="AD131" s="7"/>
    </row>
    <row r="132" spans="1:30" x14ac:dyDescent="0.25">
      <c r="A132" s="3">
        <v>87.89</v>
      </c>
      <c r="B132" s="7">
        <v>0.13239840660807503</v>
      </c>
      <c r="C132" s="7">
        <v>5.4496439751310778E-2</v>
      </c>
      <c r="D132" s="7">
        <v>0.24676433450130694</v>
      </c>
      <c r="E132" s="7">
        <v>0.22686474056762138</v>
      </c>
      <c r="F132" s="7">
        <v>0.11962336654478664</v>
      </c>
      <c r="G132" s="7">
        <v>0.13029142074770153</v>
      </c>
      <c r="H132" s="7">
        <v>0.19755038467810077</v>
      </c>
      <c r="I132" s="7">
        <v>0.13737379438648831</v>
      </c>
      <c r="J132" s="7">
        <v>0.10078393203985819</v>
      </c>
      <c r="K132" s="7">
        <v>8.248394741654036E-2</v>
      </c>
      <c r="L132" s="7">
        <v>8.3350337168415806E-2</v>
      </c>
      <c r="M132" s="72">
        <v>87.89</v>
      </c>
      <c r="N132" s="7">
        <f t="shared" si="52"/>
        <v>0.1374528276736551</v>
      </c>
      <c r="O132" s="7">
        <f t="shared" si="53"/>
        <v>9.2067134604136999E-2</v>
      </c>
      <c r="P132" s="7">
        <f t="shared" si="54"/>
        <v>0.13029142074770153</v>
      </c>
      <c r="Q132" s="7">
        <f t="shared" si="55"/>
        <v>0.16746208953229452</v>
      </c>
      <c r="R132" s="41">
        <f t="shared" si="56"/>
        <v>1.5119811044102061</v>
      </c>
      <c r="T132">
        <f>Qs_SP23!AS132</f>
        <v>0.1762137759056488</v>
      </c>
      <c r="U132">
        <f>Qs_SP23!AT132</f>
        <v>8.0440552481699304E-2</v>
      </c>
      <c r="V132">
        <f>Qs_SP23!AU132</f>
        <v>0.13957949548479864</v>
      </c>
      <c r="W132">
        <f>Qs_SP23!AV132</f>
        <v>0.2610372368542036</v>
      </c>
      <c r="X132">
        <f>Qs_SP23!AW132</f>
        <v>7.4009785880372494</v>
      </c>
      <c r="AD132" s="7"/>
    </row>
    <row r="133" spans="1:30" x14ac:dyDescent="0.25">
      <c r="A133" s="3">
        <v>103.72</v>
      </c>
      <c r="B133" s="7">
        <v>0.10677338553907861</v>
      </c>
      <c r="C133" s="7">
        <v>4.2890323208843679E-2</v>
      </c>
      <c r="D133" s="7">
        <v>0.2213232389083544</v>
      </c>
      <c r="E133" s="7">
        <v>0.17685896674770407</v>
      </c>
      <c r="F133" s="7">
        <v>9.3003320929055402E-2</v>
      </c>
      <c r="G133" s="7">
        <v>0.10638063643962782</v>
      </c>
      <c r="H133" s="7">
        <v>0.16037598244859844</v>
      </c>
      <c r="I133" s="7">
        <v>0.10868884985278182</v>
      </c>
      <c r="J133" s="7">
        <v>8.3720150447034833E-2</v>
      </c>
      <c r="K133" s="7">
        <v>6.3162761219371977E-2</v>
      </c>
      <c r="L133" s="7">
        <v>6.2832170281875793E-2</v>
      </c>
      <c r="M133" s="72">
        <v>103.72</v>
      </c>
      <c r="N133" s="7">
        <f t="shared" si="52"/>
        <v>0.11145543509293879</v>
      </c>
      <c r="O133" s="7">
        <f t="shared" si="53"/>
        <v>7.3441455833203412E-2</v>
      </c>
      <c r="P133" s="7">
        <f t="shared" si="54"/>
        <v>0.10638063643962782</v>
      </c>
      <c r="Q133" s="7">
        <f t="shared" si="55"/>
        <v>0.13453241615069012</v>
      </c>
      <c r="R133" s="41">
        <f t="shared" si="56"/>
        <v>1.2260097860223267</v>
      </c>
      <c r="T133">
        <f>Qs_SP23!AS133</f>
        <v>0.15975660414696682</v>
      </c>
      <c r="U133">
        <f>Qs_SP23!AT133</f>
        <v>7.0044342406136703E-2</v>
      </c>
      <c r="V133">
        <f>Qs_SP23!AU133</f>
        <v>0.11486579720481643</v>
      </c>
      <c r="W133">
        <f>Qs_SP23!AV133</f>
        <v>0.23933591155412237</v>
      </c>
      <c r="X133">
        <f>Qs_SP23!AW133</f>
        <v>6.7097773741726066</v>
      </c>
      <c r="AD133" s="7"/>
    </row>
    <row r="134" spans="1:30" x14ac:dyDescent="0.25">
      <c r="A134" s="3">
        <v>122.39</v>
      </c>
      <c r="B134" s="7">
        <v>8.5717395924392578E-2</v>
      </c>
      <c r="C134" s="7">
        <v>3.3731952739951582E-2</v>
      </c>
      <c r="D134" s="7">
        <v>0.19647767457928175</v>
      </c>
      <c r="E134" s="7">
        <v>0.13579336297251421</v>
      </c>
      <c r="F134" s="7">
        <v>7.1221598367436897E-2</v>
      </c>
      <c r="G134" s="7">
        <v>8.7264342086300004E-2</v>
      </c>
      <c r="H134" s="7">
        <v>0.13139046976682134</v>
      </c>
      <c r="I134" s="7">
        <v>8.727008279583949E-2</v>
      </c>
      <c r="J134" s="7">
        <v>7.0575502067291587E-2</v>
      </c>
      <c r="K134" s="7">
        <v>5.0701933676401412E-2</v>
      </c>
      <c r="L134" s="7">
        <v>4.9391488271374462E-2</v>
      </c>
      <c r="M134" s="72">
        <v>122.39</v>
      </c>
      <c r="N134" s="7">
        <f t="shared" si="52"/>
        <v>9.086689120432774E-2</v>
      </c>
      <c r="O134" s="7">
        <f t="shared" si="53"/>
        <v>6.0638717871846499E-2</v>
      </c>
      <c r="P134" s="7">
        <f t="shared" si="54"/>
        <v>8.5717395924392578E-2</v>
      </c>
      <c r="Q134" s="7">
        <f t="shared" si="55"/>
        <v>0.10933027628133041</v>
      </c>
      <c r="R134" s="41">
        <f t="shared" si="56"/>
        <v>0.99953580324760516</v>
      </c>
      <c r="T134">
        <f>Qs_SP23!AS134</f>
        <v>0.1399411519057232</v>
      </c>
      <c r="U134">
        <f>Qs_SP23!AT134</f>
        <v>6.4339406681132832E-2</v>
      </c>
      <c r="V134">
        <f>Qs_SP23!AU134</f>
        <v>9.3181230426853445E-2</v>
      </c>
      <c r="W134">
        <f>Qs_SP23!AV134</f>
        <v>0.20452607251654739</v>
      </c>
      <c r="X134">
        <f>Qs_SP23!AW134</f>
        <v>5.8775283800403741</v>
      </c>
      <c r="AD134" s="7"/>
    </row>
    <row r="135" spans="1:30" x14ac:dyDescent="0.25">
      <c r="A135" s="3">
        <v>144.43</v>
      </c>
      <c r="B135" s="7">
        <v>6.8180595585194778E-2</v>
      </c>
      <c r="C135" s="7">
        <v>2.6138351450513839E-2</v>
      </c>
      <c r="D135" s="7">
        <v>0.17508619158071301</v>
      </c>
      <c r="E135" s="7">
        <v>0.10292819886010024</v>
      </c>
      <c r="F135" s="7">
        <v>5.4278198859931084E-2</v>
      </c>
      <c r="G135" s="7">
        <v>7.0321755397342561E-2</v>
      </c>
      <c r="H135" s="7">
        <v>0.10642049392964614</v>
      </c>
      <c r="I135" s="7">
        <v>7.0459135602211009E-2</v>
      </c>
      <c r="J135" s="7">
        <v>5.8731010578871735E-2</v>
      </c>
      <c r="K135" s="7">
        <v>3.9932464996604126E-2</v>
      </c>
      <c r="L135" s="7">
        <v>3.8068518508785204E-2</v>
      </c>
      <c r="M135" s="72">
        <v>144.43</v>
      </c>
      <c r="N135" s="7">
        <f t="shared" si="52"/>
        <v>7.3685901395446715E-2</v>
      </c>
      <c r="O135" s="7">
        <f t="shared" si="53"/>
        <v>4.7105331928267602E-2</v>
      </c>
      <c r="P135" s="7">
        <f t="shared" si="54"/>
        <v>6.8180595585194778E-2</v>
      </c>
      <c r="Q135" s="7">
        <f t="shared" si="55"/>
        <v>8.6693667231155624E-2</v>
      </c>
      <c r="R135" s="41">
        <f t="shared" si="56"/>
        <v>0.8105449153499138</v>
      </c>
      <c r="T135">
        <f>Qs_SP23!AS135</f>
        <v>0.11645710203253409</v>
      </c>
      <c r="U135">
        <f>Qs_SP23!AT135</f>
        <v>4.8399159580562109E-2</v>
      </c>
      <c r="V135">
        <f>Qs_SP23!AU135</f>
        <v>7.110505976137374E-2</v>
      </c>
      <c r="W135">
        <f>Qs_SP23!AV135</f>
        <v>0.17595397993935116</v>
      </c>
      <c r="X135">
        <f>Qs_SP23!AW135</f>
        <v>4.891198285366432</v>
      </c>
      <c r="AD135" s="7"/>
    </row>
    <row r="136" spans="1:30" x14ac:dyDescent="0.25">
      <c r="A136" s="3">
        <v>170.44</v>
      </c>
      <c r="B136" s="7">
        <v>5.4872736980407247E-2</v>
      </c>
      <c r="C136" s="7">
        <v>2.0131873185951225E-2</v>
      </c>
      <c r="D136" s="7">
        <v>0.15407584859102746</v>
      </c>
      <c r="E136" s="7">
        <v>7.8242339256692231E-2</v>
      </c>
      <c r="F136" s="7">
        <v>3.9132950066022715E-2</v>
      </c>
      <c r="G136" s="7">
        <v>5.6508691090421809E-2</v>
      </c>
      <c r="H136" s="7">
        <v>8.8411950962807032E-2</v>
      </c>
      <c r="I136" s="7">
        <v>6.0281423596429892E-2</v>
      </c>
      <c r="J136" s="7">
        <v>4.9891187887146637E-2</v>
      </c>
      <c r="K136" s="7">
        <v>3.0358165717569587E-2</v>
      </c>
      <c r="L136" s="7">
        <v>2.8038308954541322E-2</v>
      </c>
      <c r="M136" s="72">
        <v>170.44</v>
      </c>
      <c r="N136" s="7">
        <f t="shared" si="52"/>
        <v>5.9995043299001544E-2</v>
      </c>
      <c r="O136" s="7">
        <f t="shared" si="53"/>
        <v>3.4745557891796147E-2</v>
      </c>
      <c r="P136" s="7">
        <f>MEDIAN(B136:L136)</f>
        <v>5.4872736980407247E-2</v>
      </c>
      <c r="Q136" s="7">
        <f t="shared" si="55"/>
        <v>6.9261881426561062E-2</v>
      </c>
      <c r="R136" s="41">
        <f t="shared" si="56"/>
        <v>0.65994547628901701</v>
      </c>
      <c r="T136">
        <f>Qs_SP23!AS136</f>
        <v>9.395799735788278E-2</v>
      </c>
      <c r="U136">
        <f>Qs_SP23!AT136</f>
        <v>3.4675813642123215E-2</v>
      </c>
      <c r="V136">
        <f>Qs_SP23!AU136</f>
        <v>6.2137899671877037E-2</v>
      </c>
      <c r="W136">
        <f>Qs_SP23!AV136</f>
        <v>0.12892198131097005</v>
      </c>
      <c r="X136">
        <f>Qs_SP23!AW136</f>
        <v>3.9462358890310769</v>
      </c>
      <c r="AD136" s="7"/>
    </row>
    <row r="137" spans="1:30" x14ac:dyDescent="0.25">
      <c r="A137" s="3">
        <v>201.13</v>
      </c>
      <c r="B137" s="7">
        <v>4.2008473662445971E-2</v>
      </c>
      <c r="C137" s="7">
        <v>1.4440584141821557E-2</v>
      </c>
      <c r="D137" s="7">
        <v>0.1284441829936333</v>
      </c>
      <c r="E137" s="7">
        <v>5.6346319950929633E-2</v>
      </c>
      <c r="F137" s="7">
        <v>2.6453206889727344E-2</v>
      </c>
      <c r="G137" s="7">
        <v>4.2687918600294097E-2</v>
      </c>
      <c r="H137" s="7">
        <v>7.0964531048488724E-2</v>
      </c>
      <c r="I137" s="7">
        <v>5.0610065421782174E-2</v>
      </c>
      <c r="J137" s="7">
        <v>4.0360851248355027E-2</v>
      </c>
      <c r="K137" s="7">
        <v>2.1888427328770686E-2</v>
      </c>
      <c r="L137" s="7">
        <v>1.9688184651610107E-2</v>
      </c>
      <c r="M137" s="72">
        <v>201.13</v>
      </c>
      <c r="N137" s="7">
        <f t="shared" si="52"/>
        <v>4.6717522357987144E-2</v>
      </c>
      <c r="O137" s="7">
        <f t="shared" si="53"/>
        <v>2.4170817109249017E-2</v>
      </c>
      <c r="P137" s="7">
        <f t="shared" si="54"/>
        <v>4.2008473662445971E-2</v>
      </c>
      <c r="Q137" s="7">
        <f t="shared" si="55"/>
        <v>5.3478192686355903E-2</v>
      </c>
      <c r="R137" s="41">
        <f t="shared" si="56"/>
        <v>0.51389274593785861</v>
      </c>
      <c r="T137">
        <f>Qs_SP23!AS137</f>
        <v>7.1615767952692061E-2</v>
      </c>
      <c r="U137">
        <f>Qs_SP23!AT137</f>
        <v>2.4169721146234033E-2</v>
      </c>
      <c r="V137">
        <f>Qs_SP23!AU137</f>
        <v>4.7565813996798413E-2</v>
      </c>
      <c r="W137">
        <f>Qs_SP23!AV137</f>
        <v>8.689540426761487E-2</v>
      </c>
      <c r="X137">
        <f>Qs_SP23!AW137</f>
        <v>3.0078622540130668</v>
      </c>
      <c r="AD137" s="7"/>
    </row>
    <row r="138" spans="1:30" x14ac:dyDescent="0.25">
      <c r="A138" s="3">
        <v>237.35</v>
      </c>
      <c r="B138" s="7">
        <v>3.2722545658216445E-2</v>
      </c>
      <c r="C138" s="7">
        <v>1.1480935008110758E-2</v>
      </c>
      <c r="D138" s="7">
        <v>0.10576635246508377</v>
      </c>
      <c r="E138" s="7">
        <v>4.0748576468639275E-2</v>
      </c>
      <c r="F138" s="7">
        <v>2.1271937565495534E-2</v>
      </c>
      <c r="G138" s="7">
        <v>3.5665763698728932E-2</v>
      </c>
      <c r="H138" s="7">
        <v>5.7392367215642094E-2</v>
      </c>
      <c r="I138" s="7">
        <v>4.3267934870348038E-2</v>
      </c>
      <c r="J138" s="7">
        <v>3.3225540462001268E-2</v>
      </c>
      <c r="K138" s="7">
        <v>1.7552162896400384E-2</v>
      </c>
      <c r="L138" s="7">
        <v>1.5578515039866252E-2</v>
      </c>
      <c r="M138" s="72">
        <v>237.35</v>
      </c>
      <c r="N138" s="7">
        <f t="shared" si="52"/>
        <v>3.7697511940775703E-2</v>
      </c>
      <c r="O138" s="7">
        <f t="shared" si="53"/>
        <v>1.9412050230947959E-2</v>
      </c>
      <c r="P138" s="7">
        <f t="shared" si="54"/>
        <v>3.3225540462001268E-2</v>
      </c>
      <c r="Q138" s="7">
        <f t="shared" si="55"/>
        <v>4.2008255669493656E-2</v>
      </c>
      <c r="R138" s="41">
        <f t="shared" si="56"/>
        <v>0.41467263134853272</v>
      </c>
      <c r="T138">
        <f>Qs_SP23!AS138</f>
        <v>5.5443822298828979E-2</v>
      </c>
      <c r="U138">
        <f>Qs_SP23!AT138</f>
        <v>1.8381412273119166E-2</v>
      </c>
      <c r="V138">
        <f>Qs_SP23!AU138</f>
        <v>3.4398603771147798E-2</v>
      </c>
      <c r="W138">
        <f>Qs_SP23!AV138</f>
        <v>7.1833383217956112E-2</v>
      </c>
      <c r="X138">
        <f>Qs_SP23!AW138</f>
        <v>2.3286405365508172</v>
      </c>
      <c r="AD138" s="7"/>
    </row>
    <row r="139" spans="1:30" x14ac:dyDescent="0.25">
      <c r="A139" s="3">
        <v>280.08999999999997</v>
      </c>
      <c r="B139" s="7">
        <v>2.4737830495343928E-2</v>
      </c>
      <c r="C139" s="7">
        <v>1.0510778116849062E-2</v>
      </c>
      <c r="D139" s="7">
        <v>8.3088521936534293E-2</v>
      </c>
      <c r="E139" s="7">
        <v>2.7856132668914197E-2</v>
      </c>
      <c r="F139" s="7">
        <v>2.1494389200167378E-2</v>
      </c>
      <c r="G139" s="7">
        <v>3.4070169774882614E-2</v>
      </c>
      <c r="H139" s="7">
        <v>4.4819703820098138E-2</v>
      </c>
      <c r="I139" s="7">
        <v>3.6508111224717303E-2</v>
      </c>
      <c r="J139" s="7">
        <v>2.6295517605856456E-2</v>
      </c>
      <c r="K139" s="7">
        <v>1.6844553576093192E-2</v>
      </c>
      <c r="L139" s="7">
        <v>1.5135857847903632E-2</v>
      </c>
      <c r="M139" s="72">
        <v>280.08999999999997</v>
      </c>
      <c r="N139" s="7">
        <f t="shared" si="52"/>
        <v>3.1032869660669107E-2</v>
      </c>
      <c r="O139" s="7">
        <f t="shared" si="53"/>
        <v>1.9169471388130285E-2</v>
      </c>
      <c r="P139" s="7">
        <f t="shared" si="54"/>
        <v>2.6295517605856456E-2</v>
      </c>
      <c r="Q139" s="7">
        <f t="shared" si="55"/>
        <v>3.5289140499799962E-2</v>
      </c>
      <c r="R139" s="41">
        <f t="shared" si="56"/>
        <v>0.34136156626736019</v>
      </c>
      <c r="T139">
        <f>Qs_SP23!AS139</f>
        <v>4.3115796872834705E-2</v>
      </c>
      <c r="U139">
        <f>Qs_SP23!AT139</f>
        <v>9.7933268983913108E-3</v>
      </c>
      <c r="V139">
        <f>Qs_SP23!AU139</f>
        <v>2.4184324932574448E-2</v>
      </c>
      <c r="W139">
        <f>Qs_SP23!AV139</f>
        <v>4.9762046370364701E-2</v>
      </c>
      <c r="X139">
        <f>Qs_SP23!AW139</f>
        <v>1.8108634686590577</v>
      </c>
      <c r="AD139" s="7"/>
    </row>
    <row r="140" spans="1:30" x14ac:dyDescent="0.25">
      <c r="A140" s="3">
        <v>330.52</v>
      </c>
      <c r="B140" s="7">
        <v>1.9000664785724417E-2</v>
      </c>
      <c r="C140" s="7">
        <v>1.0159822743742872E-2</v>
      </c>
      <c r="D140" s="7">
        <v>6.4841444011251831E-2</v>
      </c>
      <c r="E140" s="7">
        <v>1.9275260238277497E-2</v>
      </c>
      <c r="F140" s="7">
        <v>2.2819830190087143E-2</v>
      </c>
      <c r="G140" s="7">
        <v>3.4548077133715806E-2</v>
      </c>
      <c r="H140" s="7">
        <v>3.4351251871507137E-2</v>
      </c>
      <c r="I140" s="7">
        <v>3.0912901390693359E-2</v>
      </c>
      <c r="J140" s="7">
        <v>2.1517907593720725E-2</v>
      </c>
      <c r="K140" s="7">
        <v>1.6508007679849526E-2</v>
      </c>
      <c r="L140" s="7">
        <v>1.5447729960422745E-2</v>
      </c>
      <c r="M140" s="72">
        <v>330.52</v>
      </c>
      <c r="N140" s="7">
        <f t="shared" si="52"/>
        <v>2.6307536145363006E-2</v>
      </c>
      <c r="O140" s="7">
        <f t="shared" si="53"/>
        <v>1.7754336232786973E-2</v>
      </c>
      <c r="P140" s="7">
        <f t="shared" si="54"/>
        <v>2.1517907593720725E-2</v>
      </c>
      <c r="Q140" s="7">
        <f t="shared" si="55"/>
        <v>3.2632076631100251E-2</v>
      </c>
      <c r="R140" s="41">
        <f t="shared" si="56"/>
        <v>0.28938289759899305</v>
      </c>
      <c r="T140">
        <f>Qs_SP23!AS140</f>
        <v>3.4841137109704982E-2</v>
      </c>
      <c r="U140">
        <f>Qs_SP23!AT140</f>
        <v>5.1553769469202884E-3</v>
      </c>
      <c r="V140">
        <f>Qs_SP23!AU140</f>
        <v>1.6535187586228933E-2</v>
      </c>
      <c r="W140">
        <f>Qs_SP23!AV140</f>
        <v>3.9092936791651822E-2</v>
      </c>
      <c r="X140">
        <f>Qs_SP23!AW140</f>
        <v>1.4633277586076092</v>
      </c>
      <c r="AD140" s="7"/>
    </row>
    <row r="141" spans="1:30" x14ac:dyDescent="0.25">
      <c r="A141" s="3">
        <v>390.04</v>
      </c>
      <c r="B141" s="7">
        <v>1.5481475510236162E-2</v>
      </c>
      <c r="C141" s="7">
        <v>8.8588289402536866E-3</v>
      </c>
      <c r="D141" s="7">
        <v>5.2835533731431496E-2</v>
      </c>
      <c r="E141" s="7">
        <v>1.4731202177718663E-2</v>
      </c>
      <c r="F141" s="7">
        <v>1.8667399676212636E-2</v>
      </c>
      <c r="G141" s="7">
        <v>3.0385658201942816E-2</v>
      </c>
      <c r="H141" s="7">
        <v>2.7950942053691877E-2</v>
      </c>
      <c r="I141" s="7">
        <v>2.7064612274079608E-2</v>
      </c>
      <c r="J141" s="7">
        <v>1.8668759956275194E-2</v>
      </c>
      <c r="K141" s="7">
        <v>1.3677570398620753E-2</v>
      </c>
      <c r="L141" s="7">
        <v>1.3541285917765565E-2</v>
      </c>
      <c r="M141" s="72">
        <v>390.04</v>
      </c>
      <c r="N141" s="7">
        <f t="shared" si="52"/>
        <v>2.1987569894384402E-2</v>
      </c>
      <c r="O141" s="7">
        <f t="shared" si="53"/>
        <v>1.4204386288169708E-2</v>
      </c>
      <c r="P141" s="7">
        <f t="shared" si="54"/>
        <v>1.8667399676212636E-2</v>
      </c>
      <c r="Q141" s="7">
        <f t="shared" si="55"/>
        <v>2.7507777163885742E-2</v>
      </c>
      <c r="R141" s="41">
        <f t="shared" si="56"/>
        <v>0.24186326883822842</v>
      </c>
      <c r="T141">
        <f>Qs_SP23!AS141</f>
        <v>2.7875682538202627E-2</v>
      </c>
      <c r="U141">
        <f>Qs_SP23!AT141</f>
        <v>3.2003985602551141E-3</v>
      </c>
      <c r="V141">
        <f>Qs_SP23!AU141</f>
        <v>1.1703268494632518E-2</v>
      </c>
      <c r="W141">
        <f>Qs_SP23!AV141</f>
        <v>2.5788622915484831E-2</v>
      </c>
      <c r="X141">
        <f>Qs_SP23!AW141</f>
        <v>1.1707786666045104</v>
      </c>
      <c r="AD141" s="7"/>
    </row>
    <row r="142" spans="1:30" x14ac:dyDescent="0.25">
      <c r="A142" s="3">
        <v>460.27</v>
      </c>
      <c r="B142" s="7">
        <v>1.5762419191892783E-2</v>
      </c>
      <c r="C142" s="7">
        <v>7.6338382111951399E-3</v>
      </c>
      <c r="D142" s="7">
        <v>5.078690618368438E-2</v>
      </c>
      <c r="E142" s="7">
        <v>1.5724554404910593E-2</v>
      </c>
      <c r="F142" s="7">
        <v>1.1521140912379498E-2</v>
      </c>
      <c r="G142" s="7">
        <v>2.3178506903409956E-2</v>
      </c>
      <c r="H142" s="7">
        <v>2.9003047777168355E-2</v>
      </c>
      <c r="I142" s="7">
        <v>2.9292569131066516E-2</v>
      </c>
      <c r="J142" s="7">
        <v>1.9340611364231781E-2</v>
      </c>
      <c r="K142" s="7">
        <v>1.0152467870017232E-2</v>
      </c>
      <c r="L142" s="7">
        <v>1.0865221984537005E-2</v>
      </c>
      <c r="M142" s="72">
        <v>460.27</v>
      </c>
      <c r="N142" s="7">
        <f t="shared" si="52"/>
        <v>2.0296480357681203E-2</v>
      </c>
      <c r="O142" s="7">
        <f t="shared" si="53"/>
        <v>1.1193181448458251E-2</v>
      </c>
      <c r="P142" s="7">
        <f t="shared" si="54"/>
        <v>1.5762419191892783E-2</v>
      </c>
      <c r="Q142" s="7">
        <f t="shared" si="55"/>
        <v>2.6090777340289154E-2</v>
      </c>
      <c r="R142" s="41">
        <f t="shared" si="56"/>
        <v>0.22326128393449324</v>
      </c>
      <c r="T142">
        <f>Qs_SP23!AS142</f>
        <v>2.3816060980929993E-2</v>
      </c>
      <c r="U142">
        <f>Qs_SP23!AT142</f>
        <v>1.9312632121430823E-3</v>
      </c>
      <c r="V142">
        <f>Qs_SP23!AU142</f>
        <v>1.0311479833711099E-2</v>
      </c>
      <c r="W142">
        <f>Qs_SP23!AV142</f>
        <v>1.8856100781990681E-2</v>
      </c>
      <c r="X142">
        <f>Qs_SP23!AW142</f>
        <v>1.0002745611990598</v>
      </c>
      <c r="AD142" s="7"/>
    </row>
    <row r="144" spans="1:30" x14ac:dyDescent="0.25">
      <c r="A144" t="s">
        <v>126</v>
      </c>
      <c r="U144" s="80" t="s">
        <v>135</v>
      </c>
      <c r="V144" s="80"/>
      <c r="W144" s="80"/>
      <c r="X144" s="80"/>
      <c r="Y144" s="80"/>
    </row>
    <row r="145" spans="1:25" x14ac:dyDescent="0.25">
      <c r="A145" s="3" t="s">
        <v>0</v>
      </c>
      <c r="B145" s="8" t="s">
        <v>101</v>
      </c>
      <c r="C145" s="9" t="s">
        <v>104</v>
      </c>
      <c r="D145" s="10" t="s">
        <v>105</v>
      </c>
      <c r="E145" s="13" t="s">
        <v>108</v>
      </c>
      <c r="F145" s="14" t="s">
        <v>109</v>
      </c>
      <c r="G145" s="15" t="s">
        <v>112</v>
      </c>
      <c r="H145" s="16" t="s">
        <v>99</v>
      </c>
      <c r="I145" s="17" t="s">
        <v>115</v>
      </c>
      <c r="J145" s="12" t="s">
        <v>116</v>
      </c>
      <c r="K145" s="13" t="s">
        <v>119</v>
      </c>
      <c r="L145" s="18" t="s">
        <v>120</v>
      </c>
      <c r="M145" s="18" t="s">
        <v>122</v>
      </c>
      <c r="N145" s="72" t="s">
        <v>0</v>
      </c>
      <c r="O145" s="3" t="s">
        <v>53</v>
      </c>
      <c r="P145" s="3" t="s">
        <v>54</v>
      </c>
      <c r="Q145" s="3" t="s">
        <v>55</v>
      </c>
      <c r="R145" s="3" t="s">
        <v>56</v>
      </c>
      <c r="S145" s="3" t="s">
        <v>130</v>
      </c>
      <c r="U145" t="s">
        <v>53</v>
      </c>
      <c r="V145" t="s">
        <v>54</v>
      </c>
      <c r="W145" t="s">
        <v>55</v>
      </c>
      <c r="X145" t="s">
        <v>56</v>
      </c>
      <c r="Y145" t="s">
        <v>130</v>
      </c>
    </row>
    <row r="146" spans="1:25" x14ac:dyDescent="0.25">
      <c r="A146" s="3">
        <v>0.37</v>
      </c>
      <c r="B146" s="7">
        <v>5.6204469996250783E-3</v>
      </c>
      <c r="C146" s="7">
        <v>4.299961418163435E-3</v>
      </c>
      <c r="D146" s="7">
        <v>4.2721638233726867E-3</v>
      </c>
      <c r="E146" s="7">
        <v>4.2167840336754638E-3</v>
      </c>
      <c r="F146" s="7">
        <v>1.063370167313271E-2</v>
      </c>
      <c r="G146" s="7">
        <v>7.4182590579783929E-3</v>
      </c>
      <c r="H146" s="7">
        <v>1.0917629076690668E-2</v>
      </c>
      <c r="I146" s="7">
        <v>4.0977352379733944E-3</v>
      </c>
      <c r="J146" s="7">
        <v>1.6841645162811694E-3</v>
      </c>
      <c r="K146" s="7">
        <v>2.5160657257765101E-3</v>
      </c>
      <c r="L146" s="7">
        <v>4.8772085608319729E-3</v>
      </c>
      <c r="M146" s="7">
        <v>3.592881805290082E-3</v>
      </c>
      <c r="N146" s="72">
        <v>0.37</v>
      </c>
      <c r="O146" s="7">
        <f>AVERAGE(B146:M146)</f>
        <v>5.3455834940659636E-3</v>
      </c>
      <c r="P146" s="7">
        <f>PERCENTILE(B146:M146,0.25)</f>
        <v>3.9715218798025663E-3</v>
      </c>
      <c r="Q146" s="7">
        <f>MEDIAN(B146:M146)</f>
        <v>4.2860626207680604E-3</v>
      </c>
      <c r="R146" s="7">
        <f>PERCENTILE(B146:M146,0.75)</f>
        <v>6.069900014213407E-3</v>
      </c>
      <c r="S146" s="41">
        <f>SUM(B146:M146)</f>
        <v>6.4147001928791567E-2</v>
      </c>
      <c r="U146">
        <f>Qs_SP23!AS99</f>
        <v>8.9780829316288497E-4</v>
      </c>
      <c r="V146">
        <f>Qs_SP23!AT99</f>
        <v>2.9596897793181189E-4</v>
      </c>
      <c r="W146">
        <f>Qs_SP23!AU99</f>
        <v>6.9014735946406323E-4</v>
      </c>
      <c r="X146">
        <f>Qs_SP23!AV99</f>
        <v>1.0396308735047583E-3</v>
      </c>
      <c r="Y146">
        <f>Qs_SP23!AW99</f>
        <v>3.7707948312841168E-2</v>
      </c>
    </row>
    <row r="147" spans="1:25" x14ac:dyDescent="0.25">
      <c r="A147" s="3">
        <v>0.44</v>
      </c>
      <c r="B147" s="7">
        <v>5.9305406271906004E-3</v>
      </c>
      <c r="C147" s="7">
        <v>4.5700073043282875E-3</v>
      </c>
      <c r="D147" s="7">
        <v>4.5598157516296986E-3</v>
      </c>
      <c r="E147" s="7">
        <v>4.4670954146698964E-3</v>
      </c>
      <c r="F147" s="7">
        <v>1.1328147496684236E-2</v>
      </c>
      <c r="G147" s="7">
        <v>7.9075484852067553E-3</v>
      </c>
      <c r="H147" s="7">
        <v>1.1652148464113282E-2</v>
      </c>
      <c r="I147" s="7">
        <v>4.3663133902750208E-3</v>
      </c>
      <c r="J147" s="7">
        <v>1.7550767064403764E-3</v>
      </c>
      <c r="K147" s="7">
        <v>2.6330096257069675E-3</v>
      </c>
      <c r="L147" s="7">
        <v>5.1703741027399053E-3</v>
      </c>
      <c r="M147" s="7">
        <v>3.7839925396140222E-3</v>
      </c>
      <c r="N147" s="72">
        <v>0.44</v>
      </c>
      <c r="O147" s="7">
        <f t="shared" ref="O147:O189" si="57">AVERAGE(B147:M147)</f>
        <v>5.6770058257165877E-3</v>
      </c>
      <c r="P147" s="7">
        <f t="shared" ref="P147:P189" si="58">PERCENTILE(B147:M147,0.25)</f>
        <v>4.2207331776097715E-3</v>
      </c>
      <c r="Q147" s="7">
        <f t="shared" ref="Q147:Q189" si="59">MEDIAN(B147:M147)</f>
        <v>4.5649115279789935E-3</v>
      </c>
      <c r="R147" s="7">
        <f t="shared" ref="R147:R189" si="60">PERCENTILE(B147:M147,0.75)</f>
        <v>6.4247925916946389E-3</v>
      </c>
      <c r="S147" s="41">
        <f t="shared" ref="S147:S189" si="61">SUM(B147:M147)</f>
        <v>6.8124069908599053E-2</v>
      </c>
      <c r="U147">
        <f>Qs_SP23!AS100</f>
        <v>9.7992545726770892E-4</v>
      </c>
      <c r="V147">
        <f>Qs_SP23!AT100</f>
        <v>3.1129276439267894E-4</v>
      </c>
      <c r="W147">
        <f>Qs_SP23!AU100</f>
        <v>7.3816385474740741E-4</v>
      </c>
      <c r="X147">
        <f>Qs_SP23!AV100</f>
        <v>1.1729096661635507E-3</v>
      </c>
      <c r="Y147">
        <f>Qs_SP23!AW100</f>
        <v>4.1156869205243772E-2</v>
      </c>
    </row>
    <row r="148" spans="1:25" x14ac:dyDescent="0.25">
      <c r="A148" s="3">
        <v>0.52</v>
      </c>
      <c r="B148" s="7">
        <v>6.4150619202617276E-3</v>
      </c>
      <c r="C148" s="7">
        <v>4.9958488940497871E-3</v>
      </c>
      <c r="D148" s="7">
        <v>5.0072743066961658E-3</v>
      </c>
      <c r="E148" s="7">
        <v>4.8521898469690268E-3</v>
      </c>
      <c r="F148" s="7">
        <v>1.2413219095983492E-2</v>
      </c>
      <c r="G148" s="7">
        <v>8.6967249807363735E-3</v>
      </c>
      <c r="H148" s="7">
        <v>1.2854089279895741E-2</v>
      </c>
      <c r="I148" s="7">
        <v>4.7806911109689607E-3</v>
      </c>
      <c r="J148" s="7">
        <v>1.8543537726632665E-3</v>
      </c>
      <c r="K148" s="7">
        <v>2.8172848619610219E-3</v>
      </c>
      <c r="L148" s="7">
        <v>5.6234481220521658E-3</v>
      </c>
      <c r="M148" s="7">
        <v>4.0993252512485255E-3</v>
      </c>
      <c r="N148" s="72">
        <v>0.52</v>
      </c>
      <c r="O148" s="7">
        <f t="shared" si="57"/>
        <v>6.2007926202905204E-3</v>
      </c>
      <c r="P148" s="7">
        <f t="shared" si="58"/>
        <v>4.6103496460388523E-3</v>
      </c>
      <c r="Q148" s="7">
        <f t="shared" si="59"/>
        <v>5.0015616003729769E-3</v>
      </c>
      <c r="R148" s="7">
        <f t="shared" si="60"/>
        <v>6.9854776853803891E-3</v>
      </c>
      <c r="S148" s="41">
        <f t="shared" si="61"/>
        <v>7.4409511443486245E-2</v>
      </c>
      <c r="U148">
        <f>Qs_SP23!AS101</f>
        <v>1.1069333775292373E-3</v>
      </c>
      <c r="V148">
        <f>Qs_SP23!AT101</f>
        <v>3.4988773572354535E-4</v>
      </c>
      <c r="W148">
        <f>Qs_SP23!AU101</f>
        <v>8.0476187382473715E-4</v>
      </c>
      <c r="X148">
        <f>Qs_SP23!AV101</f>
        <v>1.3513382630118919E-3</v>
      </c>
      <c r="Y148">
        <f>Qs_SP23!AW101</f>
        <v>4.6491201856227966E-2</v>
      </c>
    </row>
    <row r="149" spans="1:25" x14ac:dyDescent="0.25">
      <c r="A149" s="3">
        <v>0.61</v>
      </c>
      <c r="B149" s="7">
        <v>7.1224630081455718E-3</v>
      </c>
      <c r="C149" s="7">
        <v>5.6398044687505896E-3</v>
      </c>
      <c r="D149" s="7">
        <v>5.6784621392958635E-3</v>
      </c>
      <c r="E149" s="7">
        <v>5.4169950143410838E-3</v>
      </c>
      <c r="F149" s="7">
        <v>1.3975722198974423E-2</v>
      </c>
      <c r="G149" s="7">
        <v>9.8489226642096122E-3</v>
      </c>
      <c r="H149" s="7">
        <v>1.4590226013803737E-2</v>
      </c>
      <c r="I149" s="7">
        <v>5.4022576920098684E-3</v>
      </c>
      <c r="J149" s="7">
        <v>2.0032693719976014E-3</v>
      </c>
      <c r="K149" s="7">
        <v>3.0795226981687141E-3</v>
      </c>
      <c r="L149" s="7">
        <v>6.316384857470915E-3</v>
      </c>
      <c r="M149" s="7">
        <v>4.5579910136259814E-3</v>
      </c>
      <c r="N149" s="72">
        <v>0.61</v>
      </c>
      <c r="O149" s="7">
        <f t="shared" si="57"/>
        <v>6.9693350950661643E-3</v>
      </c>
      <c r="P149" s="7">
        <f t="shared" si="58"/>
        <v>5.1911910224138966E-3</v>
      </c>
      <c r="Q149" s="7">
        <f t="shared" si="59"/>
        <v>5.659133304023227E-3</v>
      </c>
      <c r="R149" s="7">
        <f t="shared" si="60"/>
        <v>7.8040779221615819E-3</v>
      </c>
      <c r="S149" s="41">
        <f t="shared" si="61"/>
        <v>8.3632021140793975E-2</v>
      </c>
      <c r="U149">
        <f>Qs_SP23!AS102</f>
        <v>1.3006952047266776E-3</v>
      </c>
      <c r="V149">
        <f>Qs_SP23!AT102</f>
        <v>4.2180080165755296E-4</v>
      </c>
      <c r="W149">
        <f>Qs_SP23!AU102</f>
        <v>9.1077713562362744E-4</v>
      </c>
      <c r="X149">
        <f>Qs_SP23!AV102</f>
        <v>1.5838362461413934E-3</v>
      </c>
      <c r="Y149">
        <f>Qs_SP23!AW102</f>
        <v>5.4629198598520459E-2</v>
      </c>
    </row>
    <row r="150" spans="1:25" x14ac:dyDescent="0.25">
      <c r="A150" s="3">
        <v>0.72</v>
      </c>
      <c r="B150" s="7">
        <v>8.1011960201492501E-3</v>
      </c>
      <c r="C150" s="7">
        <v>6.5226467889049214E-3</v>
      </c>
      <c r="D150" s="7">
        <v>6.5946867996700574E-3</v>
      </c>
      <c r="E150" s="7">
        <v>6.2000203600159785E-3</v>
      </c>
      <c r="F150" s="7">
        <v>1.627607398948884E-2</v>
      </c>
      <c r="G150" s="7">
        <v>1.1411492125358252E-2</v>
      </c>
      <c r="H150" s="7">
        <v>1.6994107645368656E-2</v>
      </c>
      <c r="I150" s="7">
        <v>6.2617077793750749E-3</v>
      </c>
      <c r="J150" s="7">
        <v>2.2053691139513414E-3</v>
      </c>
      <c r="K150" s="7">
        <v>3.4374419070467808E-3</v>
      </c>
      <c r="L150" s="7">
        <v>7.2758357218968769E-3</v>
      </c>
      <c r="M150" s="7">
        <v>5.1982119736111825E-3</v>
      </c>
      <c r="N150" s="72">
        <v>0.72</v>
      </c>
      <c r="O150" s="7">
        <f t="shared" si="57"/>
        <v>8.0398991854031022E-3</v>
      </c>
      <c r="P150" s="7">
        <f t="shared" si="58"/>
        <v>5.9495682634147793E-3</v>
      </c>
      <c r="Q150" s="7">
        <f t="shared" si="59"/>
        <v>6.5586667942874894E-3</v>
      </c>
      <c r="R150" s="7">
        <f t="shared" si="60"/>
        <v>8.9287700464515014E-3</v>
      </c>
      <c r="S150" s="41">
        <f t="shared" si="61"/>
        <v>9.6478790224837227E-2</v>
      </c>
      <c r="U150">
        <f>Qs_SP23!AS103</f>
        <v>1.5672649899313236E-3</v>
      </c>
      <c r="V150">
        <f>Qs_SP23!AT103</f>
        <v>4.9000554343728514E-4</v>
      </c>
      <c r="W150">
        <f>Qs_SP23!AU103</f>
        <v>1.0991645292560783E-3</v>
      </c>
      <c r="X150">
        <f>Qs_SP23!AV103</f>
        <v>1.8323969454592519E-3</v>
      </c>
      <c r="Y150">
        <f>Qs_SP23!AW103</f>
        <v>6.5825129577115588E-2</v>
      </c>
    </row>
    <row r="151" spans="1:25" x14ac:dyDescent="0.25">
      <c r="A151" s="3">
        <v>0.85</v>
      </c>
      <c r="B151" s="7">
        <v>9.4578556407484051E-3</v>
      </c>
      <c r="C151" s="7">
        <v>7.7482396568838716E-3</v>
      </c>
      <c r="D151" s="7">
        <v>7.8198709385425228E-3</v>
      </c>
      <c r="E151" s="7">
        <v>7.278284770453539E-3</v>
      </c>
      <c r="F151" s="7">
        <v>1.94010801954707E-2</v>
      </c>
      <c r="G151" s="7">
        <v>1.3447567483824661E-2</v>
      </c>
      <c r="H151" s="7">
        <v>1.9998959684824801E-2</v>
      </c>
      <c r="I151" s="7">
        <v>7.4127570035249059E-3</v>
      </c>
      <c r="J151" s="7">
        <v>2.520928360159813E-3</v>
      </c>
      <c r="K151" s="7">
        <v>3.9583738249188193E-3</v>
      </c>
      <c r="L151" s="7">
        <v>8.5817549540322148E-3</v>
      </c>
      <c r="M151" s="7">
        <v>6.1059879616499006E-3</v>
      </c>
      <c r="N151" s="72">
        <v>0.85</v>
      </c>
      <c r="O151" s="7">
        <f t="shared" si="57"/>
        <v>9.477638372919513E-3</v>
      </c>
      <c r="P151" s="7">
        <f t="shared" si="58"/>
        <v>6.9852105682526294E-3</v>
      </c>
      <c r="Q151" s="7">
        <f t="shared" si="59"/>
        <v>7.7840552977131976E-3</v>
      </c>
      <c r="R151" s="7">
        <f t="shared" si="60"/>
        <v>1.0455283601517469E-2</v>
      </c>
      <c r="S151" s="41">
        <f t="shared" si="61"/>
        <v>0.11373166047503415</v>
      </c>
      <c r="U151">
        <f>Qs_SP23!AS104</f>
        <v>1.8750429691805491E-3</v>
      </c>
      <c r="V151">
        <f>Qs_SP23!AT104</f>
        <v>5.8475525086373111E-4</v>
      </c>
      <c r="W151">
        <f>Qs_SP23!AU104</f>
        <v>1.3068125407898145E-3</v>
      </c>
      <c r="X151">
        <f>Qs_SP23!AV104</f>
        <v>2.0677134551040262E-3</v>
      </c>
      <c r="Y151">
        <f>Qs_SP23!AW104</f>
        <v>7.8751804705583059E-2</v>
      </c>
    </row>
    <row r="152" spans="1:25" x14ac:dyDescent="0.25">
      <c r="A152" s="3">
        <v>1.01</v>
      </c>
      <c r="B152" s="7">
        <v>1.1754486569905551E-2</v>
      </c>
      <c r="C152" s="7">
        <v>9.6904927612233918E-3</v>
      </c>
      <c r="D152" s="7">
        <v>9.7695117856178397E-3</v>
      </c>
      <c r="E152" s="7">
        <v>9.0304644374145787E-3</v>
      </c>
      <c r="F152" s="7">
        <v>2.4262200960331364E-2</v>
      </c>
      <c r="G152" s="7">
        <v>1.6620056995853717E-2</v>
      </c>
      <c r="H152" s="7">
        <v>2.4606399478657563E-2</v>
      </c>
      <c r="I152" s="7">
        <v>9.2160674546929722E-3</v>
      </c>
      <c r="J152" s="7">
        <v>3.1201363670051137E-3</v>
      </c>
      <c r="K152" s="7">
        <v>4.8903812698191315E-3</v>
      </c>
      <c r="L152" s="7">
        <v>1.0687216573189186E-2</v>
      </c>
      <c r="M152" s="7">
        <v>7.6062072260928322E-3</v>
      </c>
      <c r="N152" s="72">
        <v>1.01</v>
      </c>
      <c r="O152" s="7">
        <f t="shared" si="57"/>
        <v>1.1771135156650271E-2</v>
      </c>
      <c r="P152" s="7">
        <f t="shared" si="58"/>
        <v>8.6744001345841412E-3</v>
      </c>
      <c r="Q152" s="7">
        <f t="shared" si="59"/>
        <v>9.7300022734206158E-3</v>
      </c>
      <c r="R152" s="7">
        <f t="shared" si="60"/>
        <v>1.2970879176392593E-2</v>
      </c>
      <c r="S152" s="41">
        <f t="shared" si="61"/>
        <v>0.14125362187980325</v>
      </c>
      <c r="U152">
        <f>Qs_SP23!AS105</f>
        <v>2.2826238063983072E-3</v>
      </c>
      <c r="V152">
        <f>Qs_SP23!AT105</f>
        <v>7.146414004819638E-4</v>
      </c>
      <c r="W152">
        <f>Qs_SP23!AU105</f>
        <v>1.5931758184648014E-3</v>
      </c>
      <c r="X152">
        <f>Qs_SP23!AV105</f>
        <v>2.4970926199846736E-3</v>
      </c>
      <c r="Y152">
        <f>Qs_SP23!AW105</f>
        <v>9.5870199868728898E-2</v>
      </c>
    </row>
    <row r="153" spans="1:25" x14ac:dyDescent="0.25">
      <c r="A153" s="3">
        <v>1.19</v>
      </c>
      <c r="B153" s="7">
        <v>1.6425271835111218E-2</v>
      </c>
      <c r="C153" s="7">
        <v>1.347113516753134E-2</v>
      </c>
      <c r="D153" s="7">
        <v>1.364748592952721E-2</v>
      </c>
      <c r="E153" s="7">
        <v>1.254766025241329E-2</v>
      </c>
      <c r="F153" s="7">
        <v>3.3593816714304975E-2</v>
      </c>
      <c r="G153" s="7">
        <v>2.2917685430180055E-2</v>
      </c>
      <c r="H153" s="7">
        <v>3.3888053556088774E-2</v>
      </c>
      <c r="I153" s="7">
        <v>1.2791993711051776E-2</v>
      </c>
      <c r="J153" s="7">
        <v>4.3469172567593972E-3</v>
      </c>
      <c r="K153" s="7">
        <v>6.7862899505098826E-3</v>
      </c>
      <c r="L153" s="7">
        <v>1.4804859866350606E-2</v>
      </c>
      <c r="M153" s="7">
        <v>1.0597090218262502E-2</v>
      </c>
      <c r="N153" s="72">
        <v>1.19</v>
      </c>
      <c r="O153" s="7">
        <f t="shared" si="57"/>
        <v>1.6318188324007585E-2</v>
      </c>
      <c r="P153" s="7">
        <f t="shared" si="58"/>
        <v>1.2060017743875592E-2</v>
      </c>
      <c r="Q153" s="7">
        <f t="shared" si="59"/>
        <v>1.3559310548529276E-2</v>
      </c>
      <c r="R153" s="7">
        <f t="shared" si="60"/>
        <v>1.8048375233878429E-2</v>
      </c>
      <c r="S153" s="41">
        <f t="shared" si="61"/>
        <v>0.19581825988809104</v>
      </c>
      <c r="U153">
        <f>Qs_SP23!AS106</f>
        <v>3.1335304994718613E-3</v>
      </c>
      <c r="V153">
        <f>Qs_SP23!AT106</f>
        <v>9.8777839016157398E-4</v>
      </c>
      <c r="W153">
        <f>Qs_SP23!AU106</f>
        <v>2.2303226854270409E-3</v>
      </c>
      <c r="X153">
        <f>Qs_SP23!AV106</f>
        <v>3.5103650228446677E-3</v>
      </c>
      <c r="Y153">
        <f>Qs_SP23!AW106</f>
        <v>0.13160828097781818</v>
      </c>
    </row>
    <row r="154" spans="1:25" x14ac:dyDescent="0.25">
      <c r="A154" s="3">
        <v>1.4</v>
      </c>
      <c r="B154" s="7">
        <v>2.4012875284605068E-2</v>
      </c>
      <c r="C154" s="7">
        <v>1.9609485887663199E-2</v>
      </c>
      <c r="D154" s="7">
        <v>2.0061058552146554E-2</v>
      </c>
      <c r="E154" s="7">
        <v>1.819571192613385E-2</v>
      </c>
      <c r="F154" s="7">
        <v>4.8654610512578647E-2</v>
      </c>
      <c r="G154" s="7">
        <v>3.3303248111349798E-2</v>
      </c>
      <c r="H154" s="7">
        <v>4.9112637222666587E-2</v>
      </c>
      <c r="I154" s="7">
        <v>1.8654671092721575E-2</v>
      </c>
      <c r="J154" s="7">
        <v>6.2473639530261482E-3</v>
      </c>
      <c r="K154" s="7">
        <v>9.7453249942047911E-3</v>
      </c>
      <c r="L154" s="7">
        <v>2.1454387385080539E-2</v>
      </c>
      <c r="M154" s="7">
        <v>1.5346191966212423E-2</v>
      </c>
      <c r="N154" s="72">
        <v>1.4</v>
      </c>
      <c r="O154" s="7">
        <f t="shared" si="57"/>
        <v>2.3699797240699094E-2</v>
      </c>
      <c r="P154" s="7">
        <f t="shared" si="58"/>
        <v>1.7483331936153493E-2</v>
      </c>
      <c r="Q154" s="7">
        <f t="shared" si="59"/>
        <v>1.9835272219904877E-2</v>
      </c>
      <c r="R154" s="7">
        <f t="shared" si="60"/>
        <v>2.6335468491291252E-2</v>
      </c>
      <c r="S154" s="41">
        <f t="shared" si="61"/>
        <v>0.28439756688838913</v>
      </c>
      <c r="U154">
        <f>Qs_SP23!AS107</f>
        <v>4.7597424679775863E-3</v>
      </c>
      <c r="V154">
        <f>Qs_SP23!AT107</f>
        <v>1.5136431308864638E-3</v>
      </c>
      <c r="W154">
        <f>Qs_SP23!AU107</f>
        <v>3.41408936571255E-3</v>
      </c>
      <c r="X154">
        <f>Qs_SP23!AV107</f>
        <v>5.3034536576699026E-3</v>
      </c>
      <c r="Y154">
        <f>Qs_SP23!AW107</f>
        <v>0.19990918365505861</v>
      </c>
    </row>
    <row r="155" spans="1:25" x14ac:dyDescent="0.25">
      <c r="A155" s="3">
        <v>1.65</v>
      </c>
      <c r="B155" s="7">
        <v>3.0079081873855586E-2</v>
      </c>
      <c r="C155" s="7">
        <v>2.4511857359579E-2</v>
      </c>
      <c r="D155" s="7">
        <v>2.5292062136375949E-2</v>
      </c>
      <c r="E155" s="7">
        <v>2.2598624935420562E-2</v>
      </c>
      <c r="F155" s="7">
        <v>6.0850815288702294E-2</v>
      </c>
      <c r="G155" s="7">
        <v>4.1368631895662492E-2</v>
      </c>
      <c r="H155" s="7">
        <v>6.063123670724848E-2</v>
      </c>
      <c r="I155" s="7">
        <v>2.328956263529823E-2</v>
      </c>
      <c r="J155" s="7">
        <v>7.683335803750092E-3</v>
      </c>
      <c r="K155" s="7">
        <v>1.1977890356513525E-2</v>
      </c>
      <c r="L155" s="7">
        <v>2.6664738607171529E-2</v>
      </c>
      <c r="M155" s="7">
        <v>1.9082406822245466E-2</v>
      </c>
      <c r="N155" s="72">
        <v>1.65</v>
      </c>
      <c r="O155" s="7">
        <f t="shared" si="57"/>
        <v>2.9502520368485264E-2</v>
      </c>
      <c r="P155" s="7">
        <f t="shared" si="58"/>
        <v>2.1719570407126788E-2</v>
      </c>
      <c r="Q155" s="7">
        <f t="shared" si="59"/>
        <v>2.4901959747977473E-2</v>
      </c>
      <c r="R155" s="7">
        <f t="shared" si="60"/>
        <v>3.290146937930731E-2</v>
      </c>
      <c r="S155" s="41">
        <f t="shared" si="61"/>
        <v>0.35403024442182318</v>
      </c>
      <c r="U155">
        <f>Qs_SP23!AS108</f>
        <v>6.2013070300359248E-3</v>
      </c>
      <c r="V155">
        <f>Qs_SP23!AT108</f>
        <v>1.995752558415232E-3</v>
      </c>
      <c r="W155">
        <f>Qs_SP23!AU108</f>
        <v>4.5521198350636947E-3</v>
      </c>
      <c r="X155">
        <f>Qs_SP23!AV108</f>
        <v>7.0865837728442526E-3</v>
      </c>
      <c r="Y155">
        <f>Qs_SP23!AW108</f>
        <v>0.26045489526150883</v>
      </c>
    </row>
    <row r="156" spans="1:25" x14ac:dyDescent="0.25">
      <c r="A156" s="3">
        <v>1.95</v>
      </c>
      <c r="B156" s="7">
        <v>3.5089032044211044E-2</v>
      </c>
      <c r="C156" s="7">
        <v>2.8562545652051803E-2</v>
      </c>
      <c r="D156" s="7">
        <v>2.968141748607557E-2</v>
      </c>
      <c r="E156" s="7">
        <v>2.6102984269342638E-2</v>
      </c>
      <c r="F156" s="7">
        <v>7.0356042498563767E-2</v>
      </c>
      <c r="G156" s="7">
        <v>4.7713610919720588E-2</v>
      </c>
      <c r="H156" s="7">
        <v>6.9478856601202704E-2</v>
      </c>
      <c r="I156" s="7">
        <v>2.6873162553151368E-2</v>
      </c>
      <c r="J156" s="7">
        <v>8.817930846297407E-3</v>
      </c>
      <c r="K156" s="7">
        <v>1.3749767628187123E-2</v>
      </c>
      <c r="L156" s="7">
        <v>3.0782381900332941E-2</v>
      </c>
      <c r="M156" s="7">
        <v>2.2101956424563723E-2</v>
      </c>
      <c r="N156" s="73">
        <v>1.95</v>
      </c>
      <c r="O156" s="62">
        <f t="shared" si="57"/>
        <v>3.4109140735308387E-2</v>
      </c>
      <c r="P156" s="62">
        <f t="shared" si="58"/>
        <v>2.5102727308147908E-2</v>
      </c>
      <c r="Q156" s="62">
        <f t="shared" si="59"/>
        <v>2.9121981569063687E-2</v>
      </c>
      <c r="R156" s="62">
        <f t="shared" si="60"/>
        <v>3.8245176763088432E-2</v>
      </c>
      <c r="S156" s="41">
        <f t="shared" si="61"/>
        <v>0.40930968882370067</v>
      </c>
      <c r="U156">
        <f>Qs_SP23!AS109</f>
        <v>7.7287738744796566E-3</v>
      </c>
      <c r="V156">
        <f>Qs_SP23!AT109</f>
        <v>2.4573793232962075E-3</v>
      </c>
      <c r="W156">
        <f>Qs_SP23!AU109</f>
        <v>5.7425745582239309E-3</v>
      </c>
      <c r="X156">
        <f>Qs_SP23!AV109</f>
        <v>8.2215792026697626E-3</v>
      </c>
      <c r="Y156">
        <f>Qs_SP23!AW109</f>
        <v>0.32460850272814556</v>
      </c>
    </row>
    <row r="157" spans="1:25" x14ac:dyDescent="0.25">
      <c r="A157" s="3">
        <v>2.2999999999999998</v>
      </c>
      <c r="B157" s="7">
        <v>3.976950773527814E-2</v>
      </c>
      <c r="C157" s="7">
        <v>3.2582074803813275E-2</v>
      </c>
      <c r="D157" s="7">
        <v>3.4187964362102113E-2</v>
      </c>
      <c r="E157" s="7">
        <v>2.9350613981731964E-2</v>
      </c>
      <c r="F157" s="7">
        <v>7.9600852524593438E-2</v>
      </c>
      <c r="G157" s="7">
        <v>5.3569300516550351E-2</v>
      </c>
      <c r="H157" s="7">
        <v>7.789244231167991E-2</v>
      </c>
      <c r="I157" s="7">
        <v>3.0257247272151858E-2</v>
      </c>
      <c r="J157" s="7">
        <v>9.8000646800024266E-3</v>
      </c>
      <c r="K157" s="7">
        <v>1.5344457172693364E-2</v>
      </c>
      <c r="L157" s="7">
        <v>3.4926676606395084E-2</v>
      </c>
      <c r="M157" s="7">
        <v>2.5006839586287619E-2</v>
      </c>
      <c r="N157" s="72">
        <v>2.2999999999999998</v>
      </c>
      <c r="O157" s="7">
        <f t="shared" si="57"/>
        <v>3.8524003462773293E-2</v>
      </c>
      <c r="P157" s="7">
        <f t="shared" si="58"/>
        <v>2.826467038287088E-2</v>
      </c>
      <c r="Q157" s="7">
        <f t="shared" si="59"/>
        <v>3.3385019582957698E-2</v>
      </c>
      <c r="R157" s="7">
        <f t="shared" si="60"/>
        <v>4.3219455930596194E-2</v>
      </c>
      <c r="S157" s="41">
        <f t="shared" si="61"/>
        <v>0.46228804155327952</v>
      </c>
      <c r="U157">
        <f>Qs_SP23!AS110</f>
        <v>9.9709006799277231E-3</v>
      </c>
      <c r="V157">
        <f>Qs_SP23!AT110</f>
        <v>3.3701861792157428E-3</v>
      </c>
      <c r="W157">
        <f>Qs_SP23!AU110</f>
        <v>7.2989566139185259E-3</v>
      </c>
      <c r="X157">
        <f>Qs_SP23!AV110</f>
        <v>1.0778316589226948E-2</v>
      </c>
      <c r="Y157">
        <f>Qs_SP23!AW110</f>
        <v>0.41877782855696438</v>
      </c>
    </row>
    <row r="158" spans="1:25" x14ac:dyDescent="0.25">
      <c r="A158" s="3">
        <v>2.72</v>
      </c>
      <c r="B158" s="7">
        <v>4.3112704657468914E-2</v>
      </c>
      <c r="C158" s="7">
        <v>3.5521420410915328E-2</v>
      </c>
      <c r="D158" s="7">
        <v>3.7554557300221239E-2</v>
      </c>
      <c r="E158" s="7">
        <v>3.1731781221448235E-2</v>
      </c>
      <c r="F158" s="7">
        <v>8.5850864936557164E-2</v>
      </c>
      <c r="G158" s="7">
        <v>5.7830853592410289E-2</v>
      </c>
      <c r="H158" s="7">
        <v>8.3768597411060824E-2</v>
      </c>
      <c r="I158" s="7">
        <v>3.2804902888270149E-2</v>
      </c>
      <c r="J158" s="7">
        <v>1.0573007552737783E-2</v>
      </c>
      <c r="K158" s="7">
        <v>1.6567052490148147E-2</v>
      </c>
      <c r="L158" s="7">
        <v>3.7871657731924774E-2</v>
      </c>
      <c r="M158" s="7">
        <v>2.7080391053702371E-2</v>
      </c>
      <c r="N158" s="72">
        <v>2.72</v>
      </c>
      <c r="O158" s="7">
        <f t="shared" si="57"/>
        <v>4.1688982603905439E-2</v>
      </c>
      <c r="P158" s="7">
        <f t="shared" si="58"/>
        <v>3.0568933679511769E-2</v>
      </c>
      <c r="Q158" s="7">
        <f t="shared" si="59"/>
        <v>3.6537988855568283E-2</v>
      </c>
      <c r="R158" s="7">
        <f t="shared" si="60"/>
        <v>4.6792241891204261E-2</v>
      </c>
      <c r="S158" s="41">
        <f t="shared" si="61"/>
        <v>0.50026779124686527</v>
      </c>
      <c r="U158">
        <f>Qs_SP23!AS111</f>
        <v>1.1803372240912888E-2</v>
      </c>
      <c r="V158">
        <f>Qs_SP23!AT111</f>
        <v>4.4671016161643689E-3</v>
      </c>
      <c r="W158">
        <f>Qs_SP23!AU111</f>
        <v>8.2657801780590331E-3</v>
      </c>
      <c r="X158">
        <f>Qs_SP23!AV111</f>
        <v>1.2500886745297445E-2</v>
      </c>
      <c r="Y158">
        <f>Qs_SP23!AW111</f>
        <v>0.49574163411834127</v>
      </c>
    </row>
    <row r="159" spans="1:25" x14ac:dyDescent="0.25">
      <c r="A159" s="3">
        <v>3.2</v>
      </c>
      <c r="B159" s="7">
        <v>4.5709738788330165E-2</v>
      </c>
      <c r="C159" s="7">
        <v>3.7962219766636128E-2</v>
      </c>
      <c r="D159" s="7">
        <v>4.0452384133032648E-2</v>
      </c>
      <c r="E159" s="7">
        <v>3.3650835142405564E-2</v>
      </c>
      <c r="F159" s="7">
        <v>9.0929000021277642E-2</v>
      </c>
      <c r="G159" s="7">
        <v>6.0971776044618162E-2</v>
      </c>
      <c r="H159" s="7">
        <v>8.7975390266299414E-2</v>
      </c>
      <c r="I159" s="7">
        <v>3.4945854445188836E-2</v>
      </c>
      <c r="J159" s="7">
        <v>1.121476287367861E-2</v>
      </c>
      <c r="K159" s="7">
        <v>1.7587653798632138E-2</v>
      </c>
      <c r="L159" s="7">
        <v>4.0376890544592564E-2</v>
      </c>
      <c r="M159" s="7">
        <v>2.8723943368888265E-2</v>
      </c>
      <c r="N159" s="72">
        <v>3.2</v>
      </c>
      <c r="O159" s="7">
        <f t="shared" si="57"/>
        <v>4.4208370766131683E-2</v>
      </c>
      <c r="P159" s="7">
        <f t="shared" si="58"/>
        <v>3.241911219902624E-2</v>
      </c>
      <c r="Q159" s="7">
        <f t="shared" si="59"/>
        <v>3.916955515561435E-2</v>
      </c>
      <c r="R159" s="7">
        <f t="shared" si="60"/>
        <v>4.9525248102402164E-2</v>
      </c>
      <c r="S159" s="41">
        <f t="shared" si="61"/>
        <v>0.53050044919358019</v>
      </c>
      <c r="U159">
        <f>Qs_SP23!AS112</f>
        <v>1.4736247739885768E-2</v>
      </c>
      <c r="V159">
        <f>Qs_SP23!AT112</f>
        <v>5.737865902670761E-3</v>
      </c>
      <c r="W159">
        <f>Qs_SP23!AU112</f>
        <v>1.0816572732362235E-2</v>
      </c>
      <c r="X159">
        <f>Qs_SP23!AV112</f>
        <v>1.5738613018571324E-2</v>
      </c>
      <c r="Y159">
        <f>Qs_SP23!AW112</f>
        <v>0.61892240507520224</v>
      </c>
    </row>
    <row r="160" spans="1:25" x14ac:dyDescent="0.25">
      <c r="A160" s="3">
        <v>3.78</v>
      </c>
      <c r="B160" s="7">
        <v>4.860717612089549E-2</v>
      </c>
      <c r="C160" s="7">
        <v>4.0423791882831142E-2</v>
      </c>
      <c r="D160" s="7">
        <v>4.3446094941929705E-2</v>
      </c>
      <c r="E160" s="7">
        <v>3.5929310533508743E-2</v>
      </c>
      <c r="F160" s="7">
        <v>9.5790120786138327E-2</v>
      </c>
      <c r="G160" s="7">
        <v>6.4838740872713282E-2</v>
      </c>
      <c r="H160" s="7">
        <v>9.248266832548363E-2</v>
      </c>
      <c r="I160" s="7">
        <v>3.743212076935247E-2</v>
      </c>
      <c r="J160" s="7">
        <v>1.2055072327065213E-2</v>
      </c>
      <c r="K160" s="7">
        <v>1.8898842979670604E-2</v>
      </c>
      <c r="L160" s="7">
        <v>4.2775517705657462E-2</v>
      </c>
      <c r="M160" s="7">
        <v>3.0463051051236114E-2</v>
      </c>
      <c r="N160" s="72">
        <v>3.78</v>
      </c>
      <c r="O160" s="7">
        <f t="shared" si="57"/>
        <v>4.6928542358040191E-2</v>
      </c>
      <c r="P160" s="7">
        <f t="shared" si="58"/>
        <v>3.4562745662940583E-2</v>
      </c>
      <c r="Q160" s="7">
        <f t="shared" si="59"/>
        <v>4.1599654794244302E-2</v>
      </c>
      <c r="R160" s="7">
        <f t="shared" si="60"/>
        <v>5.2665067308849942E-2</v>
      </c>
      <c r="S160" s="41">
        <f t="shared" si="61"/>
        <v>0.56314250829648227</v>
      </c>
      <c r="U160">
        <f>Qs_SP23!AS113</f>
        <v>1.7598896803235491E-2</v>
      </c>
      <c r="V160">
        <f>Qs_SP23!AT113</f>
        <v>6.6157301814970329E-3</v>
      </c>
      <c r="W160">
        <f>Qs_SP23!AU113</f>
        <v>1.2813407704041341E-2</v>
      </c>
      <c r="X160">
        <f>Qs_SP23!AV113</f>
        <v>1.860784901291767E-2</v>
      </c>
      <c r="Y160">
        <f>Qs_SP23!AW113</f>
        <v>0.73915366573589059</v>
      </c>
    </row>
    <row r="161" spans="1:25" x14ac:dyDescent="0.25">
      <c r="A161" s="3">
        <v>4.46</v>
      </c>
      <c r="B161" s="7">
        <v>5.2425203910295981E-2</v>
      </c>
      <c r="C161" s="7">
        <v>4.3539705953964052E-2</v>
      </c>
      <c r="D161" s="7">
        <v>4.7228185109753414E-2</v>
      </c>
      <c r="E161" s="7">
        <v>3.9042157194593377E-2</v>
      </c>
      <c r="F161" s="7">
        <v>0.10221374465398993</v>
      </c>
      <c r="G161" s="7">
        <v>6.9952604563745191E-2</v>
      </c>
      <c r="H161" s="7">
        <v>9.825866169021602E-2</v>
      </c>
      <c r="I161" s="7">
        <v>4.0754816196398307E-2</v>
      </c>
      <c r="J161" s="7">
        <v>1.3242851512231934E-2</v>
      </c>
      <c r="K161" s="7">
        <v>2.0755770360384534E-2</v>
      </c>
      <c r="L161" s="7">
        <v>4.6000338666644734E-2</v>
      </c>
      <c r="M161" s="7">
        <v>3.2785046473271989E-2</v>
      </c>
      <c r="N161" s="72">
        <v>4.46</v>
      </c>
      <c r="O161" s="7">
        <f t="shared" si="57"/>
        <v>5.0516590523790789E-2</v>
      </c>
      <c r="P161" s="7">
        <f t="shared" si="58"/>
        <v>3.7477879514263027E-2</v>
      </c>
      <c r="Q161" s="7">
        <f t="shared" si="59"/>
        <v>4.4770022310304393E-2</v>
      </c>
      <c r="R161" s="7">
        <f t="shared" si="60"/>
        <v>5.6807054073658284E-2</v>
      </c>
      <c r="S161" s="41">
        <f t="shared" si="61"/>
        <v>0.60619908628548946</v>
      </c>
      <c r="U161">
        <f>Qs_SP23!AS114</f>
        <v>2.0733684163118188E-2</v>
      </c>
      <c r="V161">
        <f>Qs_SP23!AT114</f>
        <v>8.0520897115398601E-3</v>
      </c>
      <c r="W161">
        <f>Qs_SP23!AU114</f>
        <v>1.55279543828707E-2</v>
      </c>
      <c r="X161">
        <f>Qs_SP23!AV114</f>
        <v>2.270468337824124E-2</v>
      </c>
      <c r="Y161">
        <f>Qs_SP23!AW114</f>
        <v>0.87081473485096395</v>
      </c>
    </row>
    <row r="162" spans="1:25" x14ac:dyDescent="0.25">
      <c r="A162" s="3">
        <v>5.27</v>
      </c>
      <c r="B162" s="7">
        <v>5.617539871866651E-2</v>
      </c>
      <c r="C162" s="7">
        <v>4.6634847264622768E-2</v>
      </c>
      <c r="D162" s="7">
        <v>5.1031582827818368E-2</v>
      </c>
      <c r="E162" s="7">
        <v>4.2270532185367742E-2</v>
      </c>
      <c r="F162" s="7">
        <v>0.10863736852184154</v>
      </c>
      <c r="G162" s="7">
        <v>7.5224303553883029E-2</v>
      </c>
      <c r="H162" s="7">
        <v>0.1040346550549484</v>
      </c>
      <c r="I162" s="7">
        <v>4.4046816977466825E-2</v>
      </c>
      <c r="J162" s="7">
        <v>1.4561818249193181E-2</v>
      </c>
      <c r="K162" s="7">
        <v>2.287493557730616E-2</v>
      </c>
      <c r="L162" s="7">
        <v>4.9345090985685236E-2</v>
      </c>
      <c r="M162" s="7">
        <v>3.5183486189037445E-2</v>
      </c>
      <c r="N162" s="72">
        <v>5.27</v>
      </c>
      <c r="O162" s="7">
        <f t="shared" si="57"/>
        <v>5.4168403008819775E-2</v>
      </c>
      <c r="P162" s="7">
        <f>PERCENTILE(B162:M162,0.25)</f>
        <v>4.0498770686285171E-2</v>
      </c>
      <c r="Q162" s="7">
        <f t="shared" si="59"/>
        <v>4.7989969125154006E-2</v>
      </c>
      <c r="R162" s="7">
        <f t="shared" si="60"/>
        <v>6.0937624927470638E-2</v>
      </c>
      <c r="S162" s="41">
        <f t="shared" si="61"/>
        <v>0.65002083610583727</v>
      </c>
      <c r="U162">
        <f>Qs_SP23!AS115</f>
        <v>2.4191521140992021E-2</v>
      </c>
      <c r="V162">
        <f>Qs_SP23!AT115</f>
        <v>9.5484319821398118E-3</v>
      </c>
      <c r="W162">
        <f>Qs_SP23!AU115</f>
        <v>1.8691777017046624E-2</v>
      </c>
      <c r="X162">
        <f>Qs_SP23!AV115</f>
        <v>2.6304927905135556E-2</v>
      </c>
      <c r="Y162">
        <f>Qs_SP23!AW115</f>
        <v>1.0160438879216649</v>
      </c>
    </row>
    <row r="163" spans="1:25" x14ac:dyDescent="0.25">
      <c r="A163" s="3">
        <v>6.21</v>
      </c>
      <c r="B163" s="7">
        <v>6.0148473321849749E-2</v>
      </c>
      <c r="C163" s="7">
        <v>5.0041579982394752E-2</v>
      </c>
      <c r="D163" s="7">
        <v>5.4962825847330893E-2</v>
      </c>
      <c r="E163" s="7">
        <v>4.5672199670676719E-2</v>
      </c>
      <c r="F163" s="7">
        <v>0.1157120353492727</v>
      </c>
      <c r="G163" s="7">
        <v>8.1032642560981E-2</v>
      </c>
      <c r="H163" s="7">
        <v>0.11064532954175192</v>
      </c>
      <c r="I163" s="7">
        <v>4.7223712836120368E-2</v>
      </c>
      <c r="J163" s="7">
        <v>1.6047428633028573E-2</v>
      </c>
      <c r="K163" s="7">
        <v>2.5405176321256061E-2</v>
      </c>
      <c r="L163" s="7">
        <v>5.3209545856289807E-2</v>
      </c>
      <c r="M163" s="7">
        <v>3.7906814153153605E-2</v>
      </c>
      <c r="N163" s="72">
        <v>6.21</v>
      </c>
      <c r="O163" s="7">
        <f t="shared" si="57"/>
        <v>5.8167313672842169E-2</v>
      </c>
      <c r="P163" s="7">
        <f t="shared" si="58"/>
        <v>4.3730853291295939E-2</v>
      </c>
      <c r="Q163" s="7">
        <f t="shared" si="59"/>
        <v>5.1625562919342283E-2</v>
      </c>
      <c r="R163" s="7">
        <f t="shared" si="60"/>
        <v>6.5369515631632569E-2</v>
      </c>
      <c r="S163" s="41">
        <f t="shared" si="61"/>
        <v>0.69800776407410603</v>
      </c>
      <c r="U163">
        <f>Qs_SP23!AS116</f>
        <v>2.7770426881216108E-2</v>
      </c>
      <c r="V163">
        <f>Qs_SP23!AT116</f>
        <v>1.0978017875602309E-2</v>
      </c>
      <c r="W163">
        <f>Qs_SP23!AU116</f>
        <v>2.2276156498425796E-2</v>
      </c>
      <c r="X163">
        <f>Qs_SP23!AV116</f>
        <v>3.0902871139617347E-2</v>
      </c>
      <c r="Y163">
        <f>Qs_SP23!AW116</f>
        <v>1.1663579290110766</v>
      </c>
    </row>
    <row r="164" spans="1:25" x14ac:dyDescent="0.25">
      <c r="A164" s="3">
        <v>7.33</v>
      </c>
      <c r="B164" s="7">
        <v>6.414092877675584E-2</v>
      </c>
      <c r="C164" s="7">
        <v>5.3500244601352304E-2</v>
      </c>
      <c r="D164" s="7">
        <v>5.8680993364430813E-2</v>
      </c>
      <c r="E164" s="7">
        <v>4.9105958358677287E-2</v>
      </c>
      <c r="F164" s="7">
        <v>0.12300371649656369</v>
      </c>
      <c r="G164" s="7">
        <v>8.7061950986827258E-2</v>
      </c>
      <c r="H164" s="7">
        <v>0.11779019994668097</v>
      </c>
      <c r="I164" s="7">
        <v>5.0392935033279559E-2</v>
      </c>
      <c r="J164" s="7">
        <v>1.7724501930293825E-2</v>
      </c>
      <c r="K164" s="7">
        <v>2.8282705010453983E-2</v>
      </c>
      <c r="L164" s="7">
        <v>5.7340514855901574E-2</v>
      </c>
      <c r="M164" s="7">
        <v>4.0878586071890884E-2</v>
      </c>
      <c r="N164" s="72">
        <v>7.33</v>
      </c>
      <c r="O164" s="7">
        <f t="shared" si="57"/>
        <v>6.2325269619425659E-2</v>
      </c>
      <c r="P164" s="7">
        <f t="shared" si="58"/>
        <v>4.7049115286980685E-2</v>
      </c>
      <c r="Q164" s="7">
        <f t="shared" si="59"/>
        <v>5.5420379728626942E-2</v>
      </c>
      <c r="R164" s="7">
        <f t="shared" si="60"/>
        <v>6.9871184329273694E-2</v>
      </c>
      <c r="S164" s="41">
        <f t="shared" si="61"/>
        <v>0.74790323543310788</v>
      </c>
      <c r="U164">
        <f>Qs_SP23!AS117</f>
        <v>3.1174885191879921E-2</v>
      </c>
      <c r="V164">
        <f>Qs_SP23!AT117</f>
        <v>1.2428727042742768E-2</v>
      </c>
      <c r="W164">
        <f>Qs_SP23!AU117</f>
        <v>2.5726854955434676E-2</v>
      </c>
      <c r="X164">
        <f>Qs_SP23!AV117</f>
        <v>3.7635273954646303E-2</v>
      </c>
      <c r="Y164">
        <f>Qs_SP23!AW117</f>
        <v>1.3093451780589567</v>
      </c>
    </row>
    <row r="165" spans="1:25" x14ac:dyDescent="0.25">
      <c r="A165" s="3">
        <v>8.65</v>
      </c>
      <c r="B165" s="7">
        <v>6.8365954452336078E-2</v>
      </c>
      <c r="C165" s="7">
        <v>5.7156250444814941E-2</v>
      </c>
      <c r="D165" s="7">
        <v>6.2633543934184577E-2</v>
      </c>
      <c r="E165" s="7">
        <v>5.2751518984442365E-2</v>
      </c>
      <c r="F165" s="7">
        <v>0.13085963487549029</v>
      </c>
      <c r="G165" s="7">
        <v>9.3501631190348947E-2</v>
      </c>
      <c r="H165" s="7">
        <v>0.12570297698391547</v>
      </c>
      <c r="I165" s="7">
        <v>5.4014903258604356E-2</v>
      </c>
      <c r="J165" s="7">
        <v>1.9685223988195898E-2</v>
      </c>
      <c r="K165" s="7">
        <v>3.1550046699420096E-2</v>
      </c>
      <c r="L165" s="7">
        <v>6.1737997984520572E-2</v>
      </c>
      <c r="M165" s="7">
        <v>4.4242134995992222E-2</v>
      </c>
      <c r="N165" s="72">
        <v>8.65</v>
      </c>
      <c r="O165" s="7">
        <f t="shared" si="57"/>
        <v>6.6850151482688816E-2</v>
      </c>
      <c r="P165" s="7">
        <f t="shared" si="58"/>
        <v>5.0624172987329831E-2</v>
      </c>
      <c r="Q165" s="7">
        <f t="shared" si="59"/>
        <v>5.944712421466776E-2</v>
      </c>
      <c r="R165" s="7">
        <f t="shared" si="60"/>
        <v>7.4649873636839295E-2</v>
      </c>
      <c r="S165" s="41">
        <f t="shared" si="61"/>
        <v>0.80220181779226585</v>
      </c>
      <c r="U165">
        <f>Qs_SP23!AS118</f>
        <v>3.5172061085085755E-2</v>
      </c>
      <c r="V165">
        <f>Qs_SP23!AT118</f>
        <v>1.4235275045524538E-2</v>
      </c>
      <c r="W165">
        <f>Qs_SP23!AU118</f>
        <v>2.8361638984426063E-2</v>
      </c>
      <c r="X165">
        <f>Qs_SP23!AV118</f>
        <v>3.9356272936802467E-2</v>
      </c>
      <c r="Y165">
        <f>Qs_SP23!AW118</f>
        <v>1.4772265655736017</v>
      </c>
    </row>
    <row r="166" spans="1:25" x14ac:dyDescent="0.25">
      <c r="A166" s="3">
        <v>10.210000000000001</v>
      </c>
      <c r="B166" s="7">
        <v>7.3870116341624076E-2</v>
      </c>
      <c r="C166" s="7">
        <v>6.2193644859813151E-2</v>
      </c>
      <c r="D166" s="7">
        <v>6.7875201293534637E-2</v>
      </c>
      <c r="E166" s="7">
        <v>5.7212196158573959E-2</v>
      </c>
      <c r="F166" s="7">
        <v>0.14214437950820258</v>
      </c>
      <c r="G166" s="7">
        <v>0.10155123144475103</v>
      </c>
      <c r="H166" s="7">
        <v>0.13685431677478607</v>
      </c>
      <c r="I166" s="7">
        <v>5.8028228220140088E-2</v>
      </c>
      <c r="J166" s="7">
        <v>2.200405260640197E-2</v>
      </c>
      <c r="K166" s="7">
        <v>3.534540781534494E-2</v>
      </c>
      <c r="L166" s="7">
        <v>6.7534680290427418E-2</v>
      </c>
      <c r="M166" s="7">
        <v>4.8809681546334416E-2</v>
      </c>
      <c r="N166" s="72">
        <v>10.210000000000001</v>
      </c>
      <c r="O166" s="7">
        <f t="shared" si="57"/>
        <v>7.2785261404994528E-2</v>
      </c>
      <c r="P166" s="7">
        <f t="shared" si="58"/>
        <v>5.5111567505514075E-2</v>
      </c>
      <c r="Q166" s="7">
        <f t="shared" si="59"/>
        <v>6.4864162575120288E-2</v>
      </c>
      <c r="R166" s="7">
        <f t="shared" si="60"/>
        <v>8.0790395117405822E-2</v>
      </c>
      <c r="S166" s="41">
        <f t="shared" si="61"/>
        <v>0.87342313685993433</v>
      </c>
      <c r="U166">
        <f>Qs_SP23!AS119</f>
        <v>3.9936212050144519E-2</v>
      </c>
      <c r="V166">
        <f>Qs_SP23!AT119</f>
        <v>1.6361442256331515E-2</v>
      </c>
      <c r="W166">
        <f>Qs_SP23!AU119</f>
        <v>3.1281543875867845E-2</v>
      </c>
      <c r="X166">
        <f>Qs_SP23!AV119</f>
        <v>4.5806749067776084E-2</v>
      </c>
      <c r="Y166">
        <f>Qs_SP23!AW119</f>
        <v>1.6773209061060699</v>
      </c>
    </row>
    <row r="167" spans="1:25" x14ac:dyDescent="0.25">
      <c r="A167" s="3">
        <v>12.05</v>
      </c>
      <c r="B167" s="7">
        <v>8.0827842110125475E-2</v>
      </c>
      <c r="C167" s="7">
        <v>6.8321609199707922E-2</v>
      </c>
      <c r="D167" s="7">
        <v>7.3745431385001836E-2</v>
      </c>
      <c r="E167" s="7">
        <v>6.2686955337759892E-2</v>
      </c>
      <c r="F167" s="7">
        <v>0.15559926733951332</v>
      </c>
      <c r="G167" s="7">
        <v>0.11122653527994411</v>
      </c>
      <c r="H167" s="7">
        <v>0.15030937646257303</v>
      </c>
      <c r="I167" s="7">
        <v>6.3016108191456019E-2</v>
      </c>
      <c r="J167" s="7">
        <v>2.4840540212770254E-2</v>
      </c>
      <c r="K167" s="7">
        <v>3.9725488430922072E-2</v>
      </c>
      <c r="L167" s="7">
        <v>7.4157556396256624E-2</v>
      </c>
      <c r="M167" s="7">
        <v>5.4160782107404742E-2</v>
      </c>
      <c r="N167" s="72">
        <v>12.05</v>
      </c>
      <c r="O167" s="7">
        <f t="shared" si="57"/>
        <v>7.9884791037786271E-2</v>
      </c>
      <c r="P167" s="7">
        <f t="shared" si="58"/>
        <v>6.0555412030171105E-2</v>
      </c>
      <c r="Q167" s="7">
        <f t="shared" si="59"/>
        <v>7.1033520292354879E-2</v>
      </c>
      <c r="R167" s="7">
        <f t="shared" si="60"/>
        <v>8.8427515402580134E-2</v>
      </c>
      <c r="S167" s="41">
        <f t="shared" si="61"/>
        <v>0.95861749245343519</v>
      </c>
      <c r="U167">
        <f>Qs_SP23!AS120</f>
        <v>4.4989819617454997E-2</v>
      </c>
      <c r="V167">
        <f>Qs_SP23!AT120</f>
        <v>1.8427801472700435E-2</v>
      </c>
      <c r="W167">
        <f>Qs_SP23!AU120</f>
        <v>3.5733899719778653E-2</v>
      </c>
      <c r="X167">
        <f>Qs_SP23!AV120</f>
        <v>5.3834905968471951E-2</v>
      </c>
      <c r="Y167">
        <f>Qs_SP23!AW120</f>
        <v>1.8895724239331098</v>
      </c>
    </row>
    <row r="168" spans="1:25" x14ac:dyDescent="0.25">
      <c r="A168" s="3">
        <v>14.22</v>
      </c>
      <c r="B168" s="7">
        <v>9.1933070147315721E-2</v>
      </c>
      <c r="C168" s="7">
        <v>7.7648578652632472E-2</v>
      </c>
      <c r="D168" s="7">
        <v>8.2609372285366106E-2</v>
      </c>
      <c r="E168" s="7">
        <v>7.1062759240265949E-2</v>
      </c>
      <c r="F168" s="7">
        <v>0.17634583631811512</v>
      </c>
      <c r="G168" s="7">
        <v>0.12516339219099715</v>
      </c>
      <c r="H168" s="7">
        <v>0.17017478716786644</v>
      </c>
      <c r="I168" s="7">
        <v>7.1334357251312111E-2</v>
      </c>
      <c r="J168" s="7">
        <v>2.9212276736085379E-2</v>
      </c>
      <c r="K168" s="7">
        <v>4.6302696863374473E-2</v>
      </c>
      <c r="L168" s="7">
        <v>8.3925299224370947E-2</v>
      </c>
      <c r="M168" s="7">
        <v>6.16714339663356E-2</v>
      </c>
      <c r="N168" s="72">
        <v>14.22</v>
      </c>
      <c r="O168" s="7">
        <f t="shared" si="57"/>
        <v>9.0615321670336466E-2</v>
      </c>
      <c r="P168" s="7">
        <f t="shared" si="58"/>
        <v>6.8714927921783367E-2</v>
      </c>
      <c r="Q168" s="7">
        <f t="shared" si="59"/>
        <v>8.0128975468999289E-2</v>
      </c>
      <c r="R168" s="7">
        <f t="shared" si="60"/>
        <v>0.10024065065823608</v>
      </c>
      <c r="S168" s="41">
        <f t="shared" si="61"/>
        <v>1.0873838600440375</v>
      </c>
      <c r="U168">
        <f>Qs_SP23!AS121</f>
        <v>5.2342316441323235E-2</v>
      </c>
      <c r="V168">
        <f>Qs_SP23!AT121</f>
        <v>2.225494384167246E-2</v>
      </c>
      <c r="W168">
        <f>Qs_SP23!AU121</f>
        <v>4.180962246538273E-2</v>
      </c>
      <c r="X168">
        <f>Qs_SP23!AV121</f>
        <v>6.4752929287899691E-2</v>
      </c>
      <c r="Y168">
        <f>Qs_SP23!AW121</f>
        <v>2.1983772905355758</v>
      </c>
    </row>
    <row r="169" spans="1:25" x14ac:dyDescent="0.25">
      <c r="A169" s="3">
        <v>16.78</v>
      </c>
      <c r="B169" s="7">
        <v>0.10627490042222107</v>
      </c>
      <c r="C169" s="7">
        <v>9.0029143895267283E-2</v>
      </c>
      <c r="D169" s="7">
        <v>9.4062180540043519E-2</v>
      </c>
      <c r="E169" s="7">
        <v>8.1511654836649003E-2</v>
      </c>
      <c r="F169" s="7">
        <v>0.20438408644400791</v>
      </c>
      <c r="G169" s="7">
        <v>0.14153091270828136</v>
      </c>
      <c r="H169" s="7">
        <v>0.19531538256464956</v>
      </c>
      <c r="I169" s="7">
        <v>8.1793557868086897E-2</v>
      </c>
      <c r="J169" s="7">
        <v>3.4732790739979646E-2</v>
      </c>
      <c r="K169" s="7">
        <v>5.4463963576703064E-2</v>
      </c>
      <c r="L169" s="7">
        <v>9.7211028555380441E-2</v>
      </c>
      <c r="M169" s="7">
        <v>7.1083637631789681E-2</v>
      </c>
      <c r="N169" s="72">
        <v>16.78</v>
      </c>
      <c r="O169" s="7">
        <f t="shared" si="57"/>
        <v>0.10436610331525494</v>
      </c>
      <c r="P169" s="7">
        <f t="shared" si="58"/>
        <v>7.8904650535434176E-2</v>
      </c>
      <c r="Q169" s="7">
        <f t="shared" si="59"/>
        <v>9.2045662217655394E-2</v>
      </c>
      <c r="R169" s="7">
        <f t="shared" si="60"/>
        <v>0.11508890349373614</v>
      </c>
      <c r="S169" s="41">
        <f t="shared" si="61"/>
        <v>1.2523932397830593</v>
      </c>
      <c r="U169">
        <f>Qs_SP23!AS122</f>
        <v>6.1350309030067024E-2</v>
      </c>
      <c r="V169">
        <f>Qs_SP23!AT122</f>
        <v>2.6539547038062744E-2</v>
      </c>
      <c r="W169">
        <f>Qs_SP23!AU122</f>
        <v>4.6405609957105867E-2</v>
      </c>
      <c r="X169">
        <f>Qs_SP23!AV122</f>
        <v>7.7093099995855466E-2</v>
      </c>
      <c r="Y169">
        <f>Qs_SP23!AW122</f>
        <v>2.576712979262815</v>
      </c>
    </row>
    <row r="170" spans="1:25" x14ac:dyDescent="0.25">
      <c r="A170" s="3">
        <v>19.809999999999999</v>
      </c>
      <c r="B170" s="7">
        <v>0.1242506403951599</v>
      </c>
      <c r="C170" s="7">
        <v>0.10543214578690105</v>
      </c>
      <c r="D170" s="7">
        <v>0.10793339574710396</v>
      </c>
      <c r="E170" s="7">
        <v>9.4649793218587616E-2</v>
      </c>
      <c r="F170" s="7">
        <v>0.2391063776215841</v>
      </c>
      <c r="G170" s="7">
        <v>0.15971353916528375</v>
      </c>
      <c r="H170" s="7">
        <v>0.2246627708166713</v>
      </c>
      <c r="I170" s="7">
        <v>9.5176423514202288E-2</v>
      </c>
      <c r="J170" s="7">
        <v>4.1852374631964048E-2</v>
      </c>
      <c r="K170" s="7">
        <v>6.4762114279670019E-2</v>
      </c>
      <c r="L170" s="7">
        <v>0.1151740808504665</v>
      </c>
      <c r="M170" s="7">
        <v>8.2903836549725385E-2</v>
      </c>
      <c r="N170" s="72">
        <v>19.809999999999999</v>
      </c>
      <c r="O170" s="7">
        <f t="shared" si="57"/>
        <v>0.12130145771477667</v>
      </c>
      <c r="P170" s="7">
        <f t="shared" si="58"/>
        <v>9.1713304051372055E-2</v>
      </c>
      <c r="Q170" s="7">
        <f t="shared" si="59"/>
        <v>0.1066827707670025</v>
      </c>
      <c r="R170" s="7">
        <f t="shared" si="60"/>
        <v>0.13311636508769087</v>
      </c>
      <c r="S170" s="41">
        <f t="shared" si="61"/>
        <v>1.45561749257732</v>
      </c>
      <c r="U170">
        <f>Qs_SP23!AS123</f>
        <v>7.2576803140186996E-2</v>
      </c>
      <c r="V170">
        <f>Qs_SP23!AT123</f>
        <v>3.3536777579289696E-2</v>
      </c>
      <c r="W170">
        <f>Qs_SP23!AU123</f>
        <v>5.2196736705344485E-2</v>
      </c>
      <c r="X170">
        <f>Qs_SP23!AV123</f>
        <v>9.0372226962322277E-2</v>
      </c>
      <c r="Y170">
        <f>Qs_SP23!AW123</f>
        <v>3.0482257318878538</v>
      </c>
    </row>
    <row r="171" spans="1:25" x14ac:dyDescent="0.25">
      <c r="A171" s="3">
        <v>23.37</v>
      </c>
      <c r="B171" s="7">
        <v>0.14453270172311733</v>
      </c>
      <c r="C171" s="7">
        <v>0.12349406101923488</v>
      </c>
      <c r="D171" s="7">
        <v>0.12393536597829041</v>
      </c>
      <c r="E171" s="7">
        <v>0.10889186897311708</v>
      </c>
      <c r="F171" s="7">
        <v>0.28025229266701185</v>
      </c>
      <c r="G171" s="7">
        <v>0.17687023617809761</v>
      </c>
      <c r="H171" s="7">
        <v>0.25641404070025792</v>
      </c>
      <c r="I171" s="7">
        <v>0.10932665530975084</v>
      </c>
      <c r="J171" s="7">
        <v>4.9808722367827088E-2</v>
      </c>
      <c r="K171" s="7">
        <v>7.6871123554287393E-2</v>
      </c>
      <c r="L171" s="7">
        <v>0.13928028381916879</v>
      </c>
      <c r="M171" s="7">
        <v>9.817358422220826E-2</v>
      </c>
      <c r="N171" s="72">
        <v>23.37</v>
      </c>
      <c r="O171" s="7">
        <f t="shared" si="57"/>
        <v>0.14065424470936413</v>
      </c>
      <c r="P171" s="7">
        <f t="shared" si="58"/>
        <v>0.10621229778538988</v>
      </c>
      <c r="Q171" s="7">
        <f t="shared" si="59"/>
        <v>0.12371471349876265</v>
      </c>
      <c r="R171" s="7">
        <f t="shared" si="60"/>
        <v>0.15261708533686241</v>
      </c>
      <c r="S171" s="41">
        <f t="shared" si="61"/>
        <v>1.6878509365123697</v>
      </c>
      <c r="U171">
        <f>Qs_SP23!AS124</f>
        <v>8.6030391535852388E-2</v>
      </c>
      <c r="V171">
        <f>Qs_SP23!AT124</f>
        <v>4.1044857606333432E-2</v>
      </c>
      <c r="W171">
        <f>Qs_SP23!AU124</f>
        <v>6.1855025630353624E-2</v>
      </c>
      <c r="X171">
        <f>Qs_SP23!AV124</f>
        <v>0.10477260674277211</v>
      </c>
      <c r="Y171">
        <f>Qs_SP23!AW124</f>
        <v>3.6132764445058005</v>
      </c>
    </row>
    <row r="172" spans="1:25" x14ac:dyDescent="0.25">
      <c r="A172" s="3">
        <v>27.58</v>
      </c>
      <c r="B172" s="7">
        <v>0.16966966640764738</v>
      </c>
      <c r="C172" s="7">
        <v>0.14487961792744383</v>
      </c>
      <c r="D172" s="7">
        <v>0.14167390155413961</v>
      </c>
      <c r="E172" s="7">
        <v>0.12652277573187887</v>
      </c>
      <c r="F172" s="7">
        <v>0.32725759434865564</v>
      </c>
      <c r="G172" s="7">
        <v>0.19693110269446049</v>
      </c>
      <c r="H172" s="7">
        <v>0.29053580497052656</v>
      </c>
      <c r="I172" s="7">
        <v>0.1252418292489958</v>
      </c>
      <c r="J172" s="7">
        <v>5.9289682192113086E-2</v>
      </c>
      <c r="K172" s="7">
        <v>9.1932080363512997E-2</v>
      </c>
      <c r="L172" s="7">
        <v>0.16983612870984563</v>
      </c>
      <c r="M172" s="7">
        <v>0.11845043313397836</v>
      </c>
      <c r="N172" s="72">
        <v>27.58</v>
      </c>
      <c r="O172" s="7">
        <f t="shared" si="57"/>
        <v>0.1635183847735999</v>
      </c>
      <c r="P172" s="7">
        <f t="shared" si="58"/>
        <v>0.12354398022024143</v>
      </c>
      <c r="Q172" s="7">
        <f t="shared" si="59"/>
        <v>0.14327675974079174</v>
      </c>
      <c r="R172" s="7">
        <f t="shared" si="60"/>
        <v>0.17660987220599933</v>
      </c>
      <c r="S172" s="41">
        <f t="shared" si="61"/>
        <v>1.9622206172831986</v>
      </c>
      <c r="U172">
        <f>Qs_SP23!AS125</f>
        <v>0.10193749803919051</v>
      </c>
      <c r="V172">
        <f>Qs_SP23!AT125</f>
        <v>5.1109777260044717E-2</v>
      </c>
      <c r="W172">
        <f>Qs_SP23!AU125</f>
        <v>7.5725868834843349E-2</v>
      </c>
      <c r="X172">
        <f>Qs_SP23!AV125</f>
        <v>0.12116420277257514</v>
      </c>
      <c r="Y172">
        <f>Qs_SP23!AW125</f>
        <v>4.2813749176460014</v>
      </c>
    </row>
    <row r="173" spans="1:25" x14ac:dyDescent="0.25">
      <c r="A173" s="3">
        <v>32.549999999999997</v>
      </c>
      <c r="B173" s="7">
        <v>0.19549465132833846</v>
      </c>
      <c r="C173" s="7">
        <v>0.16572508306332309</v>
      </c>
      <c r="D173" s="7">
        <v>0.15653591784741863</v>
      </c>
      <c r="E173" s="7">
        <v>0.14418577369333224</v>
      </c>
      <c r="F173" s="7">
        <v>0.37022642968090613</v>
      </c>
      <c r="G173" s="7">
        <v>0.21452973854477086</v>
      </c>
      <c r="H173" s="7">
        <v>0.31974964424301688</v>
      </c>
      <c r="I173" s="7">
        <v>0.13897768332385046</v>
      </c>
      <c r="J173" s="7">
        <v>6.8277802294792592E-2</v>
      </c>
      <c r="K173" s="7">
        <v>0.10605394221875157</v>
      </c>
      <c r="L173" s="7">
        <v>0.197753483723351</v>
      </c>
      <c r="M173" s="7">
        <v>0.14026572345705615</v>
      </c>
      <c r="N173" s="72">
        <v>32.549999999999997</v>
      </c>
      <c r="O173" s="7">
        <f t="shared" si="57"/>
        <v>0.18481465611824235</v>
      </c>
      <c r="P173" s="7">
        <f t="shared" si="58"/>
        <v>0.13994371342375472</v>
      </c>
      <c r="Q173" s="7">
        <f t="shared" si="59"/>
        <v>0.16113050045537086</v>
      </c>
      <c r="R173" s="7">
        <f t="shared" si="60"/>
        <v>0.20194754742870596</v>
      </c>
      <c r="S173" s="41">
        <f t="shared" si="61"/>
        <v>2.2177758734189084</v>
      </c>
      <c r="U173">
        <f>Qs_SP23!AS126</f>
        <v>0.11710419023561</v>
      </c>
      <c r="V173">
        <f>Qs_SP23!AT126</f>
        <v>5.9817387173770525E-2</v>
      </c>
      <c r="W173">
        <f>Qs_SP23!AU126</f>
        <v>8.9258291043735616E-2</v>
      </c>
      <c r="X173">
        <f>Qs_SP23!AV126</f>
        <v>0.1366586036685094</v>
      </c>
      <c r="Y173">
        <f>Qs_SP23!AW126</f>
        <v>4.9183759898956199</v>
      </c>
    </row>
    <row r="174" spans="1:25" x14ac:dyDescent="0.25">
      <c r="A174" s="3">
        <v>38.409999999999997</v>
      </c>
      <c r="B174" s="7">
        <v>0.22130025539730672</v>
      </c>
      <c r="C174" s="7">
        <v>0.18481524993913087</v>
      </c>
      <c r="D174" s="7">
        <v>0.16818049405426738</v>
      </c>
      <c r="E174" s="7">
        <v>0.16069348835788821</v>
      </c>
      <c r="F174" s="7">
        <v>0.40481851226656651</v>
      </c>
      <c r="G174" s="7">
        <v>0.2289558848830523</v>
      </c>
      <c r="H174" s="7">
        <v>0.34245297076335229</v>
      </c>
      <c r="I174" s="7">
        <v>0.1483395503469358</v>
      </c>
      <c r="J174" s="7">
        <v>7.4925820122218253E-2</v>
      </c>
      <c r="K174" s="7">
        <v>0.11658598072157943</v>
      </c>
      <c r="L174" s="7">
        <v>0.21952768806324019</v>
      </c>
      <c r="M174" s="7">
        <v>0.1610585713515009</v>
      </c>
      <c r="N174" s="72">
        <v>38.409999999999997</v>
      </c>
      <c r="O174" s="7">
        <f t="shared" si="57"/>
        <v>0.20263787218891993</v>
      </c>
      <c r="P174" s="7">
        <f t="shared" si="58"/>
        <v>0.15760500385515011</v>
      </c>
      <c r="Q174" s="7">
        <f t="shared" si="59"/>
        <v>0.17649787199669914</v>
      </c>
      <c r="R174" s="7">
        <f t="shared" si="60"/>
        <v>0.22321416276874312</v>
      </c>
      <c r="S174" s="41">
        <f t="shared" si="61"/>
        <v>2.4316544662670392</v>
      </c>
      <c r="U174">
        <f>Qs_SP23!AS127</f>
        <v>0.13355102744981667</v>
      </c>
      <c r="V174">
        <f>Qs_SP23!AT127</f>
        <v>6.8803429703237537E-2</v>
      </c>
      <c r="W174">
        <f>Qs_SP23!AU127</f>
        <v>0.10519754971281844</v>
      </c>
      <c r="X174">
        <f>Qs_SP23!AV127</f>
        <v>0.15887468204056585</v>
      </c>
      <c r="Y174">
        <f>Qs_SP23!AW127</f>
        <v>5.6091431528923001</v>
      </c>
    </row>
    <row r="175" spans="1:25" x14ac:dyDescent="0.25">
      <c r="A175" s="3">
        <v>45.32</v>
      </c>
      <c r="B175" s="7">
        <v>0.239721754959871</v>
      </c>
      <c r="C175" s="7">
        <v>0.19597022231378669</v>
      </c>
      <c r="D175" s="7">
        <v>0.17572336683967354</v>
      </c>
      <c r="E175" s="7">
        <v>0.17286247241854069</v>
      </c>
      <c r="F175" s="7">
        <v>0.42430639818998112</v>
      </c>
      <c r="G175" s="7">
        <v>0.23612160746246122</v>
      </c>
      <c r="H175" s="7">
        <v>0.35100010545336086</v>
      </c>
      <c r="I175" s="7">
        <v>0.15211499180214719</v>
      </c>
      <c r="J175" s="7">
        <v>7.7811946261697976E-2</v>
      </c>
      <c r="K175" s="7">
        <v>0.12166772473673931</v>
      </c>
      <c r="L175" s="7">
        <v>0.23550521009722256</v>
      </c>
      <c r="M175" s="7">
        <v>0.17350943569270563</v>
      </c>
      <c r="N175" s="72">
        <v>45.32</v>
      </c>
      <c r="O175" s="7">
        <f t="shared" si="57"/>
        <v>0.21302626968568236</v>
      </c>
      <c r="P175" s="7">
        <f t="shared" si="58"/>
        <v>0.16767560226444231</v>
      </c>
      <c r="Q175" s="7">
        <f t="shared" si="59"/>
        <v>0.18584679457673012</v>
      </c>
      <c r="R175" s="7">
        <f t="shared" si="60"/>
        <v>0.23702164433681366</v>
      </c>
      <c r="S175" s="41">
        <f t="shared" si="61"/>
        <v>2.5563152362281882</v>
      </c>
      <c r="U175">
        <f>Qs_SP23!AS128</f>
        <v>0.15064575785477016</v>
      </c>
      <c r="V175">
        <f>Qs_SP23!AT128</f>
        <v>7.2356805718034808E-2</v>
      </c>
      <c r="W175">
        <f>Qs_SP23!AU128</f>
        <v>0.11634369762745593</v>
      </c>
      <c r="X175">
        <f>Qs_SP23!AV128</f>
        <v>0.18925622088854874</v>
      </c>
      <c r="Y175">
        <f>Qs_SP23!AW128</f>
        <v>6.3271218299003467</v>
      </c>
    </row>
    <row r="176" spans="1:25" x14ac:dyDescent="0.25">
      <c r="A176" s="3">
        <v>53.48</v>
      </c>
      <c r="B176" s="7">
        <v>0.23796778787895354</v>
      </c>
      <c r="C176" s="7">
        <v>0.19175335193752013</v>
      </c>
      <c r="D176" s="7">
        <v>0.17271900225565581</v>
      </c>
      <c r="E176" s="7">
        <v>0.17103969210565817</v>
      </c>
      <c r="F176" s="7">
        <v>0.41041748171895065</v>
      </c>
      <c r="G176" s="7">
        <v>0.22710921188351299</v>
      </c>
      <c r="H176" s="7">
        <v>0.33634310494979142</v>
      </c>
      <c r="I176" s="7">
        <v>0.14584561036127777</v>
      </c>
      <c r="J176" s="7">
        <v>7.4525166247818728E-2</v>
      </c>
      <c r="K176" s="7">
        <v>0.11522872273147745</v>
      </c>
      <c r="L176" s="7">
        <v>0.23201387500722809</v>
      </c>
      <c r="M176" s="7">
        <v>0.17048988609038734</v>
      </c>
      <c r="N176" s="73">
        <v>53.48</v>
      </c>
      <c r="O176" s="62">
        <f t="shared" si="57"/>
        <v>0.20712107443068603</v>
      </c>
      <c r="P176" s="62">
        <f t="shared" si="58"/>
        <v>0.16432881715810996</v>
      </c>
      <c r="Q176" s="62">
        <f t="shared" si="59"/>
        <v>0.18223617709658796</v>
      </c>
      <c r="R176" s="62">
        <f t="shared" si="60"/>
        <v>0.23350235322515944</v>
      </c>
      <c r="S176" s="41">
        <f t="shared" si="61"/>
        <v>2.4854528931682323</v>
      </c>
      <c r="U176">
        <f>Qs_SP23!AS129</f>
        <v>0.16513150279712335</v>
      </c>
      <c r="V176">
        <f>Qs_SP23!AT129</f>
        <v>7.9032646570581899E-2</v>
      </c>
      <c r="W176">
        <f>Qs_SP23!AU129</f>
        <v>0.12815911220970538</v>
      </c>
      <c r="X176">
        <f>Qs_SP23!AV129</f>
        <v>0.22565724794436662</v>
      </c>
      <c r="Y176">
        <f>Qs_SP23!AW129</f>
        <v>6.9355231174791809</v>
      </c>
    </row>
    <row r="177" spans="1:25" x14ac:dyDescent="0.25">
      <c r="A177" s="3">
        <v>63.11</v>
      </c>
      <c r="B177" s="7">
        <v>0.23022513761567687</v>
      </c>
      <c r="C177" s="7">
        <v>0.18105538029329712</v>
      </c>
      <c r="D177" s="7">
        <v>0.16642262115936343</v>
      </c>
      <c r="E177" s="7">
        <v>0.16206057359255016</v>
      </c>
      <c r="F177" s="7">
        <v>0.38164138290553445</v>
      </c>
      <c r="G177" s="7">
        <v>0.21479805855325096</v>
      </c>
      <c r="H177" s="7">
        <v>0.31654446873426373</v>
      </c>
      <c r="I177" s="7">
        <v>0.13341427874045961</v>
      </c>
      <c r="J177" s="7">
        <v>6.9298937833085175E-2</v>
      </c>
      <c r="K177" s="7">
        <v>0.10521052863743492</v>
      </c>
      <c r="L177" s="7">
        <v>0.21934112817293516</v>
      </c>
      <c r="M177" s="7">
        <v>0.16557834021826207</v>
      </c>
      <c r="N177" s="72">
        <v>63.11</v>
      </c>
      <c r="O177" s="7">
        <f t="shared" si="57"/>
        <v>0.19546590303800948</v>
      </c>
      <c r="P177" s="7">
        <f t="shared" si="58"/>
        <v>0.15489899987952752</v>
      </c>
      <c r="Q177" s="7">
        <f t="shared" si="59"/>
        <v>0.17373900072633028</v>
      </c>
      <c r="R177" s="7">
        <f t="shared" si="60"/>
        <v>0.22206213053362059</v>
      </c>
      <c r="S177" s="41">
        <f t="shared" si="61"/>
        <v>2.3455908364561138</v>
      </c>
      <c r="U177">
        <f>Qs_SP23!AS130</f>
        <v>0.17735936627380508</v>
      </c>
      <c r="V177">
        <f>Qs_SP23!AT130</f>
        <v>8.1850794636593574E-2</v>
      </c>
      <c r="W177">
        <f>Qs_SP23!AU130</f>
        <v>0.14835209416949491</v>
      </c>
      <c r="X177">
        <f>Qs_SP23!AV130</f>
        <v>0.25978898352475249</v>
      </c>
      <c r="Y177">
        <f>Qs_SP23!AW130</f>
        <v>7.4490933834998136</v>
      </c>
    </row>
    <row r="178" spans="1:25" x14ac:dyDescent="0.25">
      <c r="A178" s="3">
        <v>74.48</v>
      </c>
      <c r="B178" s="7">
        <v>0.20196785580376875</v>
      </c>
      <c r="C178" s="7">
        <v>0.15526599816455358</v>
      </c>
      <c r="D178" s="7">
        <v>0.15003711502383424</v>
      </c>
      <c r="E178" s="7">
        <v>0.13965449587327916</v>
      </c>
      <c r="F178" s="7">
        <v>0.32439300532650561</v>
      </c>
      <c r="G178" s="7">
        <v>0.18308894696287098</v>
      </c>
      <c r="H178" s="7">
        <v>0.27514428507953453</v>
      </c>
      <c r="I178" s="7">
        <v>0.1086206784522723</v>
      </c>
      <c r="J178" s="7">
        <v>5.7942350579088142E-2</v>
      </c>
      <c r="K178" s="7">
        <v>8.548953460370777E-2</v>
      </c>
      <c r="L178" s="7">
        <v>0.190104528220844</v>
      </c>
      <c r="M178" s="7">
        <v>0.14326616198594203</v>
      </c>
      <c r="N178" s="72">
        <v>74.48</v>
      </c>
      <c r="O178" s="7">
        <f t="shared" si="57"/>
        <v>0.16791457967301673</v>
      </c>
      <c r="P178" s="7">
        <f t="shared" si="58"/>
        <v>0.13189604151802745</v>
      </c>
      <c r="Q178" s="7">
        <f t="shared" si="59"/>
        <v>0.15265155659419391</v>
      </c>
      <c r="R178" s="7">
        <f t="shared" si="60"/>
        <v>0.19307036011657519</v>
      </c>
      <c r="S178" s="41">
        <f t="shared" si="61"/>
        <v>2.0149749560762009</v>
      </c>
      <c r="U178">
        <f>Qs_SP23!AS131</f>
        <v>0.17979158530385148</v>
      </c>
      <c r="V178">
        <f>Qs_SP23!AT131</f>
        <v>8.6189144318837466E-2</v>
      </c>
      <c r="W178">
        <f>Qs_SP23!AU131</f>
        <v>0.14691791863719028</v>
      </c>
      <c r="X178">
        <f>Qs_SP23!AV131</f>
        <v>0.26878041548511322</v>
      </c>
      <c r="Y178">
        <f>Qs_SP23!AW131</f>
        <v>7.5512465827617614</v>
      </c>
    </row>
    <row r="179" spans="1:25" x14ac:dyDescent="0.25">
      <c r="A179" s="3">
        <v>87.89</v>
      </c>
      <c r="B179" s="7">
        <v>0.17513506659348971</v>
      </c>
      <c r="C179" s="7">
        <v>0.12909231996703702</v>
      </c>
      <c r="D179" s="7">
        <v>0.13255427005088019</v>
      </c>
      <c r="E179" s="7">
        <v>0.11645897456779496</v>
      </c>
      <c r="F179" s="7">
        <v>0.26592934755626169</v>
      </c>
      <c r="G179" s="7">
        <v>0.15033812239839192</v>
      </c>
      <c r="H179" s="7">
        <v>0.23514636570988498</v>
      </c>
      <c r="I179" s="7">
        <v>8.1970052082456557E-2</v>
      </c>
      <c r="J179" s="7">
        <v>4.6248930421834894E-2</v>
      </c>
      <c r="K179" s="7">
        <v>6.5669315442766912E-2</v>
      </c>
      <c r="L179" s="7">
        <v>0.15591076546921878</v>
      </c>
      <c r="M179" s="7">
        <v>0.12020865188975857</v>
      </c>
      <c r="N179" s="72">
        <v>87.89</v>
      </c>
      <c r="O179" s="7">
        <f t="shared" si="57"/>
        <v>0.1395551818458147</v>
      </c>
      <c r="P179" s="7">
        <f t="shared" si="58"/>
        <v>0.10783674394646035</v>
      </c>
      <c r="Q179" s="7">
        <f t="shared" si="59"/>
        <v>0.13082329500895862</v>
      </c>
      <c r="R179" s="7">
        <f t="shared" si="60"/>
        <v>0.16071684075028653</v>
      </c>
      <c r="S179" s="41">
        <f t="shared" si="61"/>
        <v>1.6746621821497762</v>
      </c>
      <c r="U179">
        <f>Qs_SP23!AS132</f>
        <v>0.1762137759056488</v>
      </c>
      <c r="V179">
        <f>Qs_SP23!AT132</f>
        <v>8.0440552481699304E-2</v>
      </c>
      <c r="W179">
        <f>Qs_SP23!AU132</f>
        <v>0.13957949548479864</v>
      </c>
      <c r="X179">
        <f>Qs_SP23!AV132</f>
        <v>0.2610372368542036</v>
      </c>
      <c r="Y179">
        <f>Qs_SP23!AW132</f>
        <v>7.4009785880372494</v>
      </c>
    </row>
    <row r="180" spans="1:25" x14ac:dyDescent="0.25">
      <c r="A180" s="3">
        <v>103.72</v>
      </c>
      <c r="B180" s="7">
        <v>0.14263337825427849</v>
      </c>
      <c r="C180" s="7">
        <v>9.9574227333171131E-2</v>
      </c>
      <c r="D180" s="7">
        <v>0.11161960193884198</v>
      </c>
      <c r="E180" s="7">
        <v>9.0420172703835539E-2</v>
      </c>
      <c r="F180" s="7">
        <v>0.20455769789989578</v>
      </c>
      <c r="G180" s="7">
        <v>0.11787140137230349</v>
      </c>
      <c r="H180" s="7">
        <v>0.18960616368968292</v>
      </c>
      <c r="I180" s="7">
        <v>5.936344532015389E-2</v>
      </c>
      <c r="J180" s="7">
        <v>3.5264632166173711E-2</v>
      </c>
      <c r="K180" s="7">
        <v>4.8751431252827382E-2</v>
      </c>
      <c r="L180" s="7">
        <v>0.12198351684660075</v>
      </c>
      <c r="M180" s="7">
        <v>9.7724473996547004E-2</v>
      </c>
      <c r="N180" s="72">
        <v>103.72</v>
      </c>
      <c r="O180" s="7">
        <f t="shared" si="57"/>
        <v>0.10994751189785935</v>
      </c>
      <c r="P180" s="7">
        <f t="shared" si="58"/>
        <v>8.2655990857915126E-2</v>
      </c>
      <c r="Q180" s="7">
        <f t="shared" si="59"/>
        <v>0.10559691463600655</v>
      </c>
      <c r="R180" s="7">
        <f t="shared" si="60"/>
        <v>0.12714598219852019</v>
      </c>
      <c r="S180" s="41">
        <f t="shared" si="61"/>
        <v>1.3193701427743123</v>
      </c>
      <c r="U180">
        <f>Qs_SP23!AS133</f>
        <v>0.15975660414696682</v>
      </c>
      <c r="V180">
        <f>Qs_SP23!AT133</f>
        <v>7.0044342406136703E-2</v>
      </c>
      <c r="W180">
        <f>Qs_SP23!AU133</f>
        <v>0.11486579720481643</v>
      </c>
      <c r="X180">
        <f>Qs_SP23!AV133</f>
        <v>0.23933591155412237</v>
      </c>
      <c r="Y180">
        <f>Qs_SP23!AW133</f>
        <v>6.7097773741726066</v>
      </c>
    </row>
    <row r="181" spans="1:25" x14ac:dyDescent="0.25">
      <c r="A181" s="3">
        <v>122.39</v>
      </c>
      <c r="B181" s="7">
        <v>0.11580058904399942</v>
      </c>
      <c r="C181" s="7">
        <v>7.5529757084262072E-2</v>
      </c>
      <c r="D181" s="7">
        <v>9.4552254195592503E-2</v>
      </c>
      <c r="E181" s="7">
        <v>6.9708510486680697E-2</v>
      </c>
      <c r="F181" s="7">
        <v>0.15711836757853231</v>
      </c>
      <c r="G181" s="7">
        <v>9.506420065149758E-2</v>
      </c>
      <c r="H181" s="7">
        <v>0.15194535146183252</v>
      </c>
      <c r="I181" s="7">
        <v>4.6226136841857175E-2</v>
      </c>
      <c r="J181" s="7">
        <v>2.7677027819138542E-2</v>
      </c>
      <c r="K181" s="7">
        <v>3.7127916350648583E-2</v>
      </c>
      <c r="L181" s="7">
        <v>9.5025612697521314E-2</v>
      </c>
      <c r="M181" s="7">
        <v>7.8020957287748716E-2</v>
      </c>
      <c r="N181" s="72">
        <v>122.39</v>
      </c>
      <c r="O181" s="7">
        <f t="shared" si="57"/>
        <v>8.6983056791609281E-2</v>
      </c>
      <c r="P181" s="7">
        <f t="shared" si="58"/>
        <v>6.3837917075474815E-2</v>
      </c>
      <c r="Q181" s="7">
        <f t="shared" si="59"/>
        <v>8.6286605741670602E-2</v>
      </c>
      <c r="R181" s="7">
        <f t="shared" si="60"/>
        <v>0.10024829774962304</v>
      </c>
      <c r="S181" s="41">
        <f t="shared" si="61"/>
        <v>1.0437966814993114</v>
      </c>
      <c r="U181">
        <f>Qs_SP23!AS134</f>
        <v>0.1399411519057232</v>
      </c>
      <c r="V181">
        <f>Qs_SP23!AT134</f>
        <v>6.4339406681132832E-2</v>
      </c>
      <c r="W181">
        <f>Qs_SP23!AU134</f>
        <v>9.3181230426853445E-2</v>
      </c>
      <c r="X181">
        <f>Qs_SP23!AV134</f>
        <v>0.20452607251654739</v>
      </c>
      <c r="Y181">
        <f>Qs_SP23!AW134</f>
        <v>5.8775283800403741</v>
      </c>
    </row>
    <row r="182" spans="1:25" x14ac:dyDescent="0.25">
      <c r="A182" s="3">
        <v>144.43</v>
      </c>
      <c r="B182" s="7">
        <v>9.2155949942128418E-2</v>
      </c>
      <c r="C182" s="7">
        <v>5.6377271927031708E-2</v>
      </c>
      <c r="D182" s="7">
        <v>7.8837935892663052E-2</v>
      </c>
      <c r="E182" s="7">
        <v>5.2526880565601203E-2</v>
      </c>
      <c r="F182" s="7">
        <v>0.11853322150745074</v>
      </c>
      <c r="G182" s="7">
        <v>7.5871428280217312E-2</v>
      </c>
      <c r="H182" s="7">
        <v>0.12109553719008273</v>
      </c>
      <c r="I182" s="7">
        <v>3.4370329833113923E-2</v>
      </c>
      <c r="J182" s="7">
        <v>2.1248837781206412E-2</v>
      </c>
      <c r="K182" s="7">
        <v>2.794959208337934E-2</v>
      </c>
      <c r="L182" s="7">
        <v>7.2331934612557228E-2</v>
      </c>
      <c r="M182" s="7">
        <v>6.4920316449842586E-2</v>
      </c>
      <c r="N182" s="72">
        <v>144.43</v>
      </c>
      <c r="O182" s="7">
        <f t="shared" si="57"/>
        <v>6.8018269672106224E-2</v>
      </c>
      <c r="P182" s="7">
        <f t="shared" si="58"/>
        <v>4.7987742882479381E-2</v>
      </c>
      <c r="Q182" s="7">
        <f t="shared" si="59"/>
        <v>6.86261255311999E-2</v>
      </c>
      <c r="R182" s="7">
        <f t="shared" si="60"/>
        <v>8.2167439405029394E-2</v>
      </c>
      <c r="S182" s="41">
        <f t="shared" si="61"/>
        <v>0.81621923606527469</v>
      </c>
      <c r="U182">
        <f>Qs_SP23!AS135</f>
        <v>0.11645710203253409</v>
      </c>
      <c r="V182">
        <f>Qs_SP23!AT135</f>
        <v>4.8399159580562109E-2</v>
      </c>
      <c r="W182">
        <f>Qs_SP23!AU135</f>
        <v>7.110505976137374E-2</v>
      </c>
      <c r="X182">
        <f>Qs_SP23!AV135</f>
        <v>0.17595397993935116</v>
      </c>
      <c r="Y182">
        <f>Qs_SP23!AW135</f>
        <v>4.891198285366432</v>
      </c>
    </row>
    <row r="183" spans="1:25" x14ac:dyDescent="0.25">
      <c r="A183" s="3">
        <v>170.44</v>
      </c>
      <c r="B183" s="7">
        <v>7.2484385443440671E-2</v>
      </c>
      <c r="C183" s="7">
        <v>4.2501067930253073E-2</v>
      </c>
      <c r="D183" s="7">
        <v>6.6458249202490813E-2</v>
      </c>
      <c r="E183" s="7">
        <v>3.8997229510825147E-2</v>
      </c>
      <c r="F183" s="7">
        <v>9.0755388565389797E-2</v>
      </c>
      <c r="G183" s="7">
        <v>5.7641451233483174E-2</v>
      </c>
      <c r="H183" s="7">
        <v>9.6956559139785015E-2</v>
      </c>
      <c r="I183" s="7">
        <v>2.4202728353123759E-2</v>
      </c>
      <c r="J183" s="7">
        <v>1.5664502806168858E-2</v>
      </c>
      <c r="K183" s="7">
        <v>1.9919444288154595E-2</v>
      </c>
      <c r="L183" s="7">
        <v>5.4848607749684149E-2</v>
      </c>
      <c r="M183" s="7">
        <v>5.2823006967137175E-2</v>
      </c>
      <c r="N183" s="72">
        <v>170.44</v>
      </c>
      <c r="O183" s="7">
        <f t="shared" si="57"/>
        <v>5.2771051765828018E-2</v>
      </c>
      <c r="P183" s="7">
        <f t="shared" si="58"/>
        <v>3.5298604221399799E-2</v>
      </c>
      <c r="Q183" s="7">
        <f t="shared" si="59"/>
        <v>5.3835807358410662E-2</v>
      </c>
      <c r="R183" s="7">
        <f t="shared" si="60"/>
        <v>6.7964783262728284E-2</v>
      </c>
      <c r="S183" s="41">
        <f t="shared" si="61"/>
        <v>0.63325262118993619</v>
      </c>
      <c r="U183">
        <f>Qs_SP23!AS136</f>
        <v>9.395799735788278E-2</v>
      </c>
      <c r="V183">
        <f>Qs_SP23!AT136</f>
        <v>3.4675813642123215E-2</v>
      </c>
      <c r="W183">
        <f>Qs_SP23!AU136</f>
        <v>6.2137899671877037E-2</v>
      </c>
      <c r="X183">
        <f>Qs_SP23!AV136</f>
        <v>0.12892198131097005</v>
      </c>
      <c r="Y183">
        <f>Qs_SP23!AW136</f>
        <v>3.9462358890310769</v>
      </c>
    </row>
    <row r="184" spans="1:25" x14ac:dyDescent="0.25">
      <c r="A184" s="3">
        <v>201.13</v>
      </c>
      <c r="B184" s="7">
        <v>5.3093843294734135E-2</v>
      </c>
      <c r="C184" s="7">
        <v>3.0411321334257342E-2</v>
      </c>
      <c r="D184" s="7">
        <v>5.3183645402185648E-2</v>
      </c>
      <c r="E184" s="7">
        <v>2.7052883869013819E-2</v>
      </c>
      <c r="F184" s="7">
        <v>6.4670267318235664E-2</v>
      </c>
      <c r="G184" s="7">
        <v>4.2110457801460326E-2</v>
      </c>
      <c r="H184" s="7">
        <v>7.4153070884801137E-2</v>
      </c>
      <c r="I184" s="7">
        <v>1.6552087843274554E-2</v>
      </c>
      <c r="J184" s="7">
        <v>1.122894531171045E-2</v>
      </c>
      <c r="K184" s="7">
        <v>1.351233607378286E-2</v>
      </c>
      <c r="L184" s="7">
        <v>3.9110948431808304E-2</v>
      </c>
      <c r="M184" s="7">
        <v>4.2417027483198602E-2</v>
      </c>
      <c r="N184" s="72">
        <v>201.13</v>
      </c>
      <c r="O184" s="7">
        <f t="shared" si="57"/>
        <v>3.8958069587371906E-2</v>
      </c>
      <c r="P184" s="7">
        <f t="shared" si="58"/>
        <v>2.4427684862579003E-2</v>
      </c>
      <c r="Q184" s="7">
        <f t="shared" si="59"/>
        <v>4.0610703116634311E-2</v>
      </c>
      <c r="R184" s="7">
        <f t="shared" si="60"/>
        <v>5.3116293821597015E-2</v>
      </c>
      <c r="S184" s="41">
        <f t="shared" si="61"/>
        <v>0.46749683504846284</v>
      </c>
      <c r="U184">
        <f>Qs_SP23!AS137</f>
        <v>7.1615767952692061E-2</v>
      </c>
      <c r="V184">
        <f>Qs_SP23!AT137</f>
        <v>2.4169721146234033E-2</v>
      </c>
      <c r="W184">
        <f>Qs_SP23!AU137</f>
        <v>4.7565813996798413E-2</v>
      </c>
      <c r="X184">
        <f>Qs_SP23!AV137</f>
        <v>8.689540426761487E-2</v>
      </c>
      <c r="Y184">
        <f>Qs_SP23!AW137</f>
        <v>3.0078622540130668</v>
      </c>
    </row>
    <row r="185" spans="1:25" x14ac:dyDescent="0.25">
      <c r="A185" s="3">
        <v>237.35</v>
      </c>
      <c r="B185" s="7">
        <v>4.2095209942019547E-2</v>
      </c>
      <c r="C185" s="7">
        <v>2.1998353342198441E-2</v>
      </c>
      <c r="D185" s="7">
        <v>4.2508562731314266E-2</v>
      </c>
      <c r="E185" s="7">
        <v>2.1270049143988567E-2</v>
      </c>
      <c r="F185" s="7">
        <v>4.5399395714680886E-2</v>
      </c>
      <c r="G185" s="7">
        <v>3.4123991666700604E-2</v>
      </c>
      <c r="H185" s="7">
        <v>5.6858478035486867E-2</v>
      </c>
      <c r="I185" s="7">
        <v>1.3590054506462326E-2</v>
      </c>
      <c r="J185" s="7">
        <v>9.0590322928387097E-3</v>
      </c>
      <c r="K185" s="7">
        <v>1.0142225503059678E-2</v>
      </c>
      <c r="L185" s="7">
        <v>2.8263823381214789E-2</v>
      </c>
      <c r="M185" s="7">
        <v>3.5747262855293067E-2</v>
      </c>
      <c r="N185" s="72">
        <v>237.35</v>
      </c>
      <c r="O185" s="7">
        <f t="shared" si="57"/>
        <v>3.0088036592938145E-2</v>
      </c>
      <c r="P185" s="7">
        <f t="shared" si="58"/>
        <v>1.9350050484607008E-2</v>
      </c>
      <c r="Q185" s="7">
        <f t="shared" si="59"/>
        <v>3.1193907523957697E-2</v>
      </c>
      <c r="R185" s="7">
        <f t="shared" si="60"/>
        <v>4.2198548139343227E-2</v>
      </c>
      <c r="S185" s="41">
        <f t="shared" si="61"/>
        <v>0.36105643911525775</v>
      </c>
      <c r="U185">
        <f>Qs_SP23!AS138</f>
        <v>5.5443822298828979E-2</v>
      </c>
      <c r="V185">
        <f>Qs_SP23!AT138</f>
        <v>1.8381412273119166E-2</v>
      </c>
      <c r="W185">
        <f>Qs_SP23!AU138</f>
        <v>3.4398603771147798E-2</v>
      </c>
      <c r="X185">
        <f>Qs_SP23!AV138</f>
        <v>7.1833383217956112E-2</v>
      </c>
      <c r="Y185">
        <f>Qs_SP23!AW138</f>
        <v>2.3286405365508172</v>
      </c>
    </row>
    <row r="186" spans="1:25" x14ac:dyDescent="0.25">
      <c r="A186" s="3">
        <v>280.08999999999997</v>
      </c>
      <c r="B186" s="7">
        <v>3.559293418900502E-2</v>
      </c>
      <c r="C186" s="7">
        <v>1.5164115146180233E-2</v>
      </c>
      <c r="D186" s="7">
        <v>3.2366168816474375E-2</v>
      </c>
      <c r="E186" s="7">
        <v>1.9986401036324802E-2</v>
      </c>
      <c r="F186" s="7">
        <v>2.9991379004631443E-2</v>
      </c>
      <c r="G186" s="7">
        <v>3.3050711632780325E-2</v>
      </c>
      <c r="H186" s="7">
        <v>4.1433570899611985E-2</v>
      </c>
      <c r="I186" s="7">
        <v>1.6766950365115857E-2</v>
      </c>
      <c r="J186" s="7">
        <v>9.0377586357909476E-3</v>
      </c>
      <c r="K186" s="7">
        <v>8.9869615219284934E-3</v>
      </c>
      <c r="L186" s="7">
        <v>1.9242320114320682E-2</v>
      </c>
      <c r="M186" s="7">
        <v>2.8800387662617843E-2</v>
      </c>
      <c r="N186" s="72">
        <v>280.08999999999997</v>
      </c>
      <c r="O186" s="7">
        <f t="shared" si="57"/>
        <v>2.4201638252065161E-2</v>
      </c>
      <c r="P186" s="7">
        <f t="shared" si="58"/>
        <v>1.6366241560381953E-2</v>
      </c>
      <c r="Q186" s="7">
        <f t="shared" si="59"/>
        <v>2.4393394349471322E-2</v>
      </c>
      <c r="R186" s="7">
        <f t="shared" si="60"/>
        <v>3.2537304520550862E-2</v>
      </c>
      <c r="S186" s="41">
        <f t="shared" si="61"/>
        <v>0.29041965902478195</v>
      </c>
      <c r="U186">
        <f>Qs_SP23!AS139</f>
        <v>4.3115796872834705E-2</v>
      </c>
      <c r="V186">
        <f>Qs_SP23!AT139</f>
        <v>9.7933268983913108E-3</v>
      </c>
      <c r="W186">
        <f>Qs_SP23!AU139</f>
        <v>2.4184324932574448E-2</v>
      </c>
      <c r="X186">
        <f>Qs_SP23!AV139</f>
        <v>4.9762046370364701E-2</v>
      </c>
      <c r="Y186">
        <f>Qs_SP23!AW139</f>
        <v>1.8108634686590577</v>
      </c>
    </row>
    <row r="187" spans="1:25" x14ac:dyDescent="0.25">
      <c r="A187" s="3">
        <v>330.52</v>
      </c>
      <c r="B187" s="7">
        <v>3.1367908513424782E-2</v>
      </c>
      <c r="C187" s="7">
        <v>1.0718744404697261E-2</v>
      </c>
      <c r="D187" s="7">
        <v>2.4333222375519239E-2</v>
      </c>
      <c r="E187" s="7">
        <v>1.9928636871479929E-2</v>
      </c>
      <c r="F187" s="7">
        <v>1.9618094515330552E-2</v>
      </c>
      <c r="G187" s="7">
        <v>3.3240113991707433E-2</v>
      </c>
      <c r="H187" s="7">
        <v>3.014868212921001E-2</v>
      </c>
      <c r="I187" s="7">
        <v>2.268334337724599E-2</v>
      </c>
      <c r="J187" s="7">
        <v>9.5128703098576357E-3</v>
      </c>
      <c r="K187" s="7">
        <v>8.3171919132358722E-3</v>
      </c>
      <c r="L187" s="7">
        <v>1.3245752211658418E-2</v>
      </c>
      <c r="M187" s="7">
        <v>2.3621286762439048E-2</v>
      </c>
      <c r="N187" s="72">
        <v>330.52</v>
      </c>
      <c r="O187" s="7">
        <f t="shared" si="57"/>
        <v>2.0561320614650515E-2</v>
      </c>
      <c r="P187" s="7">
        <f t="shared" si="58"/>
        <v>1.2614000259918129E-2</v>
      </c>
      <c r="Q187" s="7">
        <f t="shared" si="59"/>
        <v>2.1305990124362961E-2</v>
      </c>
      <c r="R187" s="7">
        <f t="shared" si="60"/>
        <v>2.5787087313941932E-2</v>
      </c>
      <c r="S187" s="41">
        <f t="shared" si="61"/>
        <v>0.24673584737580617</v>
      </c>
      <c r="U187">
        <f>Qs_SP23!AS140</f>
        <v>3.4841137109704982E-2</v>
      </c>
      <c r="V187">
        <f>Qs_SP23!AT140</f>
        <v>5.1553769469202884E-3</v>
      </c>
      <c r="W187">
        <f>Qs_SP23!AU140</f>
        <v>1.6535187586228933E-2</v>
      </c>
      <c r="X187">
        <f>Qs_SP23!AV140</f>
        <v>3.9092936791651822E-2</v>
      </c>
      <c r="Y187">
        <f>Qs_SP23!AW140</f>
        <v>1.4633277586076092</v>
      </c>
    </row>
    <row r="188" spans="1:25" x14ac:dyDescent="0.25">
      <c r="A188" s="3">
        <v>390.04</v>
      </c>
      <c r="B188" s="7">
        <v>2.6144768974118035E-2</v>
      </c>
      <c r="C188" s="7">
        <v>8.4856726537186639E-3</v>
      </c>
      <c r="D188" s="7">
        <v>1.9219410317616776E-2</v>
      </c>
      <c r="E188" s="7">
        <v>1.7573142593916923E-2</v>
      </c>
      <c r="F188" s="7">
        <v>1.3975722198974423E-2</v>
      </c>
      <c r="G188" s="7">
        <v>2.8441920898887373E-2</v>
      </c>
      <c r="H188" s="7">
        <v>2.4005429070766336E-2</v>
      </c>
      <c r="I188" s="7">
        <v>2.2391744240461357E-2</v>
      </c>
      <c r="J188" s="7">
        <v>8.6583784184391891E-3</v>
      </c>
      <c r="K188" s="7">
        <v>6.7012398414695497E-3</v>
      </c>
      <c r="L188" s="7">
        <v>9.7144400023128647E-3</v>
      </c>
      <c r="M188" s="7">
        <v>2.0276848911770083E-2</v>
      </c>
      <c r="N188" s="72">
        <v>390.04</v>
      </c>
      <c r="O188" s="7">
        <f t="shared" si="57"/>
        <v>1.7132393176870968E-2</v>
      </c>
      <c r="P188" s="7">
        <f t="shared" si="58"/>
        <v>9.4504246063444458E-3</v>
      </c>
      <c r="Q188" s="7">
        <f t="shared" si="59"/>
        <v>1.8396276455766851E-2</v>
      </c>
      <c r="R188" s="7">
        <f t="shared" si="60"/>
        <v>2.2795165448037603E-2</v>
      </c>
      <c r="S188" s="41">
        <f t="shared" si="61"/>
        <v>0.20558871812245161</v>
      </c>
      <c r="U188">
        <f>Qs_SP23!AS141</f>
        <v>2.7875682538202627E-2</v>
      </c>
      <c r="V188">
        <f>Qs_SP23!AT141</f>
        <v>3.2003985602551141E-3</v>
      </c>
      <c r="W188">
        <f>Qs_SP23!AU141</f>
        <v>1.1703268494632518E-2</v>
      </c>
      <c r="X188">
        <f>Qs_SP23!AV141</f>
        <v>2.5788622915484831E-2</v>
      </c>
      <c r="Y188">
        <f>Qs_SP23!AW141</f>
        <v>1.1707786666045104</v>
      </c>
    </row>
    <row r="189" spans="1:25" x14ac:dyDescent="0.25">
      <c r="A189" s="3">
        <v>460.27</v>
      </c>
      <c r="B189" s="7">
        <v>2.3596186972563903E-2</v>
      </c>
      <c r="C189" s="7">
        <v>9.3789013541100991E-3</v>
      </c>
      <c r="D189" s="7">
        <v>1.9251371642978663E-2</v>
      </c>
      <c r="E189" s="7">
        <v>1.4530896578753807E-2</v>
      </c>
      <c r="F189" s="7">
        <v>1.3715305015142598E-2</v>
      </c>
      <c r="G189" s="7">
        <v>2.1418250088673787E-2</v>
      </c>
      <c r="H189" s="7">
        <v>2.5474467845611561E-2</v>
      </c>
      <c r="I189" s="7">
        <v>1.4932945267970463E-2</v>
      </c>
      <c r="J189" s="7">
        <v>7.2330433962391272E-3</v>
      </c>
      <c r="K189" s="7">
        <v>5.0250439424663262E-3</v>
      </c>
      <c r="L189" s="7">
        <v>9.6344857636106989E-3</v>
      </c>
      <c r="M189" s="7">
        <v>2.1375735634132743E-2</v>
      </c>
      <c r="N189" s="72">
        <v>460.27</v>
      </c>
      <c r="O189" s="7">
        <f t="shared" si="57"/>
        <v>1.5463886125187815E-2</v>
      </c>
      <c r="P189" s="7">
        <f t="shared" si="58"/>
        <v>9.5705896612355498E-3</v>
      </c>
      <c r="Q189" s="7">
        <f t="shared" si="59"/>
        <v>1.4731920923362136E-2</v>
      </c>
      <c r="R189" s="7">
        <f t="shared" si="60"/>
        <v>2.1386364247768005E-2</v>
      </c>
      <c r="S189" s="41">
        <f t="shared" si="61"/>
        <v>0.18556663350225377</v>
      </c>
      <c r="U189">
        <f>Qs_SP23!AS142</f>
        <v>2.3816060980929993E-2</v>
      </c>
      <c r="V189">
        <f>Qs_SP23!AT142</f>
        <v>1.9312632121430823E-3</v>
      </c>
      <c r="W189">
        <f>Qs_SP23!AU142</f>
        <v>1.0311479833711099E-2</v>
      </c>
      <c r="X189">
        <f>Qs_SP23!AV142</f>
        <v>1.8856100781990681E-2</v>
      </c>
      <c r="Y189">
        <f>Qs_SP23!AW142</f>
        <v>1.0002745611990598</v>
      </c>
    </row>
  </sheetData>
  <mergeCells count="3">
    <mergeCell ref="AF50:AJ50"/>
    <mergeCell ref="T97:X97"/>
    <mergeCell ref="U144:Y1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Qs_SM23</vt:lpstr>
      <vt:lpstr>Qs_SP23</vt:lpstr>
      <vt:lpstr>traps_SM23</vt:lpstr>
      <vt:lpstr>traps_SP23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2025-07-03T18:47:57Z</dcterms:modified>
</cp:coreProperties>
</file>