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e\Documents\Spring 2020\5440 final\"/>
    </mc:Choice>
  </mc:AlternateContent>
  <xr:revisionPtr revIDLastSave="0" documentId="13_ncr:1_{90EF4737-B5D2-4AF4-A348-31B94AEC4C5F}" xr6:coauthVersionLast="45" xr6:coauthVersionMax="45" xr10:uidLastSave="{00000000-0000-0000-0000-000000000000}"/>
  <bookViews>
    <workbookView xWindow="-110" yWindow="-110" windowWidth="19420" windowHeight="10420" xr2:uid="{38A0E3D6-B478-4436-8527-5F9BB5BE3F68}"/>
  </bookViews>
  <sheets>
    <sheet name="Finding parameters" sheetId="1" r:id="rId1"/>
    <sheet name="Plotting Model vs. Data" sheetId="2" r:id="rId2"/>
  </sheets>
  <definedNames>
    <definedName name="_xlchart.v1.0" hidden="1">'Plotting Model vs. Data'!$D$2:$D$102</definedName>
    <definedName name="_xlchart.v1.1" hidden="1">'Plotting Model vs. Data'!$E$2:$E$102</definedName>
    <definedName name="_xlchart.v1.2" hidden="1">'Plotting Model vs. Data'!$G$2:$G$7</definedName>
    <definedName name="_xlchart.v1.3" hidden="1">'Plotting Model vs. Data'!$H$2:$H$7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3" i="2"/>
  <c r="E2" i="2"/>
  <c r="F3" i="1"/>
  <c r="F4" i="1" l="1"/>
  <c r="F5" i="1"/>
  <c r="F6" i="1"/>
  <c r="F7" i="1"/>
  <c r="F8" i="1"/>
</calcChain>
</file>

<file path=xl/sharedStrings.xml><?xml version="1.0" encoding="utf-8"?>
<sst xmlns="http://schemas.openxmlformats.org/spreadsheetml/2006/main" count="21" uniqueCount="11">
  <si>
    <t>Define parameters</t>
  </si>
  <si>
    <t>W_1</t>
  </si>
  <si>
    <t>r_1 [uM/h]</t>
  </si>
  <si>
    <t>W_2</t>
  </si>
  <si>
    <t>K [mM]</t>
  </si>
  <si>
    <t>Match data</t>
  </si>
  <si>
    <t>x [mM]</t>
  </si>
  <si>
    <t>Data [uM/h]</t>
  </si>
  <si>
    <t>Model [uM/h]</t>
  </si>
  <si>
    <t>Given Data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</si>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</sst>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</a:t>
            </a:r>
            <a:r>
              <a:rPr lang="en-US" baseline="0"/>
              <a:t> b: </a:t>
            </a:r>
            <a:r>
              <a:rPr lang="en-US"/>
              <a:t>Graph to match model to</a:t>
            </a:r>
            <a:r>
              <a:rPr lang="en-US" baseline="0"/>
              <a:t>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'Finding parameters'!$E$2</c:f>
              <c:strCache>
                <c:ptCount val="1"/>
                <c:pt idx="0">
                  <c:v>Data [uM/h]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'Finding parameters'!$D$3:$D$8</c:f>
              <c:numCache>
                <c:formatCode>General</c:formatCode>
                <c:ptCount val="6"/>
                <c:pt idx="0">
                  <c:v>0</c:v>
                </c:pt>
                <c:pt idx="1">
                  <c:v>5.5E-2</c:v>
                </c:pt>
                <c:pt idx="2">
                  <c:v>9.2999999999999999E-2</c:v>
                </c:pt>
                <c:pt idx="3">
                  <c:v>0.18099999999999999</c:v>
                </c:pt>
                <c:pt idx="4">
                  <c:v>0.40500000000000003</c:v>
                </c:pt>
                <c:pt idx="5">
                  <c:v>0.99</c:v>
                </c:pt>
              </c:numCache>
            </c:numRef>
          </c:xVal>
          <c:yVal>
            <c:numRef>
              <c:f>'Finding parameters'!$E$3:$E$8</c:f>
              <c:numCache>
                <c:formatCode>General</c:formatCode>
                <c:ptCount val="6"/>
                <c:pt idx="0">
                  <c:v>3.0030000000000001</c:v>
                </c:pt>
                <c:pt idx="1">
                  <c:v>6.3019999999999996</c:v>
                </c:pt>
                <c:pt idx="2">
                  <c:v>29.760999999999999</c:v>
                </c:pt>
                <c:pt idx="3">
                  <c:v>52.002000000000002</c:v>
                </c:pt>
                <c:pt idx="4">
                  <c:v>60.305999999999997</c:v>
                </c:pt>
                <c:pt idx="5">
                  <c:v>68.653000000000006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7A-40DC-B6B2-ADEECA77A9AD}"/>
            </c:ext>
          </c:extLst>
        </c:ser>
        <c:ser>
          <c:idx val="1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'Finding parameters'!$D$3:$D$8</c:f>
              <c:numCache>
                <c:formatCode>General</c:formatCode>
                <c:ptCount val="6"/>
                <c:pt idx="0">
                  <c:v>0</c:v>
                </c:pt>
                <c:pt idx="1">
                  <c:v>5.5E-2</c:v>
                </c:pt>
                <c:pt idx="2">
                  <c:v>9.2999999999999999E-2</c:v>
                </c:pt>
                <c:pt idx="3">
                  <c:v>0.18099999999999999</c:v>
                </c:pt>
                <c:pt idx="4">
                  <c:v>0.40500000000000003</c:v>
                </c:pt>
                <c:pt idx="5">
                  <c:v>0.99</c:v>
                </c:pt>
              </c:numCache>
            </c:numRef>
          </c:xVal>
          <c:yVal>
            <c:numRef>
              <c:f>'Finding parameters'!$F$3:$F$8</c:f>
              <c:numCache>
                <c:formatCode>General</c:formatCode>
                <c:ptCount val="6"/>
                <c:pt idx="0">
                  <c:v>3.0029842120371257</c:v>
                </c:pt>
                <c:pt idx="1">
                  <c:v>7.6359763642255398</c:v>
                </c:pt>
                <c:pt idx="2">
                  <c:v>21.316673501726324</c:v>
                </c:pt>
                <c:pt idx="3">
                  <c:v>52.436661367969243</c:v>
                </c:pt>
                <c:pt idx="4">
                  <c:v>66.925176580713227</c:v>
                </c:pt>
                <c:pt idx="5">
                  <c:v>68.541150303840041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7A-40DC-B6B2-ADEECA77A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53071"/>
        <c:axId val="383101375"/>
      </c:scatterChart>
      <c:valAx>
        <c:axId val="11155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3' 5' AMP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101375"/>
        <c:crosses val="autoZero"/>
        <c:crossBetween val="midCat"/>
      </c:valAx>
      <c:valAx>
        <c:axId val="38310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(uM/h)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5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Model and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'Plotting Model vs. Data'!$D$2:$D$102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'Plotting Model vs. Data'!$E$2:$E$102</c:f>
              <c:numCache>
                <c:formatCode>General</c:formatCode>
                <c:ptCount val="101"/>
                <c:pt idx="0">
                  <c:v>3.0029842120371257</c:v>
                </c:pt>
                <c:pt idx="1">
                  <c:v>3.0282396229254593</c:v>
                </c:pt>
                <c:pt idx="2">
                  <c:v>3.2188997071807703</c:v>
                </c:pt>
                <c:pt idx="3">
                  <c:v>3.7556282610952536</c:v>
                </c:pt>
                <c:pt idx="4">
                  <c:v>4.8092873264047657</c:v>
                </c:pt>
                <c:pt idx="5">
                  <c:v>6.5141899855068353</c:v>
                </c:pt>
                <c:pt idx="6">
                  <c:v>8.9406915696403964</c:v>
                </c:pt>
                <c:pt idx="7">
                  <c:v>12.075600704861939</c:v>
                </c:pt>
                <c:pt idx="8">
                  <c:v>15.819582395191162</c:v>
                </c:pt>
                <c:pt idx="9">
                  <c:v>20.005021799324915</c:v>
                </c:pt>
                <c:pt idx="10">
                  <c:v>24.429003456215206</c:v>
                </c:pt>
                <c:pt idx="11">
                  <c:v>28.889887335558274</c:v>
                </c:pt>
                <c:pt idx="12">
                  <c:v>33.216217804116411</c:v>
                </c:pt>
                <c:pt idx="13">
                  <c:v>37.282146631582599</c:v>
                </c:pt>
                <c:pt idx="14">
                  <c:v>41.00984971860666</c:v>
                </c:pt>
                <c:pt idx="15">
                  <c:v>44.363181824293221</c:v>
                </c:pt>
                <c:pt idx="16">
                  <c:v>47.337448379219929</c:v>
                </c:pt>
                <c:pt idx="17">
                  <c:v>49.948923139919216</c:v>
                </c:pt>
                <c:pt idx="18">
                  <c:v>52.2260475931729</c:v>
                </c:pt>
                <c:pt idx="19">
                  <c:v>54.20292654480626</c:v>
                </c:pt>
                <c:pt idx="20">
                  <c:v>55.914979563414526</c:v>
                </c:pt>
                <c:pt idx="21">
                  <c:v>57.396301999745731</c:v>
                </c:pt>
                <c:pt idx="22">
                  <c:v>58.678245918852085</c:v>
                </c:pt>
                <c:pt idx="23">
                  <c:v>59.788804746372293</c:v>
                </c:pt>
                <c:pt idx="24">
                  <c:v>60.752490377967014</c:v>
                </c:pt>
                <c:pt idx="25">
                  <c:v>61.590488324842767</c:v>
                </c:pt>
                <c:pt idx="26">
                  <c:v>62.32095206476663</c:v>
                </c:pt>
                <c:pt idx="27">
                  <c:v>62.959351555995447</c:v>
                </c:pt>
                <c:pt idx="28">
                  <c:v>63.518826841172263</c:v>
                </c:pt>
                <c:pt idx="29">
                  <c:v>64.010520600532331</c:v>
                </c:pt>
                <c:pt idx="30">
                  <c:v>64.443877522991301</c:v>
                </c:pt>
                <c:pt idx="31">
                  <c:v>64.826906543147686</c:v>
                </c:pt>
                <c:pt idx="32">
                  <c:v>65.166406500051764</c:v>
                </c:pt>
                <c:pt idx="33">
                  <c:v>65.468158044508641</c:v>
                </c:pt>
                <c:pt idx="34">
                  <c:v>65.737085576789354</c:v>
                </c:pt>
                <c:pt idx="35">
                  <c:v>65.977393210765854</c:v>
                </c:pt>
                <c:pt idx="36">
                  <c:v>66.192678583190357</c:v>
                </c:pt>
                <c:pt idx="37">
                  <c:v>66.386027964834554</c:v>
                </c:pt>
                <c:pt idx="38">
                  <c:v>66.560095701674229</c:v>
                </c:pt>
                <c:pt idx="39">
                  <c:v>66.717170583659126</c:v>
                </c:pt>
                <c:pt idx="40">
                  <c:v>66.859231338309925</c:v>
                </c:pt>
                <c:pt idx="41">
                  <c:v>66.987993090420744</c:v>
                </c:pt>
                <c:pt idx="42">
                  <c:v>67.104946321212083</c:v>
                </c:pt>
                <c:pt idx="43">
                  <c:v>67.211389598655245</c:v>
                </c:pt>
                <c:pt idx="44">
                  <c:v>67.30845713108674</c:v>
                </c:pt>
                <c:pt idx="45">
                  <c:v>67.39714201340658</c:v>
                </c:pt>
                <c:pt idx="46">
                  <c:v>67.478315883786507</c:v>
                </c:pt>
                <c:pt idx="47">
                  <c:v>67.552745583937437</c:v>
                </c:pt>
                <c:pt idx="48">
                  <c:v>67.621107313190961</c:v>
                </c:pt>
                <c:pt idx="49">
                  <c:v>67.683998682126884</c:v>
                </c:pt>
                <c:pt idx="50">
                  <c:v>67.741949002005541</c:v>
                </c:pt>
                <c:pt idx="51">
                  <c:v>67.795428089145517</c:v>
                </c:pt>
                <c:pt idx="52">
                  <c:v>67.844853816393154</c:v>
                </c:pt>
                <c:pt idx="53">
                  <c:v>67.890598605123998</c:v>
                </c:pt>
                <c:pt idx="54">
                  <c:v>67.932995019293941</c:v>
                </c:pt>
                <c:pt idx="55">
                  <c:v>67.972340596687744</c:v>
                </c:pt>
                <c:pt idx="56">
                  <c:v>68.00890203069271</c:v>
                </c:pt>
                <c:pt idx="57">
                  <c:v>68.042918797835895</c:v>
                </c:pt>
                <c:pt idx="58">
                  <c:v>68.074606311298382</c:v>
                </c:pt>
                <c:pt idx="59">
                  <c:v>68.104158668113556</c:v>
                </c:pt>
                <c:pt idx="60">
                  <c:v>68.131751047327342</c:v>
                </c:pt>
                <c:pt idx="61">
                  <c:v>68.157541807680346</c:v>
                </c:pt>
                <c:pt idx="62">
                  <c:v>68.181674326071132</c:v>
                </c:pt>
                <c:pt idx="63">
                  <c:v>68.204278611931713</c:v>
                </c:pt>
                <c:pt idx="64">
                  <c:v>68.225472727492118</c:v>
                </c:pt>
                <c:pt idx="65">
                  <c:v>68.24536403956624</c:v>
                </c:pt>
                <c:pt idx="66">
                  <c:v>68.264050324821284</c:v>
                </c:pt>
                <c:pt idx="67">
                  <c:v>68.281620747387251</c:v>
                </c:pt>
                <c:pt idx="68">
                  <c:v>68.29815672502815</c:v>
                </c:pt>
                <c:pt idx="69">
                  <c:v>68.313732697857404</c:v>
                </c:pt>
                <c:pt idx="70">
                  <c:v>68.328416811672966</c:v>
                </c:pt>
                <c:pt idx="71">
                  <c:v>68.342271526360832</c:v>
                </c:pt>
                <c:pt idx="72">
                  <c:v>68.355354158423921</c:v>
                </c:pt>
                <c:pt idx="73">
                  <c:v>68.367717365501889</c:v>
                </c:pt>
                <c:pt idx="74">
                  <c:v>68.379409579724552</c:v>
                </c:pt>
                <c:pt idx="75">
                  <c:v>68.390475395862254</c:v>
                </c:pt>
                <c:pt idx="76">
                  <c:v>68.400955919478804</c:v>
                </c:pt>
                <c:pt idx="77">
                  <c:v>68.410889079639063</c:v>
                </c:pt>
                <c:pt idx="78">
                  <c:v>68.420309910158124</c:v>
                </c:pt>
                <c:pt idx="79">
                  <c:v>68.429250802889555</c:v>
                </c:pt>
                <c:pt idx="80">
                  <c:v>68.437741736125886</c:v>
                </c:pt>
                <c:pt idx="81">
                  <c:v>68.445810480815624</c:v>
                </c:pt>
                <c:pt idx="82">
                  <c:v>68.45348278697999</c:v>
                </c:pt>
                <c:pt idx="83">
                  <c:v>68.460782552433244</c:v>
                </c:pt>
                <c:pt idx="84">
                  <c:v>68.467731975665416</c:v>
                </c:pt>
                <c:pt idx="85">
                  <c:v>68.474351694533681</c:v>
                </c:pt>
                <c:pt idx="86">
                  <c:v>68.480660912220912</c:v>
                </c:pt>
                <c:pt idx="87">
                  <c:v>68.486677511755971</c:v>
                </c:pt>
                <c:pt idx="88">
                  <c:v>68.492418160246771</c:v>
                </c:pt>
                <c:pt idx="89">
                  <c:v>68.497898403849831</c:v>
                </c:pt>
                <c:pt idx="90">
                  <c:v>68.503132754388929</c:v>
                </c:pt>
                <c:pt idx="91">
                  <c:v>68.508134768436861</c:v>
                </c:pt>
                <c:pt idx="92">
                  <c:v>68.512917119587343</c:v>
                </c:pt>
                <c:pt idx="93">
                  <c:v>68.517491664567544</c:v>
                </c:pt>
                <c:pt idx="94">
                  <c:v>68.521869503773459</c:v>
                </c:pt>
                <c:pt idx="95">
                  <c:v>68.526061036749937</c:v>
                </c:pt>
                <c:pt idx="96">
                  <c:v>68.53007601308407</c:v>
                </c:pt>
                <c:pt idx="97">
                  <c:v>68.533923579132519</c:v>
                </c:pt>
                <c:pt idx="98">
                  <c:v>68.537612320961486</c:v>
                </c:pt>
                <c:pt idx="99">
                  <c:v>68.541150303840041</c:v>
                </c:pt>
                <c:pt idx="100">
                  <c:v>68.544545108594008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6F-4CCF-A9E8-72E323F01CF3}"/>
            </c:ext>
          </c:extLst>
        </c:ser>
        <c:ser>
          <c:idx val="1"/>
          <c:order val="1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'Plotting Model vs. Data'!$G$2:$G$7</c:f>
              <c:numCache>
                <c:formatCode>General</c:formatCode>
                <c:ptCount val="6"/>
                <c:pt idx="0">
                  <c:v>0</c:v>
                </c:pt>
                <c:pt idx="1">
                  <c:v>5.5E-2</c:v>
                </c:pt>
                <c:pt idx="2">
                  <c:v>9.2999999999999999E-2</c:v>
                </c:pt>
                <c:pt idx="3">
                  <c:v>0.18099999999999999</c:v>
                </c:pt>
                <c:pt idx="4">
                  <c:v>0.40500000000000003</c:v>
                </c:pt>
                <c:pt idx="5">
                  <c:v>0.99</c:v>
                </c:pt>
              </c:numCache>
            </c:numRef>
          </c:xVal>
          <c:yVal>
            <c:numRef>
              <c:f>'Plotting Model vs. Data'!$H$2:$H$7</c:f>
              <c:numCache>
                <c:formatCode>General</c:formatCode>
                <c:ptCount val="6"/>
                <c:pt idx="0">
                  <c:v>3.0030000000000001</c:v>
                </c:pt>
                <c:pt idx="1">
                  <c:v>6.3019999999999996</c:v>
                </c:pt>
                <c:pt idx="2">
                  <c:v>29.760999999999999</c:v>
                </c:pt>
                <c:pt idx="3">
                  <c:v>52.002000000000002</c:v>
                </c:pt>
                <c:pt idx="4">
                  <c:v>60.305999999999997</c:v>
                </c:pt>
                <c:pt idx="5">
                  <c:v>68.653000000000006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6F-4CCF-A9E8-72E323F01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785680"/>
        <c:axId val="1791916736"/>
      </c:scatterChart>
      <c:valAx>
        <c:axId val="178578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3' 5' AMP (mM)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916736"/>
        <c:crosses val="autoZero"/>
        <c:crossBetween val="midCat"/>
      </c:valAx>
      <c:valAx>
        <c:axId val="179191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rate (uM/h)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8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212725</xdr:colOff>
      <xdr:row>0</xdr:row>
      <xdr:rowOff>149225</xdr:rowOff>
    </xdr:from>
    <xdr:to>
      <xdr:col>13</xdr:col>
      <xdr:colOff>517525</xdr:colOff>
      <xdr:row>15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00E153-941F-4453-B7C1-0CB370489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114300</xdr:rowOff>
    </xdr:from>
    <xdr:to>
      <xdr:col>13</xdr:col>
      <xdr:colOff>304800</xdr:colOff>
      <xdr:row>22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BC0476-B1DE-4CCC-AEDD-A2219C8B4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55F89-2AAC-484F-B58E-A1517B5B94F4}">
  <dimension ref="A1:F15"/>
  <sheetViews>
    <sheetView tabSelected="1" workbookViewId="0">
      <selection activeCell="D2" sqref="D2:E8"/>
    </sheetView>
  </sheetViews>
  <sheetFormatPr defaultRowHeight="14.5" x14ac:dyDescent="0.35"/>
  <cols>
    <col min="1" max="1" width="10.453125" customWidth="1"/>
    <col min="5" max="5" width="11.6328125" customWidth="1"/>
    <col min="6" max="6" width="12.81640625" customWidth="1"/>
  </cols>
  <sheetData>
    <row r="1" spans="1:6" x14ac:dyDescent="0.35">
      <c r="A1" t="s">
        <v>0</v>
      </c>
      <c r="E1" t="s">
        <v>5</v>
      </c>
    </row>
    <row r="2" spans="1:6" x14ac:dyDescent="0.35">
      <c r="A2" t="s">
        <v>2</v>
      </c>
      <c r="B2">
        <v>69.587999999999994</v>
      </c>
      <c r="D2" t="s">
        <v>6</v>
      </c>
      <c r="E2" t="s">
        <v>7</v>
      </c>
      <c r="F2" t="s">
        <v>8</v>
      </c>
    </row>
    <row r="3" spans="1:6" x14ac:dyDescent="0.35">
      <c r="A3" t="s">
        <v>1</v>
      </c>
      <c r="B3">
        <v>4.5100000000000001E-2</v>
      </c>
      <c r="D3">
        <v>0</v>
      </c>
      <c r="E3">
        <v>3.0030000000000001</v>
      </c>
      <c r="F3">
        <f>$B$2*(($B$3+$B$4*(D3^$B$6/($B$5^$B$6+D3^$B$6)))/(1+$B$3+$B$4*(D3^$B$6/($B$5^$B$6+D3^$B$6))))</f>
        <v>3.0029842120371257</v>
      </c>
    </row>
    <row r="4" spans="1:6" x14ac:dyDescent="0.35">
      <c r="A4" t="s">
        <v>3</v>
      </c>
      <c r="B4">
        <v>73.301000000000002</v>
      </c>
      <c r="D4">
        <v>5.5E-2</v>
      </c>
      <c r="E4">
        <v>6.3019999999999996</v>
      </c>
      <c r="F4">
        <f t="shared" ref="F4:F8" si="0">$B$2*(($B$3+$B$4*(D4^$B$6/($B$5^$B$6+D4^$B$6)))/(1+$B$3+$B$4*(D4^$B$6/($B$5^$B$6+D4^$B$6))))</f>
        <v>7.6359763642255398</v>
      </c>
    </row>
    <row r="5" spans="1:6" x14ac:dyDescent="0.35">
      <c r="A5" t="s">
        <v>4</v>
      </c>
      <c r="B5">
        <v>0.5</v>
      </c>
      <c r="D5">
        <v>9.2999999999999999E-2</v>
      </c>
      <c r="E5">
        <v>29.760999999999999</v>
      </c>
      <c r="F5">
        <f t="shared" si="0"/>
        <v>21.316673501726324</v>
      </c>
    </row>
    <row r="6" spans="1:6" x14ac:dyDescent="0.35">
      <c r="A6" t="s">
        <v>10</v>
      </c>
      <c r="B6">
        <v>3.1</v>
      </c>
      <c r="D6">
        <v>0.18099999999999999</v>
      </c>
      <c r="E6">
        <v>52.002000000000002</v>
      </c>
      <c r="F6">
        <f t="shared" si="0"/>
        <v>52.436661367969243</v>
      </c>
    </row>
    <row r="7" spans="1:6" x14ac:dyDescent="0.35">
      <c r="D7">
        <v>0.40500000000000003</v>
      </c>
      <c r="E7">
        <v>60.305999999999997</v>
      </c>
      <c r="F7">
        <f t="shared" si="0"/>
        <v>66.925176580713227</v>
      </c>
    </row>
    <row r="8" spans="1:6" x14ac:dyDescent="0.35">
      <c r="A8" t="s">
        <v>9</v>
      </c>
      <c r="D8">
        <v>0.99</v>
      </c>
      <c r="E8">
        <v>68.653000000000006</v>
      </c>
      <c r="F8">
        <f t="shared" si="0"/>
        <v>68.541150303840041</v>
      </c>
    </row>
    <row r="10" spans="1:6" x14ac:dyDescent="0.35">
      <c r="A10">
        <v>0</v>
      </c>
      <c r="B10">
        <v>3.0030000000000001</v>
      </c>
      <c r="C10">
        <v>0.59</v>
      </c>
    </row>
    <row r="11" spans="1:6" x14ac:dyDescent="0.35">
      <c r="A11">
        <v>5.5E-2</v>
      </c>
      <c r="B11">
        <v>6.3019999999999996</v>
      </c>
      <c r="C11">
        <v>1.2</v>
      </c>
    </row>
    <row r="12" spans="1:6" x14ac:dyDescent="0.35">
      <c r="A12">
        <v>9.2999999999999999E-2</v>
      </c>
      <c r="B12">
        <v>29.760999999999999</v>
      </c>
      <c r="C12">
        <v>5.7</v>
      </c>
    </row>
    <row r="13" spans="1:6" x14ac:dyDescent="0.35">
      <c r="A13">
        <v>0.18099999999999999</v>
      </c>
      <c r="B13">
        <v>52.002000000000002</v>
      </c>
      <c r="C13">
        <v>10.199999999999999</v>
      </c>
    </row>
    <row r="14" spans="1:6" x14ac:dyDescent="0.35">
      <c r="A14">
        <v>0.40500000000000003</v>
      </c>
      <c r="B14">
        <v>60.305999999999997</v>
      </c>
      <c r="C14">
        <v>11.8</v>
      </c>
    </row>
    <row r="15" spans="1:6" x14ac:dyDescent="0.35">
      <c r="A15">
        <v>0.99</v>
      </c>
      <c r="B15">
        <v>68.653000000000006</v>
      </c>
      <c r="C15">
        <v>13.3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1904-BC6E-44F9-9815-894BA6BBC634}">
  <dimension ref="A1:H102"/>
  <sheetViews>
    <sheetView workbookViewId="0">
      <selection activeCell="K24" sqref="K24"/>
    </sheetView>
  </sheetViews>
  <sheetFormatPr defaultRowHeight="14.5" x14ac:dyDescent="0.35"/>
  <cols>
    <col min="5" max="5" width="13.54296875" customWidth="1"/>
  </cols>
  <sheetData>
    <row r="1" spans="1:8" x14ac:dyDescent="0.35">
      <c r="A1" t="s">
        <v>0</v>
      </c>
      <c r="D1" t="s">
        <v>6</v>
      </c>
      <c r="E1" t="s">
        <v>8</v>
      </c>
      <c r="G1" t="s">
        <v>6</v>
      </c>
      <c r="H1" t="s">
        <v>7</v>
      </c>
    </row>
    <row r="2" spans="1:8" x14ac:dyDescent="0.35">
      <c r="A2" t="s">
        <v>2</v>
      </c>
      <c r="B2">
        <v>69.587999999999994</v>
      </c>
      <c r="D2">
        <v>0</v>
      </c>
      <c r="E2">
        <f>$B$2*(($B$3+$B$4*(D2^$B$6/($B$5^$B$6+D2^$B$6)))/(1+$B$3+$B$4*(D2^$B$6/($B$5^$B$6+D2^$B$6))))</f>
        <v>3.0029842120371257</v>
      </c>
      <c r="G2">
        <v>0</v>
      </c>
      <c r="H2">
        <v>3.0030000000000001</v>
      </c>
    </row>
    <row r="3" spans="1:8" x14ac:dyDescent="0.35">
      <c r="A3" t="s">
        <v>1</v>
      </c>
      <c r="B3">
        <v>4.5100000000000001E-2</v>
      </c>
      <c r="D3">
        <v>0.01</v>
      </c>
      <c r="E3">
        <f>$B$2*(($B$3+$B$4*(D3^$B$6/($B$5^$B$6+D3^$B$6)))/(1+$B$3+$B$4*(D3^$B$6/($B$5^$B$6+D3^$B$6))))</f>
        <v>3.0282396229254593</v>
      </c>
      <c r="G3">
        <v>5.5E-2</v>
      </c>
      <c r="H3">
        <v>6.3019999999999996</v>
      </c>
    </row>
    <row r="4" spans="1:8" x14ac:dyDescent="0.35">
      <c r="A4" t="s">
        <v>3</v>
      </c>
      <c r="B4">
        <v>73.301000000000002</v>
      </c>
      <c r="D4">
        <v>0.02</v>
      </c>
      <c r="E4">
        <f t="shared" ref="E4:E67" si="0">$B$2*(($B$3+$B$4*(D4^$B$6/($B$5^$B$6+D4^$B$6)))/(1+$B$3+$B$4*(D4^$B$6/($B$5^$B$6+D4^$B$6))))</f>
        <v>3.2188997071807703</v>
      </c>
      <c r="G4">
        <v>9.2999999999999999E-2</v>
      </c>
      <c r="H4">
        <v>29.760999999999999</v>
      </c>
    </row>
    <row r="5" spans="1:8" x14ac:dyDescent="0.35">
      <c r="A5" t="s">
        <v>4</v>
      </c>
      <c r="B5">
        <v>0.5</v>
      </c>
      <c r="D5">
        <v>0.03</v>
      </c>
      <c r="E5">
        <f t="shared" si="0"/>
        <v>3.7556282610952536</v>
      </c>
      <c r="G5">
        <v>0.18099999999999999</v>
      </c>
      <c r="H5">
        <v>52.002000000000002</v>
      </c>
    </row>
    <row r="6" spans="1:8" x14ac:dyDescent="0.35">
      <c r="A6" t="s">
        <v>10</v>
      </c>
      <c r="B6">
        <v>3.1</v>
      </c>
      <c r="D6">
        <v>0.04</v>
      </c>
      <c r="E6">
        <f t="shared" si="0"/>
        <v>4.8092873264047657</v>
      </c>
      <c r="G6">
        <v>0.40500000000000003</v>
      </c>
      <c r="H6">
        <v>60.305999999999997</v>
      </c>
    </row>
    <row r="7" spans="1:8" x14ac:dyDescent="0.35">
      <c r="D7">
        <v>0.05</v>
      </c>
      <c r="E7">
        <f t="shared" si="0"/>
        <v>6.5141899855068353</v>
      </c>
      <c r="G7">
        <v>0.99</v>
      </c>
      <c r="H7">
        <v>68.653000000000006</v>
      </c>
    </row>
    <row r="8" spans="1:8" x14ac:dyDescent="0.35">
      <c r="D8">
        <v>0.06</v>
      </c>
      <c r="E8">
        <f t="shared" si="0"/>
        <v>8.9406915696403964</v>
      </c>
    </row>
    <row r="9" spans="1:8" x14ac:dyDescent="0.35">
      <c r="D9">
        <v>7.0000000000000007E-2</v>
      </c>
      <c r="E9">
        <f t="shared" si="0"/>
        <v>12.075600704861939</v>
      </c>
    </row>
    <row r="10" spans="1:8" x14ac:dyDescent="0.35">
      <c r="D10">
        <v>0.08</v>
      </c>
      <c r="E10">
        <f t="shared" si="0"/>
        <v>15.819582395191162</v>
      </c>
    </row>
    <row r="11" spans="1:8" x14ac:dyDescent="0.35">
      <c r="D11">
        <v>0.09</v>
      </c>
      <c r="E11">
        <f t="shared" si="0"/>
        <v>20.005021799324915</v>
      </c>
    </row>
    <row r="12" spans="1:8" x14ac:dyDescent="0.35">
      <c r="D12">
        <v>0.1</v>
      </c>
      <c r="E12">
        <f t="shared" si="0"/>
        <v>24.429003456215206</v>
      </c>
    </row>
    <row r="13" spans="1:8" x14ac:dyDescent="0.35">
      <c r="D13">
        <v>0.11</v>
      </c>
      <c r="E13">
        <f t="shared" si="0"/>
        <v>28.889887335558274</v>
      </c>
    </row>
    <row r="14" spans="1:8" x14ac:dyDescent="0.35">
      <c r="D14">
        <v>0.12</v>
      </c>
      <c r="E14">
        <f t="shared" si="0"/>
        <v>33.216217804116411</v>
      </c>
    </row>
    <row r="15" spans="1:8" x14ac:dyDescent="0.35">
      <c r="D15">
        <v>0.13</v>
      </c>
      <c r="E15">
        <f t="shared" si="0"/>
        <v>37.282146631582599</v>
      </c>
    </row>
    <row r="16" spans="1:8" x14ac:dyDescent="0.35">
      <c r="D16">
        <v>0.14000000000000001</v>
      </c>
      <c r="E16">
        <f t="shared" si="0"/>
        <v>41.00984971860666</v>
      </c>
    </row>
    <row r="17" spans="4:5" x14ac:dyDescent="0.35">
      <c r="D17">
        <v>0.15</v>
      </c>
      <c r="E17">
        <f t="shared" si="0"/>
        <v>44.363181824293221</v>
      </c>
    </row>
    <row r="18" spans="4:5" x14ac:dyDescent="0.35">
      <c r="D18">
        <v>0.16</v>
      </c>
      <c r="E18">
        <f t="shared" si="0"/>
        <v>47.337448379219929</v>
      </c>
    </row>
    <row r="19" spans="4:5" x14ac:dyDescent="0.35">
      <c r="D19">
        <v>0.17</v>
      </c>
      <c r="E19">
        <f t="shared" si="0"/>
        <v>49.948923139919216</v>
      </c>
    </row>
    <row r="20" spans="4:5" x14ac:dyDescent="0.35">
      <c r="D20">
        <v>0.18</v>
      </c>
      <c r="E20">
        <f t="shared" si="0"/>
        <v>52.2260475931729</v>
      </c>
    </row>
    <row r="21" spans="4:5" x14ac:dyDescent="0.35">
      <c r="D21">
        <v>0.19</v>
      </c>
      <c r="E21">
        <f t="shared" si="0"/>
        <v>54.20292654480626</v>
      </c>
    </row>
    <row r="22" spans="4:5" x14ac:dyDescent="0.35">
      <c r="D22">
        <v>0.2</v>
      </c>
      <c r="E22">
        <f t="shared" si="0"/>
        <v>55.914979563414526</v>
      </c>
    </row>
    <row r="23" spans="4:5" x14ac:dyDescent="0.35">
      <c r="D23">
        <v>0.21</v>
      </c>
      <c r="E23">
        <f t="shared" si="0"/>
        <v>57.396301999745731</v>
      </c>
    </row>
    <row r="24" spans="4:5" x14ac:dyDescent="0.35">
      <c r="D24">
        <v>0.22</v>
      </c>
      <c r="E24">
        <f t="shared" si="0"/>
        <v>58.678245918852085</v>
      </c>
    </row>
    <row r="25" spans="4:5" x14ac:dyDescent="0.35">
      <c r="D25">
        <v>0.23</v>
      </c>
      <c r="E25">
        <f t="shared" si="0"/>
        <v>59.788804746372293</v>
      </c>
    </row>
    <row r="26" spans="4:5" x14ac:dyDescent="0.35">
      <c r="D26">
        <v>0.24</v>
      </c>
      <c r="E26">
        <f t="shared" si="0"/>
        <v>60.752490377967014</v>
      </c>
    </row>
    <row r="27" spans="4:5" x14ac:dyDescent="0.35">
      <c r="D27">
        <v>0.25</v>
      </c>
      <c r="E27">
        <f t="shared" si="0"/>
        <v>61.590488324842767</v>
      </c>
    </row>
    <row r="28" spans="4:5" x14ac:dyDescent="0.35">
      <c r="D28">
        <v>0.26</v>
      </c>
      <c r="E28">
        <f t="shared" si="0"/>
        <v>62.32095206476663</v>
      </c>
    </row>
    <row r="29" spans="4:5" x14ac:dyDescent="0.35">
      <c r="D29">
        <v>0.27</v>
      </c>
      <c r="E29">
        <f t="shared" si="0"/>
        <v>62.959351555995447</v>
      </c>
    </row>
    <row r="30" spans="4:5" x14ac:dyDescent="0.35">
      <c r="D30">
        <v>0.28000000000000003</v>
      </c>
      <c r="E30">
        <f t="shared" si="0"/>
        <v>63.518826841172263</v>
      </c>
    </row>
    <row r="31" spans="4:5" x14ac:dyDescent="0.35">
      <c r="D31">
        <v>0.28999999999999998</v>
      </c>
      <c r="E31">
        <f t="shared" si="0"/>
        <v>64.010520600532331</v>
      </c>
    </row>
    <row r="32" spans="4:5" x14ac:dyDescent="0.35">
      <c r="D32">
        <v>0.3</v>
      </c>
      <c r="E32">
        <f t="shared" si="0"/>
        <v>64.443877522991301</v>
      </c>
    </row>
    <row r="33" spans="4:5" x14ac:dyDescent="0.35">
      <c r="D33">
        <v>0.31</v>
      </c>
      <c r="E33">
        <f t="shared" si="0"/>
        <v>64.826906543147686</v>
      </c>
    </row>
    <row r="34" spans="4:5" x14ac:dyDescent="0.35">
      <c r="D34">
        <v>0.32</v>
      </c>
      <c r="E34">
        <f t="shared" si="0"/>
        <v>65.166406500051764</v>
      </c>
    </row>
    <row r="35" spans="4:5" x14ac:dyDescent="0.35">
      <c r="D35">
        <v>0.33</v>
      </c>
      <c r="E35">
        <f t="shared" si="0"/>
        <v>65.468158044508641</v>
      </c>
    </row>
    <row r="36" spans="4:5" x14ac:dyDescent="0.35">
      <c r="D36">
        <v>0.34</v>
      </c>
      <c r="E36">
        <f t="shared" si="0"/>
        <v>65.737085576789354</v>
      </c>
    </row>
    <row r="37" spans="4:5" x14ac:dyDescent="0.35">
      <c r="D37">
        <v>0.35</v>
      </c>
      <c r="E37">
        <f t="shared" si="0"/>
        <v>65.977393210765854</v>
      </c>
    </row>
    <row r="38" spans="4:5" x14ac:dyDescent="0.35">
      <c r="D38">
        <v>0.36</v>
      </c>
      <c r="E38">
        <f t="shared" si="0"/>
        <v>66.192678583190357</v>
      </c>
    </row>
    <row r="39" spans="4:5" x14ac:dyDescent="0.35">
      <c r="D39">
        <v>0.37</v>
      </c>
      <c r="E39">
        <f t="shared" si="0"/>
        <v>66.386027964834554</v>
      </c>
    </row>
    <row r="40" spans="4:5" x14ac:dyDescent="0.35">
      <c r="D40">
        <v>0.38</v>
      </c>
      <c r="E40">
        <f t="shared" si="0"/>
        <v>66.560095701674229</v>
      </c>
    </row>
    <row r="41" spans="4:5" x14ac:dyDescent="0.35">
      <c r="D41">
        <v>0.39</v>
      </c>
      <c r="E41">
        <f t="shared" si="0"/>
        <v>66.717170583659126</v>
      </c>
    </row>
    <row r="42" spans="4:5" x14ac:dyDescent="0.35">
      <c r="D42">
        <v>0.4</v>
      </c>
      <c r="E42">
        <f t="shared" si="0"/>
        <v>66.859231338309925</v>
      </c>
    </row>
    <row r="43" spans="4:5" x14ac:dyDescent="0.35">
      <c r="D43">
        <v>0.41</v>
      </c>
      <c r="E43">
        <f t="shared" si="0"/>
        <v>66.987993090420744</v>
      </c>
    </row>
    <row r="44" spans="4:5" x14ac:dyDescent="0.35">
      <c r="D44">
        <v>0.42</v>
      </c>
      <c r="E44">
        <f t="shared" si="0"/>
        <v>67.104946321212083</v>
      </c>
    </row>
    <row r="45" spans="4:5" x14ac:dyDescent="0.35">
      <c r="D45">
        <v>0.43</v>
      </c>
      <c r="E45">
        <f t="shared" si="0"/>
        <v>67.211389598655245</v>
      </c>
    </row>
    <row r="46" spans="4:5" x14ac:dyDescent="0.35">
      <c r="D46">
        <v>0.44</v>
      </c>
      <c r="E46">
        <f t="shared" si="0"/>
        <v>67.30845713108674</v>
      </c>
    </row>
    <row r="47" spans="4:5" x14ac:dyDescent="0.35">
      <c r="D47">
        <v>0.45</v>
      </c>
      <c r="E47">
        <f t="shared" si="0"/>
        <v>67.39714201340658</v>
      </c>
    </row>
    <row r="48" spans="4:5" x14ac:dyDescent="0.35">
      <c r="D48">
        <v>0.46</v>
      </c>
      <c r="E48">
        <f t="shared" si="0"/>
        <v>67.478315883786507</v>
      </c>
    </row>
    <row r="49" spans="4:5" x14ac:dyDescent="0.35">
      <c r="D49">
        <v>0.47</v>
      </c>
      <c r="E49">
        <f t="shared" si="0"/>
        <v>67.552745583937437</v>
      </c>
    </row>
    <row r="50" spans="4:5" x14ac:dyDescent="0.35">
      <c r="D50">
        <v>0.48</v>
      </c>
      <c r="E50">
        <f t="shared" si="0"/>
        <v>67.621107313190961</v>
      </c>
    </row>
    <row r="51" spans="4:5" x14ac:dyDescent="0.35">
      <c r="D51">
        <v>0.49</v>
      </c>
      <c r="E51">
        <f t="shared" si="0"/>
        <v>67.683998682126884</v>
      </c>
    </row>
    <row r="52" spans="4:5" x14ac:dyDescent="0.35">
      <c r="D52">
        <v>0.5</v>
      </c>
      <c r="E52">
        <f t="shared" si="0"/>
        <v>67.741949002005541</v>
      </c>
    </row>
    <row r="53" spans="4:5" x14ac:dyDescent="0.35">
      <c r="D53">
        <v>0.51</v>
      </c>
      <c r="E53">
        <f t="shared" si="0"/>
        <v>67.795428089145517</v>
      </c>
    </row>
    <row r="54" spans="4:5" x14ac:dyDescent="0.35">
      <c r="D54">
        <v>0.52</v>
      </c>
      <c r="E54">
        <f t="shared" si="0"/>
        <v>67.844853816393154</v>
      </c>
    </row>
    <row r="55" spans="4:5" x14ac:dyDescent="0.35">
      <c r="D55">
        <v>0.53</v>
      </c>
      <c r="E55">
        <f t="shared" si="0"/>
        <v>67.890598605123998</v>
      </c>
    </row>
    <row r="56" spans="4:5" x14ac:dyDescent="0.35">
      <c r="D56">
        <v>0.54</v>
      </c>
      <c r="E56">
        <f t="shared" si="0"/>
        <v>67.932995019293941</v>
      </c>
    </row>
    <row r="57" spans="4:5" x14ac:dyDescent="0.35">
      <c r="D57">
        <v>0.55000000000000004</v>
      </c>
      <c r="E57">
        <f t="shared" si="0"/>
        <v>67.972340596687744</v>
      </c>
    </row>
    <row r="58" spans="4:5" x14ac:dyDescent="0.35">
      <c r="D58">
        <v>0.56000000000000005</v>
      </c>
      <c r="E58">
        <f t="shared" si="0"/>
        <v>68.00890203069271</v>
      </c>
    </row>
    <row r="59" spans="4:5" x14ac:dyDescent="0.35">
      <c r="D59">
        <v>0.56999999999999995</v>
      </c>
      <c r="E59">
        <f t="shared" si="0"/>
        <v>68.042918797835895</v>
      </c>
    </row>
    <row r="60" spans="4:5" x14ac:dyDescent="0.35">
      <c r="D60">
        <v>0.57999999999999996</v>
      </c>
      <c r="E60">
        <f t="shared" si="0"/>
        <v>68.074606311298382</v>
      </c>
    </row>
    <row r="61" spans="4:5" x14ac:dyDescent="0.35">
      <c r="D61">
        <v>0.59</v>
      </c>
      <c r="E61">
        <f t="shared" si="0"/>
        <v>68.104158668113556</v>
      </c>
    </row>
    <row r="62" spans="4:5" x14ac:dyDescent="0.35">
      <c r="D62">
        <v>0.6</v>
      </c>
      <c r="E62">
        <f t="shared" si="0"/>
        <v>68.131751047327342</v>
      </c>
    </row>
    <row r="63" spans="4:5" x14ac:dyDescent="0.35">
      <c r="D63">
        <v>0.61</v>
      </c>
      <c r="E63">
        <f t="shared" si="0"/>
        <v>68.157541807680346</v>
      </c>
    </row>
    <row r="64" spans="4:5" x14ac:dyDescent="0.35">
      <c r="D64">
        <v>0.62</v>
      </c>
      <c r="E64">
        <f t="shared" si="0"/>
        <v>68.181674326071132</v>
      </c>
    </row>
    <row r="65" spans="4:5" x14ac:dyDescent="0.35">
      <c r="D65">
        <v>0.63</v>
      </c>
      <c r="E65">
        <f t="shared" si="0"/>
        <v>68.204278611931713</v>
      </c>
    </row>
    <row r="66" spans="4:5" x14ac:dyDescent="0.35">
      <c r="D66">
        <v>0.64</v>
      </c>
      <c r="E66">
        <f t="shared" si="0"/>
        <v>68.225472727492118</v>
      </c>
    </row>
    <row r="67" spans="4:5" x14ac:dyDescent="0.35">
      <c r="D67">
        <v>0.65</v>
      </c>
      <c r="E67">
        <f t="shared" si="0"/>
        <v>68.24536403956624</v>
      </c>
    </row>
    <row r="68" spans="4:5" x14ac:dyDescent="0.35">
      <c r="D68">
        <v>0.66</v>
      </c>
      <c r="E68">
        <f t="shared" ref="E68:E102" si="1">$B$2*(($B$3+$B$4*(D68^$B$6/($B$5^$B$6+D68^$B$6)))/(1+$B$3+$B$4*(D68^$B$6/($B$5^$B$6+D68^$B$6))))</f>
        <v>68.264050324821284</v>
      </c>
    </row>
    <row r="69" spans="4:5" x14ac:dyDescent="0.35">
      <c r="D69">
        <v>0.67</v>
      </c>
      <c r="E69">
        <f t="shared" si="1"/>
        <v>68.281620747387251</v>
      </c>
    </row>
    <row r="70" spans="4:5" x14ac:dyDescent="0.35">
      <c r="D70">
        <v>0.68</v>
      </c>
      <c r="E70">
        <f t="shared" si="1"/>
        <v>68.29815672502815</v>
      </c>
    </row>
    <row r="71" spans="4:5" x14ac:dyDescent="0.35">
      <c r="D71">
        <v>0.69</v>
      </c>
      <c r="E71">
        <f t="shared" si="1"/>
        <v>68.313732697857404</v>
      </c>
    </row>
    <row r="72" spans="4:5" x14ac:dyDescent="0.35">
      <c r="D72">
        <v>0.7</v>
      </c>
      <c r="E72">
        <f t="shared" si="1"/>
        <v>68.328416811672966</v>
      </c>
    </row>
    <row r="73" spans="4:5" x14ac:dyDescent="0.35">
      <c r="D73">
        <v>0.71</v>
      </c>
      <c r="E73">
        <f t="shared" si="1"/>
        <v>68.342271526360832</v>
      </c>
    </row>
    <row r="74" spans="4:5" x14ac:dyDescent="0.35">
      <c r="D74">
        <v>0.72</v>
      </c>
      <c r="E74">
        <f t="shared" si="1"/>
        <v>68.355354158423921</v>
      </c>
    </row>
    <row r="75" spans="4:5" x14ac:dyDescent="0.35">
      <c r="D75">
        <v>0.73</v>
      </c>
      <c r="E75">
        <f t="shared" si="1"/>
        <v>68.367717365501889</v>
      </c>
    </row>
    <row r="76" spans="4:5" x14ac:dyDescent="0.35">
      <c r="D76">
        <v>0.74</v>
      </c>
      <c r="E76">
        <f t="shared" si="1"/>
        <v>68.379409579724552</v>
      </c>
    </row>
    <row r="77" spans="4:5" x14ac:dyDescent="0.35">
      <c r="D77">
        <v>0.75</v>
      </c>
      <c r="E77">
        <f t="shared" si="1"/>
        <v>68.390475395862254</v>
      </c>
    </row>
    <row r="78" spans="4:5" x14ac:dyDescent="0.35">
      <c r="D78">
        <v>0.76</v>
      </c>
      <c r="E78">
        <f t="shared" si="1"/>
        <v>68.400955919478804</v>
      </c>
    </row>
    <row r="79" spans="4:5" x14ac:dyDescent="0.35">
      <c r="D79">
        <v>0.77</v>
      </c>
      <c r="E79">
        <f t="shared" si="1"/>
        <v>68.410889079639063</v>
      </c>
    </row>
    <row r="80" spans="4:5" x14ac:dyDescent="0.35">
      <c r="D80">
        <v>0.78</v>
      </c>
      <c r="E80">
        <f t="shared" si="1"/>
        <v>68.420309910158124</v>
      </c>
    </row>
    <row r="81" spans="4:5" x14ac:dyDescent="0.35">
      <c r="D81">
        <v>0.79</v>
      </c>
      <c r="E81">
        <f t="shared" si="1"/>
        <v>68.429250802889555</v>
      </c>
    </row>
    <row r="82" spans="4:5" x14ac:dyDescent="0.35">
      <c r="D82">
        <v>0.8</v>
      </c>
      <c r="E82">
        <f t="shared" si="1"/>
        <v>68.437741736125886</v>
      </c>
    </row>
    <row r="83" spans="4:5" x14ac:dyDescent="0.35">
      <c r="D83">
        <v>0.81</v>
      </c>
      <c r="E83">
        <f t="shared" si="1"/>
        <v>68.445810480815624</v>
      </c>
    </row>
    <row r="84" spans="4:5" x14ac:dyDescent="0.35">
      <c r="D84">
        <v>0.82</v>
      </c>
      <c r="E84">
        <f t="shared" si="1"/>
        <v>68.45348278697999</v>
      </c>
    </row>
    <row r="85" spans="4:5" x14ac:dyDescent="0.35">
      <c r="D85">
        <v>0.83</v>
      </c>
      <c r="E85">
        <f t="shared" si="1"/>
        <v>68.460782552433244</v>
      </c>
    </row>
    <row r="86" spans="4:5" x14ac:dyDescent="0.35">
      <c r="D86">
        <v>0.84</v>
      </c>
      <c r="E86">
        <f t="shared" si="1"/>
        <v>68.467731975665416</v>
      </c>
    </row>
    <row r="87" spans="4:5" x14ac:dyDescent="0.35">
      <c r="D87">
        <v>0.85</v>
      </c>
      <c r="E87">
        <f t="shared" si="1"/>
        <v>68.474351694533681</v>
      </c>
    </row>
    <row r="88" spans="4:5" x14ac:dyDescent="0.35">
      <c r="D88">
        <v>0.86</v>
      </c>
      <c r="E88">
        <f t="shared" si="1"/>
        <v>68.480660912220912</v>
      </c>
    </row>
    <row r="89" spans="4:5" x14ac:dyDescent="0.35">
      <c r="D89">
        <v>0.87</v>
      </c>
      <c r="E89">
        <f t="shared" si="1"/>
        <v>68.486677511755971</v>
      </c>
    </row>
    <row r="90" spans="4:5" x14ac:dyDescent="0.35">
      <c r="D90">
        <v>0.88</v>
      </c>
      <c r="E90">
        <f t="shared" si="1"/>
        <v>68.492418160246771</v>
      </c>
    </row>
    <row r="91" spans="4:5" x14ac:dyDescent="0.35">
      <c r="D91">
        <v>0.89</v>
      </c>
      <c r="E91">
        <f t="shared" si="1"/>
        <v>68.497898403849831</v>
      </c>
    </row>
    <row r="92" spans="4:5" x14ac:dyDescent="0.35">
      <c r="D92">
        <v>0.9</v>
      </c>
      <c r="E92">
        <f t="shared" si="1"/>
        <v>68.503132754388929</v>
      </c>
    </row>
    <row r="93" spans="4:5" x14ac:dyDescent="0.35">
      <c r="D93">
        <v>0.91</v>
      </c>
      <c r="E93">
        <f t="shared" si="1"/>
        <v>68.508134768436861</v>
      </c>
    </row>
    <row r="94" spans="4:5" x14ac:dyDescent="0.35">
      <c r="D94">
        <v>0.92</v>
      </c>
      <c r="E94">
        <f t="shared" si="1"/>
        <v>68.512917119587343</v>
      </c>
    </row>
    <row r="95" spans="4:5" x14ac:dyDescent="0.35">
      <c r="D95">
        <v>0.93</v>
      </c>
      <c r="E95">
        <f t="shared" si="1"/>
        <v>68.517491664567544</v>
      </c>
    </row>
    <row r="96" spans="4:5" x14ac:dyDescent="0.35">
      <c r="D96">
        <v>0.94</v>
      </c>
      <c r="E96">
        <f t="shared" si="1"/>
        <v>68.521869503773459</v>
      </c>
    </row>
    <row r="97" spans="4:5" x14ac:dyDescent="0.35">
      <c r="D97">
        <v>0.95</v>
      </c>
      <c r="E97">
        <f t="shared" si="1"/>
        <v>68.526061036749937</v>
      </c>
    </row>
    <row r="98" spans="4:5" x14ac:dyDescent="0.35">
      <c r="D98">
        <v>0.96</v>
      </c>
      <c r="E98">
        <f t="shared" si="1"/>
        <v>68.53007601308407</v>
      </c>
    </row>
    <row r="99" spans="4:5" x14ac:dyDescent="0.35">
      <c r="D99">
        <v>0.97</v>
      </c>
      <c r="E99">
        <f t="shared" si="1"/>
        <v>68.533923579132519</v>
      </c>
    </row>
    <row r="100" spans="4:5" x14ac:dyDescent="0.35">
      <c r="D100">
        <v>0.98</v>
      </c>
      <c r="E100">
        <f t="shared" si="1"/>
        <v>68.537612320961486</v>
      </c>
    </row>
    <row r="101" spans="4:5" x14ac:dyDescent="0.35">
      <c r="D101">
        <v>0.99</v>
      </c>
      <c r="E101">
        <f t="shared" si="1"/>
        <v>68.541150303840041</v>
      </c>
    </row>
    <row r="102" spans="4:5" x14ac:dyDescent="0.35">
      <c r="D102">
        <v>1</v>
      </c>
      <c r="E102">
        <f t="shared" si="1"/>
        <v>68.544545108594008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Finding parameters</vt:lpstr>
      <vt:lpstr>Plotting Model vs.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Nicole</cp:lastModifiedBy>
  <dcterms:created xsi:type="dcterms:W3CDTF">2020-05-22T15:35:35Z</dcterms:created>
  <dcterms:modified xsi:type="dcterms:W3CDTF">2020-05-22T21:39:57Z</dcterms:modified>
</cp:coreProperties>
</file>