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oleTough\Desktop\DOBC\Crowdfunding Analysis\"/>
    </mc:Choice>
  </mc:AlternateContent>
  <xr:revisionPtr revIDLastSave="0" documentId="13_ncr:1_{B1148858-0438-43F5-982A-463BC6F8BF25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Kickstarter!$A$1:$T$4116</definedName>
  </definedNames>
  <calcPr calcId="191029"/>
  <pivotCaches>
    <pivotCache cacheId="21" r:id="rId9"/>
    <pivotCache cacheId="22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5" l="1"/>
  <c r="B2" i="15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G2" i="15"/>
  <c r="F4" i="15"/>
  <c r="F5" i="15"/>
  <c r="F6" i="15"/>
  <c r="F7" i="15"/>
  <c r="F8" i="15"/>
  <c r="F9" i="15"/>
  <c r="F10" i="15"/>
  <c r="F11" i="15"/>
  <c r="F12" i="15"/>
  <c r="F13" i="15"/>
  <c r="E3" i="15"/>
  <c r="F3" i="15" s="1"/>
  <c r="E4" i="15"/>
  <c r="E5" i="15"/>
  <c r="E6" i="15"/>
  <c r="E7" i="15"/>
  <c r="E8" i="15"/>
  <c r="E9" i="15"/>
  <c r="E10" i="15"/>
  <c r="E11" i="15"/>
  <c r="E12" i="15"/>
  <c r="E13" i="15"/>
  <c r="E2" i="15"/>
  <c r="H2" i="15" s="1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6" i="15"/>
  <c r="C5" i="15"/>
  <c r="C4" i="15"/>
  <c r="C3" i="15"/>
  <c r="C7" i="15"/>
  <c r="B13" i="15"/>
  <c r="B12" i="15"/>
  <c r="B11" i="15"/>
  <c r="B10" i="15"/>
  <c r="B9" i="15"/>
  <c r="B8" i="15"/>
  <c r="B7" i="15"/>
  <c r="B6" i="15"/>
  <c r="B5" i="15"/>
  <c r="B4" i="15"/>
  <c r="C2" i="15"/>
  <c r="U42" i="1"/>
  <c r="U74" i="1"/>
  <c r="U82" i="1"/>
  <c r="U96" i="1"/>
  <c r="U157" i="1"/>
  <c r="U158" i="1"/>
  <c r="U170" i="1"/>
  <c r="U173" i="1"/>
  <c r="U194" i="1"/>
  <c r="U202" i="1"/>
  <c r="U210" i="1"/>
  <c r="U246" i="1"/>
  <c r="U253" i="1"/>
  <c r="U298" i="1"/>
  <c r="U322" i="1"/>
  <c r="U327" i="1"/>
  <c r="U328" i="1"/>
  <c r="U354" i="1"/>
  <c r="U381" i="1"/>
  <c r="U402" i="1"/>
  <c r="U450" i="1"/>
  <c r="U487" i="1"/>
  <c r="U498" i="1"/>
  <c r="U530" i="1"/>
  <c r="U554" i="1"/>
  <c r="U565" i="1"/>
  <c r="U610" i="1"/>
  <c r="U640" i="1"/>
  <c r="U650" i="1"/>
  <c r="U658" i="1"/>
  <c r="U682" i="1"/>
  <c r="U683" i="1"/>
  <c r="U684" i="1"/>
  <c r="U706" i="1"/>
  <c r="U714" i="1"/>
  <c r="U722" i="1"/>
  <c r="U723" i="1"/>
  <c r="U738" i="1"/>
  <c r="U754" i="1"/>
  <c r="U755" i="1"/>
  <c r="U770" i="1"/>
  <c r="U778" i="1"/>
  <c r="U779" i="1"/>
  <c r="U780" i="1"/>
  <c r="U810" i="1"/>
  <c r="U811" i="1"/>
  <c r="U812" i="1"/>
  <c r="U834" i="1"/>
  <c r="U850" i="1"/>
  <c r="U862" i="1"/>
  <c r="U866" i="1"/>
  <c r="U882" i="1"/>
  <c r="U883" i="1"/>
  <c r="U884" i="1"/>
  <c r="U892" i="1"/>
  <c r="U893" i="1"/>
  <c r="U906" i="1"/>
  <c r="U907" i="1"/>
  <c r="U908" i="1"/>
  <c r="U914" i="1"/>
  <c r="U934" i="1"/>
  <c r="U938" i="1"/>
  <c r="U955" i="1"/>
  <c r="U956" i="1"/>
  <c r="U962" i="1"/>
  <c r="U970" i="1"/>
  <c r="U978" i="1"/>
  <c r="U979" i="1"/>
  <c r="U980" i="1"/>
  <c r="U994" i="1"/>
  <c r="U1004" i="1"/>
  <c r="U1020" i="1"/>
  <c r="U1021" i="1"/>
  <c r="U1026" i="1"/>
  <c r="U1042" i="1"/>
  <c r="U1051" i="1"/>
  <c r="U1052" i="1"/>
  <c r="U1066" i="1"/>
  <c r="U1067" i="1"/>
  <c r="U1068" i="1"/>
  <c r="U1076" i="1"/>
  <c r="U1084" i="1"/>
  <c r="U1090" i="1"/>
  <c r="U1093" i="1"/>
  <c r="U1094" i="1"/>
  <c r="U1108" i="1"/>
  <c r="U1132" i="1"/>
  <c r="U1138" i="1"/>
  <c r="U1139" i="1"/>
  <c r="U1140" i="1"/>
  <c r="U1154" i="1"/>
  <c r="U1162" i="1"/>
  <c r="U1163" i="1"/>
  <c r="U1164" i="1"/>
  <c r="U1179" i="1"/>
  <c r="U1180" i="1"/>
  <c r="U1196" i="1"/>
  <c r="U1204" i="1"/>
  <c r="U1205" i="1"/>
  <c r="U1206" i="1"/>
  <c r="U1211" i="1"/>
  <c r="U1226" i="1"/>
  <c r="U1234" i="1"/>
  <c r="U1235" i="1"/>
  <c r="U1250" i="1"/>
  <c r="U1253" i="1"/>
  <c r="U1254" i="1"/>
  <c r="U1267" i="1"/>
  <c r="U1268" i="1"/>
  <c r="U1276" i="1"/>
  <c r="U1291" i="1"/>
  <c r="U1292" i="1"/>
  <c r="U1298" i="1"/>
  <c r="U1322" i="1"/>
  <c r="U1323" i="1"/>
  <c r="U1339" i="1"/>
  <c r="U1340" i="1"/>
  <c r="U1346" i="1"/>
  <c r="U1362" i="1"/>
  <c r="U1363" i="1"/>
  <c r="U1364" i="1"/>
  <c r="U1365" i="1"/>
  <c r="U1366" i="1"/>
  <c r="U1382" i="1"/>
  <c r="U1388" i="1"/>
  <c r="U1394" i="1"/>
  <c r="U1410" i="1"/>
  <c r="U1418" i="1"/>
  <c r="U1429" i="1"/>
  <c r="U1434" i="1"/>
  <c r="U1435" i="1"/>
  <c r="U1454" i="1"/>
  <c r="U1466" i="1"/>
  <c r="U1483" i="1"/>
  <c r="U1484" i="1"/>
  <c r="U1491" i="1"/>
  <c r="U1492" i="1"/>
  <c r="U1506" i="1"/>
  <c r="U1507" i="1"/>
  <c r="U1508" i="1"/>
  <c r="U1509" i="1"/>
  <c r="U1516" i="1"/>
  <c r="U1528" i="1"/>
  <c r="U1530" i="1"/>
  <c r="U1546" i="1"/>
  <c r="U1552" i="1"/>
  <c r="U1556" i="1"/>
  <c r="U1563" i="1"/>
  <c r="U1564" i="1"/>
  <c r="U1565" i="1"/>
  <c r="U1574" i="1"/>
  <c r="U1579" i="1"/>
  <c r="U1580" i="1"/>
  <c r="U1594" i="1"/>
  <c r="U1606" i="1"/>
  <c r="U1611" i="1"/>
  <c r="U1612" i="1"/>
  <c r="U1626" i="1"/>
  <c r="U1627" i="1"/>
  <c r="U1628" i="1"/>
  <c r="U1643" i="1"/>
  <c r="U1644" i="1"/>
  <c r="U1654" i="1"/>
  <c r="U1656" i="1"/>
  <c r="U1674" i="1"/>
  <c r="U1675" i="1"/>
  <c r="U1676" i="1"/>
  <c r="U1680" i="1"/>
  <c r="U1690" i="1"/>
  <c r="U1691" i="1"/>
  <c r="U1692" i="1"/>
  <c r="U1698" i="1"/>
  <c r="U1702" i="1"/>
  <c r="U1703" i="1"/>
  <c r="U1708" i="1"/>
  <c r="U1722" i="1"/>
  <c r="U1723" i="1"/>
  <c r="U1724" i="1"/>
  <c r="U1732" i="1"/>
  <c r="U1740" i="1"/>
  <c r="U1746" i="1"/>
  <c r="U1747" i="1"/>
  <c r="U1750" i="1"/>
  <c r="U1751" i="1"/>
  <c r="U1754" i="1"/>
  <c r="U1762" i="1"/>
  <c r="U1763" i="1"/>
  <c r="U1764" i="1"/>
  <c r="U1765" i="1"/>
  <c r="U1766" i="1"/>
  <c r="U1774" i="1"/>
  <c r="U1775" i="1"/>
  <c r="U1778" i="1"/>
  <c r="U1779" i="1"/>
  <c r="U1788" i="1"/>
  <c r="U1789" i="1"/>
  <c r="U1794" i="1"/>
  <c r="U1795" i="1"/>
  <c r="U1796" i="1"/>
  <c r="U1804" i="1"/>
  <c r="U1810" i="1"/>
  <c r="U1818" i="1"/>
  <c r="U1819" i="1"/>
  <c r="U1820" i="1"/>
  <c r="U1826" i="1"/>
  <c r="U1836" i="1"/>
  <c r="U1837" i="1"/>
  <c r="U1838" i="1"/>
  <c r="U1846" i="1"/>
  <c r="U1850" i="1"/>
  <c r="U1851" i="1"/>
  <c r="U1852" i="1"/>
  <c r="U1860" i="1"/>
  <c r="U1861" i="1"/>
  <c r="U1862" i="1"/>
  <c r="U1863" i="1"/>
  <c r="U1868" i="1"/>
  <c r="U1874" i="1"/>
  <c r="U1875" i="1"/>
  <c r="U1882" i="1"/>
  <c r="U1890" i="1"/>
  <c r="U1891" i="1"/>
  <c r="U1892" i="1"/>
  <c r="U1906" i="1"/>
  <c r="U1907" i="1"/>
  <c r="U1910" i="1"/>
  <c r="U1916" i="1"/>
  <c r="U1922" i="1"/>
  <c r="U1923" i="1"/>
  <c r="U1924" i="1"/>
  <c r="U1932" i="1"/>
  <c r="U1933" i="1"/>
  <c r="U1934" i="1"/>
  <c r="U1938" i="1"/>
  <c r="U1946" i="1"/>
  <c r="U1947" i="1"/>
  <c r="U1948" i="1"/>
  <c r="U1949" i="1"/>
  <c r="U1954" i="1"/>
  <c r="U1958" i="1"/>
  <c r="U1964" i="1"/>
  <c r="U1978" i="1"/>
  <c r="U1979" i="1"/>
  <c r="U1980" i="1"/>
  <c r="U1988" i="1"/>
  <c r="U1996" i="1"/>
  <c r="U2002" i="1"/>
  <c r="U2003" i="1"/>
  <c r="U2018" i="1"/>
  <c r="U2019" i="1"/>
  <c r="U2020" i="1"/>
  <c r="U2027" i="1"/>
  <c r="U2028" i="1"/>
  <c r="U2034" i="1"/>
  <c r="U2038" i="1"/>
  <c r="U2039" i="1"/>
  <c r="U2043" i="1"/>
  <c r="U2044" i="1"/>
  <c r="U2052" i="1"/>
  <c r="U2063" i="1"/>
  <c r="U2066" i="1"/>
  <c r="U2067" i="1"/>
  <c r="U2075" i="1"/>
  <c r="U2076" i="1"/>
  <c r="U2079" i="1"/>
  <c r="U2082" i="1"/>
  <c r="U2090" i="1"/>
  <c r="U2091" i="1"/>
  <c r="U2092" i="1"/>
  <c r="U2093" i="1"/>
  <c r="U2100" i="1"/>
  <c r="U2101" i="1"/>
  <c r="U2107" i="1"/>
  <c r="U2116" i="1"/>
  <c r="U2117" i="1"/>
  <c r="U2118" i="1"/>
  <c r="U2130" i="1"/>
  <c r="U2138" i="1"/>
  <c r="U2139" i="1"/>
  <c r="U2140" i="1"/>
  <c r="U2148" i="1"/>
  <c r="U2154" i="1"/>
  <c r="U2155" i="1"/>
  <c r="U2162" i="1"/>
  <c r="U2163" i="1"/>
  <c r="U2164" i="1"/>
  <c r="U2173" i="1"/>
  <c r="U2174" i="1"/>
  <c r="U2175" i="1"/>
  <c r="U2180" i="1"/>
  <c r="U2186" i="1"/>
  <c r="U2198" i="1"/>
  <c r="U2199" i="1"/>
  <c r="U2202" i="1"/>
  <c r="U2203" i="1"/>
  <c r="U2210" i="1"/>
  <c r="U2211" i="1"/>
  <c r="U2212" i="1"/>
  <c r="U2213" i="1"/>
  <c r="U2226" i="1"/>
  <c r="U2227" i="1"/>
  <c r="U2228" i="1"/>
  <c r="U2235" i="1"/>
  <c r="U2236" i="1"/>
  <c r="U2237" i="1"/>
  <c r="U2250" i="1"/>
  <c r="U2253" i="1"/>
  <c r="U2258" i="1"/>
  <c r="U2259" i="1"/>
  <c r="U2274" i="1"/>
  <c r="U2275" i="1"/>
  <c r="U2276" i="1"/>
  <c r="U2283" i="1"/>
  <c r="U2284" i="1"/>
  <c r="U2290" i="1"/>
  <c r="U2294" i="1"/>
  <c r="U2295" i="1"/>
  <c r="U2299" i="1"/>
  <c r="U2300" i="1"/>
  <c r="U2308" i="1"/>
  <c r="U2309" i="1"/>
  <c r="U2310" i="1"/>
  <c r="U2311" i="1"/>
  <c r="U2322" i="1"/>
  <c r="U2323" i="1"/>
  <c r="U2331" i="1"/>
  <c r="U2332" i="1"/>
  <c r="U2335" i="1"/>
  <c r="U2338" i="1"/>
  <c r="U2346" i="1"/>
  <c r="U2347" i="1"/>
  <c r="U2348" i="1"/>
  <c r="U2349" i="1"/>
  <c r="U2356" i="1"/>
  <c r="U2363" i="1"/>
  <c r="U2372" i="1"/>
  <c r="U2373" i="1"/>
  <c r="U2386" i="1"/>
  <c r="U2394" i="1"/>
  <c r="U2395" i="1"/>
  <c r="U2396" i="1"/>
  <c r="U2404" i="1"/>
  <c r="U2405" i="1"/>
  <c r="U2410" i="1"/>
  <c r="U2411" i="1"/>
  <c r="U2418" i="1"/>
  <c r="U2419" i="1"/>
  <c r="U2420" i="1"/>
  <c r="U2429" i="1"/>
  <c r="U2430" i="1"/>
  <c r="U2431" i="1"/>
  <c r="U2436" i="1"/>
  <c r="U2442" i="1"/>
  <c r="U2445" i="1"/>
  <c r="U2446" i="1"/>
  <c r="U2447" i="1"/>
  <c r="U2454" i="1"/>
  <c r="U2458" i="1"/>
  <c r="U2459" i="1"/>
  <c r="U2466" i="1"/>
  <c r="U2467" i="1"/>
  <c r="U2468" i="1"/>
  <c r="U2469" i="1"/>
  <c r="U2482" i="1"/>
  <c r="U2483" i="1"/>
  <c r="U2484" i="1"/>
  <c r="U2491" i="1"/>
  <c r="U2492" i="1"/>
  <c r="U2506" i="1"/>
  <c r="U2509" i="1"/>
  <c r="U2514" i="1"/>
  <c r="U2515" i="1"/>
  <c r="U2530" i="1"/>
  <c r="U2531" i="1"/>
  <c r="U2532" i="1"/>
  <c r="U2539" i="1"/>
  <c r="U2540" i="1"/>
  <c r="U2541" i="1"/>
  <c r="U2542" i="1"/>
  <c r="U2546" i="1"/>
  <c r="U2550" i="1"/>
  <c r="U2555" i="1"/>
  <c r="U2556" i="1"/>
  <c r="U2564" i="1"/>
  <c r="U2565" i="1"/>
  <c r="U2566" i="1"/>
  <c r="U2567" i="1"/>
  <c r="U2578" i="1"/>
  <c r="U2579" i="1"/>
  <c r="U2582" i="1"/>
  <c r="U2587" i="1"/>
  <c r="U2588" i="1"/>
  <c r="U2594" i="1"/>
  <c r="U2602" i="1"/>
  <c r="U2603" i="1"/>
  <c r="U2604" i="1"/>
  <c r="U2605" i="1"/>
  <c r="U2612" i="1"/>
  <c r="U2619" i="1"/>
  <c r="U2628" i="1"/>
  <c r="U2642" i="1"/>
  <c r="U2650" i="1"/>
  <c r="U2651" i="1"/>
  <c r="U2652" i="1"/>
  <c r="U2660" i="1"/>
  <c r="U2661" i="1"/>
  <c r="U2666" i="1"/>
  <c r="U2667" i="1"/>
  <c r="U2674" i="1"/>
  <c r="U2675" i="1"/>
  <c r="U2676" i="1"/>
  <c r="U2677" i="1"/>
  <c r="U2678" i="1"/>
  <c r="U2685" i="1"/>
  <c r="U2686" i="1"/>
  <c r="U2692" i="1"/>
  <c r="U2698" i="1"/>
  <c r="U2701" i="1"/>
  <c r="U2702" i="1"/>
  <c r="U2703" i="1"/>
  <c r="U2714" i="1"/>
  <c r="U2715" i="1"/>
  <c r="U2722" i="1"/>
  <c r="U2723" i="1"/>
  <c r="U2724" i="1"/>
  <c r="U2738" i="1"/>
  <c r="U2739" i="1"/>
  <c r="U2740" i="1"/>
  <c r="U2747" i="1"/>
  <c r="U2748" i="1"/>
  <c r="U2762" i="1"/>
  <c r="U2770" i="1"/>
  <c r="U2771" i="1"/>
  <c r="U2783" i="1"/>
  <c r="U2786" i="1"/>
  <c r="U2787" i="1"/>
  <c r="U2788" i="1"/>
  <c r="U2795" i="1"/>
  <c r="U2796" i="1"/>
  <c r="U2797" i="1"/>
  <c r="U2798" i="1"/>
  <c r="U2802" i="1"/>
  <c r="U2811" i="1"/>
  <c r="U2812" i="1"/>
  <c r="U2813" i="1"/>
  <c r="U2820" i="1"/>
  <c r="U2821" i="1"/>
  <c r="U2822" i="1"/>
  <c r="U2834" i="1"/>
  <c r="U2835" i="1"/>
  <c r="U2838" i="1"/>
  <c r="U2843" i="1"/>
  <c r="U2844" i="1"/>
  <c r="U2850" i="1"/>
  <c r="U2858" i="1"/>
  <c r="U2859" i="1"/>
  <c r="U2860" i="1"/>
  <c r="U2868" i="1"/>
  <c r="U2875" i="1"/>
  <c r="U2879" i="1"/>
  <c r="U2884" i="1"/>
  <c r="U2898" i="1"/>
  <c r="U2906" i="1"/>
  <c r="U2907" i="1"/>
  <c r="U2908" i="1"/>
  <c r="U2916" i="1"/>
  <c r="U2917" i="1"/>
  <c r="U2920" i="1"/>
  <c r="U2922" i="1"/>
  <c r="C7" i="8"/>
  <c r="C13" i="8"/>
  <c r="C12" i="8"/>
  <c r="B13" i="8"/>
  <c r="B12" i="8"/>
  <c r="C11" i="8"/>
  <c r="C5" i="8"/>
  <c r="C6" i="8"/>
  <c r="B6" i="8"/>
  <c r="B5" i="8"/>
  <c r="B7" i="8" s="1"/>
  <c r="C4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S158" i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S171" i="1"/>
  <c r="U171" i="1" s="1"/>
  <c r="S172" i="1"/>
  <c r="U172" i="1" s="1"/>
  <c r="S173" i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S323" i="1"/>
  <c r="U323" i="1" s="1"/>
  <c r="S324" i="1"/>
  <c r="U324" i="1" s="1"/>
  <c r="S325" i="1"/>
  <c r="U325" i="1" s="1"/>
  <c r="S326" i="1"/>
  <c r="U326" i="1" s="1"/>
  <c r="S327" i="1"/>
  <c r="S328" i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S683" i="1"/>
  <c r="S684" i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S723" i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S755" i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S779" i="1"/>
  <c r="S780" i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S811" i="1"/>
  <c r="S812" i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U865" i="1" s="1"/>
  <c r="S866" i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S883" i="1"/>
  <c r="S884" i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S893" i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S907" i="1"/>
  <c r="S908" i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S935" i="1"/>
  <c r="U935" i="1" s="1"/>
  <c r="S936" i="1"/>
  <c r="U936" i="1" s="1"/>
  <c r="S937" i="1"/>
  <c r="U937" i="1" s="1"/>
  <c r="S938" i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S956" i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S979" i="1"/>
  <c r="S980" i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S1021" i="1"/>
  <c r="S1022" i="1"/>
  <c r="U1022" i="1" s="1"/>
  <c r="S1023" i="1"/>
  <c r="U1023" i="1" s="1"/>
  <c r="S1024" i="1"/>
  <c r="U1024" i="1" s="1"/>
  <c r="S1025" i="1"/>
  <c r="U1025" i="1" s="1"/>
  <c r="S1026" i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S1052" i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S1067" i="1"/>
  <c r="S1068" i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S1091" i="1"/>
  <c r="U1091" i="1" s="1"/>
  <c r="S1092" i="1"/>
  <c r="U1092" i="1" s="1"/>
  <c r="S1093" i="1"/>
  <c r="S1094" i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S1139" i="1"/>
  <c r="S1140" i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S1163" i="1"/>
  <c r="S1164" i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S1180" i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S1205" i="1"/>
  <c r="S1206" i="1"/>
  <c r="S1207" i="1"/>
  <c r="U1207" i="1" s="1"/>
  <c r="S1208" i="1"/>
  <c r="U1208" i="1" s="1"/>
  <c r="S1209" i="1"/>
  <c r="U1209" i="1" s="1"/>
  <c r="S1210" i="1"/>
  <c r="U1210" i="1" s="1"/>
  <c r="S1211" i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S1235" i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S1251" i="1"/>
  <c r="U1251" i="1" s="1"/>
  <c r="S1252" i="1"/>
  <c r="U1252" i="1" s="1"/>
  <c r="S1253" i="1"/>
  <c r="S1254" i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S1268" i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S1292" i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S1323" i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S1340" i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S1363" i="1"/>
  <c r="S1364" i="1"/>
  <c r="S1365" i="1"/>
  <c r="S1366" i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S1430" i="1"/>
  <c r="U1430" i="1" s="1"/>
  <c r="S1431" i="1"/>
  <c r="U1431" i="1" s="1"/>
  <c r="S1432" i="1"/>
  <c r="U1432" i="1" s="1"/>
  <c r="S1433" i="1"/>
  <c r="U1433" i="1" s="1"/>
  <c r="S1434" i="1"/>
  <c r="S1435" i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S1484" i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S1492" i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S1507" i="1"/>
  <c r="S1508" i="1"/>
  <c r="S1509" i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S1529" i="1"/>
  <c r="U1529" i="1" s="1"/>
  <c r="S1530" i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S1553" i="1"/>
  <c r="U1553" i="1" s="1"/>
  <c r="S1554" i="1"/>
  <c r="U1554" i="1" s="1"/>
  <c r="S1555" i="1"/>
  <c r="U1555" i="1" s="1"/>
  <c r="S1556" i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S1565" i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S1575" i="1"/>
  <c r="U1575" i="1" s="1"/>
  <c r="S1576" i="1"/>
  <c r="U1576" i="1" s="1"/>
  <c r="S1577" i="1"/>
  <c r="U1577" i="1" s="1"/>
  <c r="S1578" i="1"/>
  <c r="U1578" i="1" s="1"/>
  <c r="S1579" i="1"/>
  <c r="S1580" i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S1607" i="1"/>
  <c r="U1607" i="1" s="1"/>
  <c r="S1608" i="1"/>
  <c r="U1608" i="1" s="1"/>
  <c r="S1609" i="1"/>
  <c r="U1609" i="1" s="1"/>
  <c r="S1610" i="1"/>
  <c r="U1610" i="1" s="1"/>
  <c r="S1611" i="1"/>
  <c r="S1612" i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S1627" i="1"/>
  <c r="S1628" i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S1644" i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S1655" i="1"/>
  <c r="U1655" i="1" s="1"/>
  <c r="S1656" i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S1675" i="1"/>
  <c r="S1676" i="1"/>
  <c r="S1677" i="1"/>
  <c r="U1677" i="1" s="1"/>
  <c r="S1678" i="1"/>
  <c r="U1678" i="1" s="1"/>
  <c r="S1679" i="1"/>
  <c r="U1679" i="1" s="1"/>
  <c r="S1680" i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S1691" i="1"/>
  <c r="S1692" i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S1699" i="1"/>
  <c r="U1699" i="1" s="1"/>
  <c r="S1700" i="1"/>
  <c r="U1700" i="1" s="1"/>
  <c r="S1701" i="1"/>
  <c r="U1701" i="1" s="1"/>
  <c r="S1702" i="1"/>
  <c r="S1703" i="1"/>
  <c r="S1704" i="1"/>
  <c r="U1704" i="1" s="1"/>
  <c r="S1705" i="1"/>
  <c r="U1705" i="1" s="1"/>
  <c r="S1706" i="1"/>
  <c r="U1706" i="1" s="1"/>
  <c r="S1707" i="1"/>
  <c r="U1707" i="1" s="1"/>
  <c r="S1708" i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S1723" i="1"/>
  <c r="S1724" i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S1747" i="1"/>
  <c r="S1748" i="1"/>
  <c r="U1748" i="1" s="1"/>
  <c r="S1749" i="1"/>
  <c r="U1749" i="1" s="1"/>
  <c r="S1750" i="1"/>
  <c r="S1751" i="1"/>
  <c r="S1752" i="1"/>
  <c r="U1752" i="1" s="1"/>
  <c r="S1753" i="1"/>
  <c r="U1753" i="1" s="1"/>
  <c r="S1754" i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S1763" i="1"/>
  <c r="S1764" i="1"/>
  <c r="S1765" i="1"/>
  <c r="S1766" i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S1775" i="1"/>
  <c r="S1776" i="1"/>
  <c r="U1776" i="1" s="1"/>
  <c r="S1777" i="1"/>
  <c r="U1777" i="1" s="1"/>
  <c r="S1778" i="1"/>
  <c r="S1779" i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S1789" i="1"/>
  <c r="S1790" i="1"/>
  <c r="U1790" i="1" s="1"/>
  <c r="S1791" i="1"/>
  <c r="U1791" i="1" s="1"/>
  <c r="S1792" i="1"/>
  <c r="U1792" i="1" s="1"/>
  <c r="S1793" i="1"/>
  <c r="U1793" i="1" s="1"/>
  <c r="S1794" i="1"/>
  <c r="S1795" i="1"/>
  <c r="S1796" i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S1819" i="1"/>
  <c r="S1820" i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S1837" i="1"/>
  <c r="S1838" i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S1847" i="1"/>
  <c r="U1847" i="1" s="1"/>
  <c r="S1848" i="1"/>
  <c r="U1848" i="1" s="1"/>
  <c r="S1849" i="1"/>
  <c r="U1849" i="1" s="1"/>
  <c r="S1850" i="1"/>
  <c r="S1851" i="1"/>
  <c r="S1852" i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S1861" i="1"/>
  <c r="S1862" i="1"/>
  <c r="S1863" i="1"/>
  <c r="S1864" i="1"/>
  <c r="U1864" i="1" s="1"/>
  <c r="S1865" i="1"/>
  <c r="U1865" i="1" s="1"/>
  <c r="S1866" i="1"/>
  <c r="U1866" i="1" s="1"/>
  <c r="S1867" i="1"/>
  <c r="U1867" i="1" s="1"/>
  <c r="S1868" i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S1875" i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S1891" i="1"/>
  <c r="S1892" i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S1907" i="1"/>
  <c r="S1908" i="1"/>
  <c r="U1908" i="1" s="1"/>
  <c r="S1909" i="1"/>
  <c r="U1909" i="1" s="1"/>
  <c r="S1910" i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S1923" i="1"/>
  <c r="S1924" i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S1933" i="1"/>
  <c r="S1934" i="1"/>
  <c r="S1935" i="1"/>
  <c r="U1935" i="1" s="1"/>
  <c r="S1936" i="1"/>
  <c r="U1936" i="1" s="1"/>
  <c r="S1937" i="1"/>
  <c r="U1937" i="1" s="1"/>
  <c r="S1938" i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S1947" i="1"/>
  <c r="S1948" i="1"/>
  <c r="S1949" i="1"/>
  <c r="S1950" i="1"/>
  <c r="U1950" i="1" s="1"/>
  <c r="S1951" i="1"/>
  <c r="U1951" i="1" s="1"/>
  <c r="S1952" i="1"/>
  <c r="U1952" i="1" s="1"/>
  <c r="S1953" i="1"/>
  <c r="U1953" i="1" s="1"/>
  <c r="S1954" i="1"/>
  <c r="S1955" i="1"/>
  <c r="U1955" i="1" s="1"/>
  <c r="S1956" i="1"/>
  <c r="U1956" i="1" s="1"/>
  <c r="S1957" i="1"/>
  <c r="U1957" i="1" s="1"/>
  <c r="S1958" i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S1979" i="1"/>
  <c r="S1980" i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S2003" i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S2019" i="1"/>
  <c r="S2020" i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S2028" i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S2035" i="1"/>
  <c r="U2035" i="1" s="1"/>
  <c r="S2036" i="1"/>
  <c r="U2036" i="1" s="1"/>
  <c r="S2037" i="1"/>
  <c r="U2037" i="1" s="1"/>
  <c r="S2038" i="1"/>
  <c r="S2039" i="1"/>
  <c r="S2040" i="1"/>
  <c r="U2040" i="1" s="1"/>
  <c r="S2041" i="1"/>
  <c r="U2041" i="1" s="1"/>
  <c r="S2042" i="1"/>
  <c r="U2042" i="1" s="1"/>
  <c r="S2043" i="1"/>
  <c r="S2044" i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S2064" i="1"/>
  <c r="U2064" i="1" s="1"/>
  <c r="S2065" i="1"/>
  <c r="U2065" i="1" s="1"/>
  <c r="S2066" i="1"/>
  <c r="S2067" i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S2076" i="1"/>
  <c r="S2077" i="1"/>
  <c r="U2077" i="1" s="1"/>
  <c r="S2078" i="1"/>
  <c r="U2078" i="1" s="1"/>
  <c r="S2079" i="1"/>
  <c r="S2080" i="1"/>
  <c r="U2080" i="1" s="1"/>
  <c r="S2081" i="1"/>
  <c r="U2081" i="1" s="1"/>
  <c r="S2082" i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S2091" i="1"/>
  <c r="S2092" i="1"/>
  <c r="S2093" i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S2101" i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S2117" i="1"/>
  <c r="S2118" i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S2139" i="1"/>
  <c r="S2140" i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S2155" i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S2163" i="1"/>
  <c r="S2164" i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S2174" i="1"/>
  <c r="S2175" i="1"/>
  <c r="S2176" i="1"/>
  <c r="U2176" i="1" s="1"/>
  <c r="S2177" i="1"/>
  <c r="U2177" i="1" s="1"/>
  <c r="S2178" i="1"/>
  <c r="U2178" i="1" s="1"/>
  <c r="S2179" i="1"/>
  <c r="U2179" i="1" s="1"/>
  <c r="S2180" i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S2199" i="1"/>
  <c r="S2200" i="1"/>
  <c r="U2200" i="1" s="1"/>
  <c r="S2201" i="1"/>
  <c r="U2201" i="1" s="1"/>
  <c r="S2202" i="1"/>
  <c r="S2203" i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S2211" i="1"/>
  <c r="S2212" i="1"/>
  <c r="S2213" i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S2227" i="1"/>
  <c r="S2228" i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S2236" i="1"/>
  <c r="S2237" i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S2251" i="1"/>
  <c r="U2251" i="1" s="1"/>
  <c r="S2252" i="1"/>
  <c r="U2252" i="1" s="1"/>
  <c r="S2253" i="1"/>
  <c r="S2254" i="1"/>
  <c r="U2254" i="1" s="1"/>
  <c r="S2255" i="1"/>
  <c r="U2255" i="1" s="1"/>
  <c r="S2256" i="1"/>
  <c r="U2256" i="1" s="1"/>
  <c r="S2257" i="1"/>
  <c r="U2257" i="1" s="1"/>
  <c r="S2258" i="1"/>
  <c r="S2259" i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S2275" i="1"/>
  <c r="S2276" i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S2284" i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S2291" i="1"/>
  <c r="U2291" i="1" s="1"/>
  <c r="S2292" i="1"/>
  <c r="U2292" i="1" s="1"/>
  <c r="S2293" i="1"/>
  <c r="U2293" i="1" s="1"/>
  <c r="S2294" i="1"/>
  <c r="S2295" i="1"/>
  <c r="S2296" i="1"/>
  <c r="U2296" i="1" s="1"/>
  <c r="S2297" i="1"/>
  <c r="U2297" i="1" s="1"/>
  <c r="S2298" i="1"/>
  <c r="U2298" i="1" s="1"/>
  <c r="S2299" i="1"/>
  <c r="S2300" i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S2309" i="1"/>
  <c r="S2310" i="1"/>
  <c r="S2311" i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S2323" i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S2332" i="1"/>
  <c r="S2333" i="1"/>
  <c r="U2333" i="1" s="1"/>
  <c r="S2334" i="1"/>
  <c r="U2334" i="1" s="1"/>
  <c r="S2335" i="1"/>
  <c r="S2336" i="1"/>
  <c r="U2336" i="1" s="1"/>
  <c r="S2337" i="1"/>
  <c r="U2337" i="1" s="1"/>
  <c r="S2338" i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S2347" i="1"/>
  <c r="S2348" i="1"/>
  <c r="S2349" i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S2373" i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S2395" i="1"/>
  <c r="S2396" i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S2405" i="1"/>
  <c r="S2406" i="1"/>
  <c r="U2406" i="1" s="1"/>
  <c r="S2407" i="1"/>
  <c r="U2407" i="1" s="1"/>
  <c r="S2408" i="1"/>
  <c r="U2408" i="1" s="1"/>
  <c r="S2409" i="1"/>
  <c r="U2409" i="1" s="1"/>
  <c r="S2410" i="1"/>
  <c r="S2411" i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S2419" i="1"/>
  <c r="S2420" i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S2430" i="1"/>
  <c r="S2431" i="1"/>
  <c r="S2432" i="1"/>
  <c r="U2432" i="1" s="1"/>
  <c r="S2433" i="1"/>
  <c r="U2433" i="1" s="1"/>
  <c r="S2434" i="1"/>
  <c r="U2434" i="1" s="1"/>
  <c r="S2435" i="1"/>
  <c r="U2435" i="1" s="1"/>
  <c r="S2436" i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S2443" i="1"/>
  <c r="U2443" i="1" s="1"/>
  <c r="S2444" i="1"/>
  <c r="U2444" i="1" s="1"/>
  <c r="S2445" i="1"/>
  <c r="S2446" i="1"/>
  <c r="S2447" i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S2455" i="1"/>
  <c r="U2455" i="1" s="1"/>
  <c r="S2456" i="1"/>
  <c r="U2456" i="1" s="1"/>
  <c r="S2457" i="1"/>
  <c r="U2457" i="1" s="1"/>
  <c r="S2458" i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S2467" i="1"/>
  <c r="S2468" i="1"/>
  <c r="S2469" i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S2483" i="1"/>
  <c r="S2484" i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S2492" i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S2507" i="1"/>
  <c r="U2507" i="1" s="1"/>
  <c r="S2508" i="1"/>
  <c r="U2508" i="1" s="1"/>
  <c r="S2509" i="1"/>
  <c r="S2510" i="1"/>
  <c r="U2510" i="1" s="1"/>
  <c r="S2511" i="1"/>
  <c r="U2511" i="1" s="1"/>
  <c r="S2512" i="1"/>
  <c r="U2512" i="1" s="1"/>
  <c r="S2513" i="1"/>
  <c r="U2513" i="1" s="1"/>
  <c r="S2514" i="1"/>
  <c r="S2515" i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S2531" i="1"/>
  <c r="S2532" i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S2540" i="1"/>
  <c r="S2541" i="1"/>
  <c r="S2542" i="1"/>
  <c r="S2543" i="1"/>
  <c r="U2543" i="1" s="1"/>
  <c r="S2544" i="1"/>
  <c r="U2544" i="1" s="1"/>
  <c r="S2545" i="1"/>
  <c r="U2545" i="1" s="1"/>
  <c r="S2546" i="1"/>
  <c r="S2547" i="1"/>
  <c r="U2547" i="1" s="1"/>
  <c r="S2548" i="1"/>
  <c r="U2548" i="1" s="1"/>
  <c r="S2549" i="1"/>
  <c r="U2549" i="1" s="1"/>
  <c r="S2550" i="1"/>
  <c r="S2551" i="1"/>
  <c r="U2551" i="1" s="1"/>
  <c r="S2552" i="1"/>
  <c r="U2552" i="1" s="1"/>
  <c r="S2553" i="1"/>
  <c r="U2553" i="1" s="1"/>
  <c r="S2554" i="1"/>
  <c r="U2554" i="1" s="1"/>
  <c r="S2555" i="1"/>
  <c r="S2556" i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S2565" i="1"/>
  <c r="S2566" i="1"/>
  <c r="S2567" i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S2579" i="1"/>
  <c r="S2580" i="1"/>
  <c r="U2580" i="1" s="1"/>
  <c r="S2581" i="1"/>
  <c r="U2581" i="1" s="1"/>
  <c r="S2582" i="1"/>
  <c r="S2583" i="1"/>
  <c r="U2583" i="1" s="1"/>
  <c r="S2584" i="1"/>
  <c r="U2584" i="1" s="1"/>
  <c r="S2585" i="1"/>
  <c r="U2585" i="1" s="1"/>
  <c r="S2586" i="1"/>
  <c r="U2586" i="1" s="1"/>
  <c r="S2587" i="1"/>
  <c r="S2588" i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S2603" i="1"/>
  <c r="S2604" i="1"/>
  <c r="S2605" i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S2651" i="1"/>
  <c r="S2652" i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S2661" i="1"/>
  <c r="S2662" i="1"/>
  <c r="U2662" i="1" s="1"/>
  <c r="S2663" i="1"/>
  <c r="U2663" i="1" s="1"/>
  <c r="S2664" i="1"/>
  <c r="U2664" i="1" s="1"/>
  <c r="S2665" i="1"/>
  <c r="U2665" i="1" s="1"/>
  <c r="S2666" i="1"/>
  <c r="S2667" i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S2675" i="1"/>
  <c r="S2676" i="1"/>
  <c r="S2677" i="1"/>
  <c r="S2678" i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S2686" i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S2699" i="1"/>
  <c r="U2699" i="1" s="1"/>
  <c r="S2700" i="1"/>
  <c r="U2700" i="1" s="1"/>
  <c r="S2701" i="1"/>
  <c r="S2702" i="1"/>
  <c r="S2703" i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S2715" i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S2723" i="1"/>
  <c r="S2724" i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S2739" i="1"/>
  <c r="S2740" i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S2748" i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S2771" i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S2784" i="1"/>
  <c r="U2784" i="1" s="1"/>
  <c r="S2785" i="1"/>
  <c r="U2785" i="1" s="1"/>
  <c r="S2786" i="1"/>
  <c r="S2787" i="1"/>
  <c r="S2788" i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S2796" i="1"/>
  <c r="S2797" i="1"/>
  <c r="S2798" i="1"/>
  <c r="S2799" i="1"/>
  <c r="U2799" i="1" s="1"/>
  <c r="S2800" i="1"/>
  <c r="U2800" i="1" s="1"/>
  <c r="S2801" i="1"/>
  <c r="U2801" i="1" s="1"/>
  <c r="S2802" i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S2812" i="1"/>
  <c r="S2813" i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S2821" i="1"/>
  <c r="S2822" i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S2835" i="1"/>
  <c r="S2836" i="1"/>
  <c r="U2836" i="1" s="1"/>
  <c r="S2837" i="1"/>
  <c r="U2837" i="1" s="1"/>
  <c r="S2838" i="1"/>
  <c r="S2839" i="1"/>
  <c r="U2839" i="1" s="1"/>
  <c r="S2840" i="1"/>
  <c r="U2840" i="1" s="1"/>
  <c r="S2841" i="1"/>
  <c r="U2841" i="1" s="1"/>
  <c r="S2842" i="1"/>
  <c r="U2842" i="1" s="1"/>
  <c r="S2843" i="1"/>
  <c r="S2844" i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S2859" i="1"/>
  <c r="S2860" i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S2876" i="1"/>
  <c r="U2876" i="1" s="1"/>
  <c r="S2877" i="1"/>
  <c r="U2877" i="1" s="1"/>
  <c r="S2878" i="1"/>
  <c r="U2878" i="1" s="1"/>
  <c r="S2879" i="1"/>
  <c r="S2880" i="1"/>
  <c r="U2880" i="1" s="1"/>
  <c r="S2881" i="1"/>
  <c r="U2881" i="1" s="1"/>
  <c r="S2882" i="1"/>
  <c r="U2882" i="1" s="1"/>
  <c r="S2883" i="1"/>
  <c r="U2883" i="1" s="1"/>
  <c r="S2884" i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S2908" i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S2917" i="1"/>
  <c r="S2918" i="1"/>
  <c r="U2918" i="1" s="1"/>
  <c r="S2919" i="1"/>
  <c r="U2919" i="1" s="1"/>
  <c r="S2920" i="1"/>
  <c r="S2921" i="1"/>
  <c r="U2921" i="1" s="1"/>
  <c r="S2922" i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4116" i="1"/>
  <c r="O2016" i="1"/>
  <c r="C14" i="8" l="1"/>
  <c r="B14" i="8"/>
  <c r="H3" i="15"/>
  <c r="F2" i="15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<sst xmlns="http://schemas.openxmlformats.org/spreadsheetml/2006/main" count="33050" uniqueCount="8418">
  <si>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</si>
  <si>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</si>
  <si>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</si>
  <si>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</si>
  <si>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</si>
  <si>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</si>
  <si>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</si>
  <si>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</si>
  <si>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</si>
  <si>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</si>
  <si>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</si>
  <si>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</si>
  <si>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</si>
  <si>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</si>
  <si>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</si>
  <si>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</si>
  <si>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</si>
  <si>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</si>
  <si>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</si>
  <si>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</si>
  <si>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</si>
  <si>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</si>
  <si>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</si>
  <si>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</si>
  <si>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</si>
  <si>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</si>
  <si>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</si>
  <si>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</si>
  <si>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</si>
  <si>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</si>
  <si>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</si>
  <si>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</si>
  <si>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</si>
  <si>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</si>
  <si>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</si>
  <si>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</si>
  <si>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</si>
  <si>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</si>
  <si>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</si>
  <si>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</si>
  <si>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</si>
  <si>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</si>
  <si>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</si>
  <si>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</si>
  <si>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</si>
  <si>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</si>
  <si>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</si>
  <si>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</si>
  <si>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</si>
  <si>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</si>
  <si>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</si>
  <si>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</si>
  <si>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</si>
  <si>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</si>
  <si>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</si>
  <si>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</si>
  <si>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</si>
  <si>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</si>
  <si>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</si>
  <si>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</si>
  <si>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</si>
  <si>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</si>
  <si>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</si>
  <si>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</si>
  <si>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</si>
  <si>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</si>
  <si>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</si>
  <si>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</si>
  <si>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</si>
  <si>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</si>
  <si>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</si>
  <si>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</si>
  <si>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</si>
  <si>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</si>
  <si>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</si>
  <si>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</si>
  <si>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</si>
  <si>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</si>
  <si>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</si>
  <si>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</si>
  <si>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</si>
  <si>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</si>
  <si>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</si>
  <si>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</si>
  <si>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</si>
  <si>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</si>
  <si>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</si>
  <si>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</si>
  <si>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</si>
  <si>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</si>
  <si>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</si>
  <si>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</si>
  <si>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</si>
  <si>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</si>
  <si>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</si>
  <si>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</si>
  <si>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</si>
  <si>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</si>
  <si>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</si>
  <si>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</si>
  <si>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</si>
  <si>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</si>
  <si>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</si>
  <si>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</si>
  <si>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</si>
  <si>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</si>
  <si>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</si>
  <si>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</si>
  <si>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</si>
  <si>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</si>
  <si>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</si>
  <si>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</si>
  <si>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</si>
  <si>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</si>
  <si>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</si>
  <si>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</si>
  <si>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</si>
  <si>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</si>
  <si>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</si>
  <si>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</si>
  <si>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</si>
  <si>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</si>
  <si>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</si>
  <si>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</si>
  <si>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</si>
  <si>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</si>
  <si>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</si>
  <si>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</si>
  <si>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</si>
  <si>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</si>
  <si>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</si>
  <si>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</si>
  <si>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</si>
  <si>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</si>
  <si>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</si>
  <si>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</si>
  <si>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</si>
  <si>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</si>
  <si>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</si>
  <si>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</si>
  <si>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</si>
  <si>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</si>
  <si>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</si>
  <si>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</si>
  <si>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</si>
  <si>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</si>
  <si>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</si>
  <si>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</si>
  <si>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</si>
  <si>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</si>
  <si>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</si>
  <si>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</si>
  <si>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</si>
  <si>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</si>
  <si>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</si>
  <si>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</si>
  <si>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</si>
  <si>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</si>
  <si>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</si>
  <si>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</si>
  <si>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</si>
  <si>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</si>
  <si>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</si>
  <si>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</si>
  <si>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</si>
  <si>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</si>
  <si>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</si>
  <si>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</si>
  <si>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</si>
  <si>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</si>
  <si>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</si>
  <si>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</si>
  <si>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</si>
  <si>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</si>
  <si>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</si>
  <si>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</si>
  <si>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</si>
  <si>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</si>
  <si>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</si>
  <si>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</si>
  <si>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</si>
  <si>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</si>
  <si>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</si>
  <si>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</si>
  <si>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</si>
  <si>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</si>
  <si>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</si>
  <si>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</si>
  <si>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</si>
  <si>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</si>
  <si>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</si>
  <si>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</si>
  <si>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</si>
  <si>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</si>
  <si>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</si>
  <si>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</si>
  <si>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</si>
  <si>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</si>
  <si>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</si>
  <si>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</si>
  <si>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</si>
  <si>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</si>
  <si>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</si>
  <si>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</si>
  <si>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</si>
  <si>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</si>
  <si>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</si>
  <si>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</si>
  <si>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</si>
  <si>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</si>
  <si>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</si>
  <si>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</si>
  <si>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</si>
  <si>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</si>
  <si>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</si>
  <si>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</si>
  <si>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</si>
  <si>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</si>
  <si>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</si>
  <si>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</si>
  <si>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</si>
  <si>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</si>
  <si>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</si>
  <si>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</si>
  <si>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</si>
  <si>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</si>
  <si>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</si>
  <si>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</si>
  <si>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</si>
  <si>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</si>
  <si>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</si>
  <si>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</si>
  <si>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</si>
  <si>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</si>
  <si>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</si>
  <si>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</si>
  <si>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</si>
  <si>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</si>
  <si>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</si>
  <si>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</si>
  <si>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</si>
  <si>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</si>
  <si>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</si>
  <si>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</si>
  <si>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</si>
  <si>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</si>
  <si>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</si>
  <si>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</si>
  <si>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</si>
  <si>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</si>
  <si>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</si>
  <si>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</si>
  <si>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</si>
  <si>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</si>
  <si>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</si>
  <si>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</si>
  <si>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</si>
  <si>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</si>
  <si>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</si>
  <si>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</si>
  <si>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</si>
  <si>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</si>
  <si>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</si>
  <si>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</si>
  <si>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</si>
  <si>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</si>
  <si>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</si>
  <si>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</si>
  <si>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</si>
  <si>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</si>
  <si>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</si>
  <si>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</si>
  <si>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</si>
  <si>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</si>
  <si>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</si>
  <si>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</si>
  <si>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</si>
  <si>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</si>
  <si>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</si>
  <si>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</si>
  <si>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</si>
  <si>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</si>
  <si>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</si>
  <si>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</si>
  <si>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</si>
  <si>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</si>
  <si>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</si>
  <si>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</si>
  <si>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</si>
  <si>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</si>
  <si>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</si>
  <si>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</si>
  <si>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</si>
  <si>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</si>
  <si>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</si>
  <si>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</si>
  <si>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</si>
  <si>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</si>
  <si>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</si>
  <si>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</si>
  <si>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</si>
  <si>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</si>
  <si>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</si>
  <si>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</si>
  <si>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</si>
  <si>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</si>
  <si>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</si>
  <si>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</si>
  <si>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</si>
  <si>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</si>
  <si>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</si>
  <si>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</si>
  <si>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</si>
  <si>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</si>
  <si>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</si>
  <si>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</si>
  <si>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</si>
  <si>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</si>
  <si>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</si>
  <si>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</si>
  <si>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</si>
  <si>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</si>
  <si>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</si>
  <si>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</si>
  <si>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</si>
  <si>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</si>
  <si>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</si>
  <si>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</si>
  <si>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</si>
  <si>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</si>
  <si>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</si>
  <si>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</si>
  <si>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</si>
  <si>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</si>
  <si>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</si>
  <si>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</si>
  <si>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</si>
  <si>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</si>
  <si>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</si>
  <si>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</si>
  <si>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</si>
  <si>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</si>
  <si>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</si>
  <si>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</si>
  <si>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</si>
  <si>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</si>
  <si>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</si>
  <si>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</si>
  <si>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</si>
  <si>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</si>
  <si>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</si>
  <si>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</si>
  <si>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</si>
  <si>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</si>
  <si>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</si>
  <si>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</si>
  <si>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</si>
  <si>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</si>
  <si>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</si>
  <si>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</si>
  <si>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</si>
  <si>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</si>
  <si>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</si>
  <si>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</si>
  <si>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</si>
  <si>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</si>
  <si>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</si>
  <si>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</si>
  <si>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</si>
  <si>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</si>
  <si>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</si>
  <si>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</si>
  <si>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</si>
  <si>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</si>
  <si>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</si>
  <si>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</si>
  <si>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</si>
  <si>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</si>
  <si>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</si>
  <si>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</si>
  <si>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</si>
  <si>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</si>
  <si>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</si>
  <si>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</si>
  <si>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</si>
  <si>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</si>
  <si>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</si>
  <si>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</si>
  <si>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</si>
  <si>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</si>
  <si>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</si>
  <si>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</si>
  <si>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</si>
  <si>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</si>
  <si>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</si>
  <si>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</si>
  <si>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</si>
  <si>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</si>
  <si>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</si>
  <si>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</si>
  <si>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</si>
  <si>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</si>
  <si>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</si>
  <si>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</si>
  <si>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</si>
  <si>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</si>
  <si>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</si>
  <si>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</si>
  <si>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</si>
  <si>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</si>
  <si>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</si>
  <si>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</si>
  <si>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</si>
  <si>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</si>
  <si>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</si>
  <si>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</si>
  <si>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</si>
  <si>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</si>
  <si>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</si>
  <si>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</si>
  <si>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</si>
  <si>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</si>
  <si>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</si>
  <si>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</si>
  <si>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</si>
  <si>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</si>
  <si>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</si>
  <si>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</si>
  <si>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</si>
  <si>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</si>
  <si>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</si>
  <si>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</si>
  <si>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</si>
  <si>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</si>
  <si>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</si>
  <si>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</si>
  <si>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</si>
  <si>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</si>
  <si>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</si>
  <si>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</si>
  <si>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</si>
  <si>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</si>
  <si>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</si>
  <si>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</si>
  <si>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</si>
  <si>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</si>
  <si>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</si>
  <si>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</si>
  <si>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</si>
  <si>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</si>
  <si>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</si>
  <si>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</si>
  <si>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</si>
  <si>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</si>
  <si>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</si>
  <si>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</si>
  <si>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</si>
  <si>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</si>
  <si>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</si>
  <si>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</si>
  <si>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</si>
  <si>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</si>
  <si>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</si>
  <si>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</si>
  <si>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</si>
  <si>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</si>
  <si>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</si>
  <si>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</si>
  <si>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</si>
  <si>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</si>
  <si>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</si>
  <si>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</si>
  <si>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</si>
  <si>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</si>
  <si>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</si>
  <si>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</si>
  <si>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</si>
  <si>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</si>
  <si>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</si>
  <si>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</si>
  <si>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</si>
  <si>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</si>
  <si>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</si>
  <si>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</si>
  <si>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</si>
  <si>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</si>
  <si>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</si>
  <si>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</si>
  <si>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</si>
  <si>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</si>
  <si>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</si>
  <si>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</si>
  <si>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</si>
  <si>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</si>
  <si>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</si>
  <si>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</si>
  <si>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</si>
  <si>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</si>
  <si>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</si>
  <si>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</si>
  <si>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</si>
  <si>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</si>
  <si>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</si>
  <si>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</si>
  <si>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</si>
  <si>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</si>
  <si>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</si>
  <si>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</si>
  <si>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</si>
  <si>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</si>
  <si>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</si>
  <si>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</si>
  <si>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</si>
  <si>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</si>
  <si>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</si>
  <si>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</si>
  <si>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</si>
  <si>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</si>
  <si>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</si>
  <si>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</si>
  <si>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</si>
  <si>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</si>
  <si>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</si>
  <si>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</si>
  <si>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</si>
  <si>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</si>
  <si>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</si>
  <si>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</si>
  <si>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</si>
  <si>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</si>
  <si>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</si>
  <si>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</si>
  <si>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</si>
  <si>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</si>
  <si>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</si>
  <si>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</si>
  <si>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</si>
  <si>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</si>
  <si>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</si>
  <si>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</si>
  <si>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</si>
  <si>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</si>
  <si>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</si>
  <si>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</si>
  <si>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</si>
  <si>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</si>
  <si>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</si>
  <si>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</si>
  <si>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</si>
  <si>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</si>
  <si>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</si>
  <si>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</si>
  <si>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</si>
  <si>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</si>
  <si>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</si>
  <si>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</si>
  <si>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</si>
  <si>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</si>
  <si>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</si>
  <si>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</si>
  <si>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</si>
  <si>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</si>
  <si>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</si>
  <si>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</si>
  <si>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</si>
  <si>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</si>
  <si>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</si>
  <si>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</si>
  <si>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</si>
  <si>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</si>
  <si>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</si>
  <si>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</si>
  <si>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</si>
  <si>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</si>
  <si>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</si>
  <si>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</si>
  <si>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</si>
  <si>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</si>
  <si>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</si>
  <si>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</si>
  <si>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</si>
  <si>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</si>
  <si>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</si>
  <si>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</si>
  <si>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</si>
  <si>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</si>
  <si>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</si>
  <si>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</si>
  <si>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</si>
  <si>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</si>
  <si>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</si>
  <si>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</si>
  <si>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</si>
  <si>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</si>
  <si>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</si>
  <si>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</si>
  <si>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</si>
  <si>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</si>
  <si>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</si>
  <si>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</si>
  <si>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</si>
  <si>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</si>
  <si>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</si>
  <si>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</si>
  <si>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</si>
  <si>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</si>
  <si>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</si>
  <si>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</si>
  <si>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</si>
  <si>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</si>
  <si>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</si>
  <si>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</si>
  <si>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</si>
  <si>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</si>
  <si>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</si>
  <si>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</si>
  <si>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</si>
  <si>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</si>
  <si>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</si>
  <si>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</si>
  <si>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</si>
  <si>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</si>
  <si>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</si>
  <si>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</si>
  <si>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</si>
  <si>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</si>
  <si>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</si>
  <si>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</si>
  <si>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</si>
  <si>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</si>
  <si>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</si>
  <si>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</si>
  <si>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</si>
  <si>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</si>
  <si>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</si>
  <si>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</si>
  <si>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</si>
  <si>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</si>
  <si>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</si>
  <si>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</si>
  <si>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</si>
  <si>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</si>
  <si>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</si>
  <si>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</si>
  <si>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</si>
  <si>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</si>
  <si>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</si>
  <si>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</si>
  <si>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</si>
  <si>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</si>
  <si>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</si>
  <si>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</si>
  <si>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</si>
  <si>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</si>
  <si>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</si>
  <si>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</si>
  <si>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</si>
  <si>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</si>
  <si>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</si>
  <si>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</si>
  <si>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</si>
  <si>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</si>
  <si>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</si>
  <si>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</si>
  <si>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</si>
  <si>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</si>
  <si>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</si>
  <si>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</si>
  <si>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</si>
  <si>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</si>
  <si>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</si>
  <si>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</si>
  <si>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</si>
  <si>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</si>
  <si>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</si>
  <si>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</si>
  <si>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</si>
  <si>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</si>
  <si>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</si>
  <si>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</si>
  <si>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</si>
  <si>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</si>
  <si>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</si>
  <si>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</si>
  <si>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</si>
  <si>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</si>
  <si>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</si>
  <si>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</si>
  <si>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</si>
  <si>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</si>
  <si>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</si>
  <si>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</si>
  <si>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</si>
  <si>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</si>
  <si>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</si>
  <si>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</si>
  <si>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</si>
  <si>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</si>
  <si>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</si>
  <si>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</si>
  <si>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</si>
  <si>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</si>
  <si>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</si>
  <si>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</si>
  <si>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</si>
  <si>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</si>
  <si>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</si>
  <si>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</si>
  <si>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</si>
  <si>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</si>
  <si>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</si>
  <si>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</si>
  <si>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</si>
  <si>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</si>
  <si>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</si>
  <si>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</si>
  <si>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</si>
  <si>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</si>
  <si>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</si>
  <si>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</si>
  <si>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</si>
  <si>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</si>
  <si>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</si>
  <si>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</si>
  <si>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</si>
  <si>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</si>
  <si>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</si>
  <si>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</si>
  <si>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</si>
  <si>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</si>
  <si>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</si>
  <si>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</si>
  <si>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</si>
  <si>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</si>
  <si>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</si>
  <si>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</si>
  <si>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</si>
  <si>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</si>
  <si>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</si>
  <si>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</si>
  <si>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</si>
  <si>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</si>
  <si>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</si>
  <si>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</si>
  <si>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</si>
  <si>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</si>
  <si>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</si>
  <si>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</si>
  <si>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</si>
  <si>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</si>
  <si>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</si>
  <si>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</si>
  <si>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</si>
  <si>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</si>
  <si>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</si>
  <si>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</si>
  <si>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</si>
  <si>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</si>
  <si>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</si>
  <si>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</si>
  <si>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</si>
  <si>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</si>
  <si>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</si>
  <si>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</si>
  <si>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</si>
  <si>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</si>
  <si>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</si>
  <si>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</si>
  <si>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</si>
  <si>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</si>
  <si>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</si>
  <si>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</si>
  <si>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</si>
  <si>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</si>
  <si>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</si>
  <si>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</si>
  <si>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</si>
  <si>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</si>
  <si>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</si>
  <si>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</si>
  <si>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</si>
  <si>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</si>
  <si>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</si>
  <si>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</si>
  <si>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</si>
  <si>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</si>
  <si>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</si>
  <si>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</si>
  <si>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</si>
  <si>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</si>
  <si>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</si>
  <si>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</si>
  <si>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</si>
  <si>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</si>
  <si>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</si>
  <si>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</si>
  <si>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</si>
  <si>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</si>
  <si>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</si>
  <si>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</si>
  <si>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</si>
  <si>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</si>
  <si>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</si>
  <si>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</si>
  <si>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</si>
  <si>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</si>
  <si>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</si>
  <si>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</si>
  <si>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</si>
  <si>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</si>
  <si>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</si>
  <si>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</si>
  <si>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</si>
  <si>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</si>
  <si>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</si>
  <si>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</si>
  <si>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</si>
  <si>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</si>
  <si>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</si>
  <si>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</si>
  <si>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</si>
  <si>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</si>
  <si>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</si>
  <si>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</si>
  <si>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</si>
  <si>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</si>
  <si>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</si>
  <si>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</si>
  <si>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</si>
  <si>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</si>
  <si>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</si>
  <si>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</si>
  <si>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</si>
  <si>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</si>
  <si>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</si>
  <si>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</si>
  <si>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</si>
  <si>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</si>
  <si>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</si>
  <si>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</si>
  <si>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</si>
  <si>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</si>
  <si>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</si>
  <si>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</si>
  <si>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</si>
  <si>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</si>
  <si>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</si>
  <si>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</si>
  <si>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</si>
  <si>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</si>
  <si>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</si>
  <si>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</si>
  <si>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</si>
  <si>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</si>
  <si>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</si>
  <si>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</si>
  <si>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</si>
  <si>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</si>
  <si>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</si>
  <si>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</si>
  <si>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</si>
  <si>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</si>
  <si>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</si>
  <si>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</si>
  <si>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</si>
  <si>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</si>
  <si>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</si>
  <si>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</si>
  <si>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</si>
  <si>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</si>
  <si>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</si>
  <si>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</si>
  <si>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</si>
  <si>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</si>
  <si>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</si>
  <si>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</si>
  <si>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</si>
  <si>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</si>
  <si>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</si>
  <si>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</si>
  <si>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</si>
  <si>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</si>
  <si>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</si>
  <si>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</si>
  <si>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</si>
  <si>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</si>
  <si>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</si>
  <si>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</si>
  <si>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</si>
  <si>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</si>
  <si>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</si>
  <si>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</si>
  <si>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</si>
  <si>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</si>
  <si>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</si>
  <si>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</si>
  <si>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</si>
  <si>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</si>
  <si>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</si>
  <si>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</si>
  <si>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</si>
  <si>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</si>
  <si>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</si>
  <si>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</si>
  <si>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</si>
  <si>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</si>
  <si>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</si>
  <si>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</si>
  <si>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</si>
  <si>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</si>
  <si>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</si>
  <si>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</si>
  <si>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</si>
  <si>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</si>
  <si>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</si>
  <si>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</si>
  <si>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</si>
  <si>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</si>
  <si>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</si>
  <si>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</si>
  <si>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</si>
  <si>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</si>
  <si>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</si>
  <si>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</si>
  <si>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</si>
  <si>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</si>
  <si>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</si>
  <si>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</si>
  <si>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</si>
  <si>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</si>
  <si>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</si>
  <si>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</si>
  <si>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</si>
  <si>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</si>
  <si>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</si>
  <si>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</si>
  <si>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</si>
  <si>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</si>
  <si>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</si>
  <si>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</si>
  <si>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</si>
  <si>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</si>
  <si>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</si>
  <si>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</si>
  <si>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</si>
  <si>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</si>
  <si>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</si>
  <si>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</si>
  <si>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</si>
  <si>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</si>
  <si>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</si>
  <si>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</si>
  <si>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</si>
  <si>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</si>
  <si>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</si>
  <si>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</si>
  <si>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</si>
  <si>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</si>
  <si>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</si>
  <si>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</si>
  <si>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</si>
  <si>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</si>
  <si>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</si>
  <si>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</si>
  <si>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</si>
  <si>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</si>
  <si>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</si>
  <si>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</si>
  <si>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</si>
  <si>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</si>
  <si>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</si>
  <si>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</si>
  <si>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</si>
  <si>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</si>
  <si>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</si>
  <si>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</si>
  <si>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</si>
  <si>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</si>
  <si>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</si>
  <si>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</si>
  <si>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</si>
  <si>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</si>
  <si>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</si>
  <si>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</si>
  <si>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</si>
  <si>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</si>
  <si>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</si>
  <si>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</si>
  <si>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</si>
  <si>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</si>
  <si>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</si>
  <si>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</si>
  <si>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</si>
  <si>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</si>
  <si>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</si>
  <si>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</si>
  <si>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</si>
  <si>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</si>
  <si>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</si>
  <si>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</si>
  <si>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</si>
  <si>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</si>
  <si>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</si>
  <si>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</si>
  <si>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</si>
  <si>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</si>
  <si>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</si>
  <si>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</si>
  <si>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</si>
  <si>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</si>
  <si>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</si>
  <si>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</si>
  <si>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</si>
  <si>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</si>
  <si>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</si>
  <si>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</si>
  <si>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</si>
  <si>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</si>
  <si>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</si>
  <si>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</si>
  <si>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</si>
  <si>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</si>
  <si>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</si>
  <si>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</si>
  <si>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</si>
  <si>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</si>
  <si>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</si>
  <si>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</si>
  <si>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</si>
  <si>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</si>
  <si>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</si>
  <si>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</si>
  <si>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</si>
  <si>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</si>
  <si>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</si>
  <si>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</si>
  <si>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</si>
  <si>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</si>
  <si>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</si>
  <si>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</si>
  <si>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</si>
  <si>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</si>
  <si>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</si>
  <si>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</si>
  <si>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</si>
  <si>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</si>
  <si>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</si>
  <si>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</si>
  <si>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</si>
  <si>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</si>
  <si>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</si>
  <si>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</si>
  <si>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</si>
  <si>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</si>
  <si>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</si>
  <si>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</si>
  <si>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</si>
  <si>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</si>
  <si>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</si>
  <si>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</si>
  <si>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</si>
  <si>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</si>
  <si>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</si>
  <si>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</si>
  <si>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</si>
  <si>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</si>
  <si>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</si>
  <si>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</si>
  <si>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</si>
  <si>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</si>
  <si>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</si>
  <si>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</si>
  <si>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</si>
  <si>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</si>
  <si>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</si>
  <si>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</si>
  <si>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</si>
  <si>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</si>
  <si>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</si>
  <si>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</si>
  <si>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</si>
  <si>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</si>
  <si>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</si>
  <si>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</si>
  <si>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</si>
  <si>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</si>
  <si>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</si>
  <si>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</si>
  <si>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</si>
  <si>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</si>
  <si>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</si>
  <si>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</si>
  <si>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</si>
  <si>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</si>
  <si>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</si>
  <si>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</si>
  <si>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</si>
  <si>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</si>
  <si>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</si>
  <si>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</si>
  <si>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</si>
  <si>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</si>
  <si>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</si>
  <si>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</si>
  <si>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</si>
  <si>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</si>
  <si>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</si>
  <si>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</si>
  <si>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</si>
  <si>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</si>
  <si>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</si>
  <si>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</si>
  <si>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</si>
  <si>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</si>
  <si>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</si>
  <si>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</si>
  <si>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</si>
  <si>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</si>
  <si>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</si>
  <si>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</si>
  <si>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</si>
  <si>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</si>
  <si>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</si>
  <si>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</si>
  <si>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</si>
  <si>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</si>
  <si>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</si>
  <si>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</si>
  <si>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</si>
  <si>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</si>
  <si>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</si>
  <si>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</si>
  <si>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</si>
  <si>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</si>
  <si>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</si>
  <si>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</si>
  <si>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</si>
  <si>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</si>
  <si>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</si>
  <si>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</si>
  <si>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</si>
  <si>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</si>
  <si>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</si>
  <si>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</si>
  <si>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</si>
  <si>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</si>
  <si>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</si>
  <si>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</si>
  <si>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</si>
  <si>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</si>
  <si>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</si>
  <si>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</si>
  <si>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</si>
  <si>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</si>
  <si>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</si>
  <si>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</si>
  <si>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</si>
  <si>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</si>
  <si>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</si>
  <si>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</si>
  <si>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</si>
  <si>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</si>
  <si>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</si>
  <si>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</si>
  <si>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</si>
  <si>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</si>
  <si>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</si>
  <si>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</si>
  <si>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</si>
  <si>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</si>
  <si>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</si>
  <si>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</si>
  <si>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</si>
  <si>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</si>
  <si>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</si>
  <si>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</si>
  <si>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</si>
  <si>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</si>
  <si>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</si>
  <si>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</si>
  <si>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</si>
  <si>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</si>
  <si>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</si>
  <si>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</si>
  <si>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</si>
  <si>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</si>
  <si>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</si>
  <si>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</si>
  <si>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</si>
  <si>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</si>
  <si>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</si>
  <si>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</si>
  <si>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</si>
  <si>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</si>
  <si>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</si>
  <si>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</si>
  <si>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</si>
  <si>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</si>
  <si>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</si>
  <si>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</si>
  <si>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</si>
  <si>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</si>
  <si>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</si>
  <si>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</si>
  <si>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</si>
  <si>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</si>
  <si>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</si>
  <si>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</si>
  <si>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</si>
  <si>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</si>
  <si>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</si>
  <si>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</si>
  <si>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</si>
  <si>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</si>
  <si>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</si>
  <si>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</si>
  <si>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</si>
  <si>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</si>
  <si>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</si>
  <si>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</si>
  <si>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</si>
  <si>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</si>
  <si>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</si>
  <si>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</si>
  <si>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</si>
  <si>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</si>
  <si>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</si>
  <si>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</si>
  <si>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</si>
  <si>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</si>
  <si>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</si>
  <si>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</si>
  <si>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</si>
  <si>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</si>
  <si>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</si>
  <si>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</si>
  <si>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</si>
  <si>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</si>
  <si>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</si>
  <si>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</si>
  <si>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</si>
  <si>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</si>
  <si>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</si>
  <si>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</si>
  <si>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</si>
  <si>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</si>
  <si>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</si>
  <si>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</si>
  <si>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</si>
  <si>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</si>
  <si>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</si>
  <si>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</si>
  <si>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</si>
  <si>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</si>
  <si>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</si>
  <si>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</si>
  <si>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</si>
  <si>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</si>
  <si>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</si>
  <si>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</si>
  <si>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</si>
  <si>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</si>
  <si>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</si>
  <si>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</si>
  <si>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</si>
  <si>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</si>
  <si>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</si>
  <si>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</si>
  <si>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</si>
  <si>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</si>
  <si>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</si>
  <si>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</si>
  <si>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</si>
  <si>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</si>
  <si>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</si>
  <si>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</si>
  <si>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</si>
  <si>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</si>
  <si>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</si>
  <si>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</si>
  <si>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</si>
  <si>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</si>
  <si>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</si>
  <si>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</si>
  <si>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</si>
  <si>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</si>
  <si>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</si>
  <si>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</si>
  <si>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</si>
  <si>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</si>
  <si>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</si>
  <si>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</si>
  <si>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</si>
  <si>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</si>
  <si>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</si>
  <si>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</si>
  <si>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</si>
  <si>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</si>
  <si>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</si>
  <si>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</si>
  <si>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</si>
  <si>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</si>
  <si>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</si>
  <si>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</si>
  <si>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</si>
  <si>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</si>
  <si>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</si>
  <si>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</si>
  <si>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</si>
  <si>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</si>
  <si>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</si>
  <si>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</si>
  <si>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</si>
  <si>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</si>
  <si>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</si>
  <si>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</si>
  <si>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</si>
  <si>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</si>
  <si>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</si>
  <si>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</si>
  <si>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</si>
  <si>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</si>
  <si>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</si>
  <si>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</si>
  <si>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</si>
  <si>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</si>
  <si>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</si>
  <si>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</si>
  <si>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</si>
  <si>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</si>
  <si>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</si>
  <si>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</si>
  <si>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</si>
  <si>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</si>
  <si>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</si>
  <si>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</si>
  <si>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</si>
  <si>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</si>
  <si>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</si>
  <si>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</si>
  <si>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</si>
  <si>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</si>
  <si>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</si>
  <si>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</si>
  <si>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</si>
  <si>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</si>
  <si>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</si>
  <si>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</si>
  <si>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</si>
  <si>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</si>
  <si>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</si>
  <si>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</si>
  <si>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</si>
  <si>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</si>
  <si>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</si>
  <si>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</si>
  <si>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</si>
  <si>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</si>
  <si>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</si>
  <si>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</si>
  <si>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</si>
  <si>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</si>
  <si>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</si>
  <si>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</si>
  <si>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</si>
  <si>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</si>
  <si>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</si>
  <si>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</si>
  <si>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</si>
  <si>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</si>
  <si>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</si>
  <si>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</si>
  <si>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</si>
  <si>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</si>
  <si>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</si>
  <si>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</si>
  <si>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</si>
  <si>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</si>
  <si>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</si>
  <si>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</si>
  <si>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</si>
  <si>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</si>
  <si>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</si>
  <si>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</si>
  <si>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</si>
  <si>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</si>
  <si>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</si>
  <si>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</si>
  <si>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</si>
  <si>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</si>
  <si>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</si>
  <si>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</si>
  <si>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</si>
  <si>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</si>
  <si>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</si>
  <si>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</si>
  <si>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</si>
  <si>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</si>
  <si>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</si>
  <si>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</si>
  <si>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</si>
  <si>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</si>
  <si>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</si>
  <si>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</si>
  <si>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</si>
  <si>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</si>
  <si>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</si>
  <si>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</si>
  <si>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</si>
  <si>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</si>
  <si>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</si>
  <si>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</si>
  <si>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</si>
  <si>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</si>
  <si>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</si>
  <si>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</si>
  <si>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</si>
  <si>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</si>
  <si>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</si>
  <si>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</si>
  <si>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</si>
  <si>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</si>
  <si>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</si>
  <si>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</si>
  <si>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</si>
  <si>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</si>
  <si>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</si>
  <si>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</si>
  <si>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</si>
  <si>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</si>
  <si>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</si>
  <si>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</si>
  <si>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</si>
  <si>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</si>
  <si>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</si>
  <si>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</si>
  <si>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</si>
  <si>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</si>
  <si>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</si>
  <si>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</si>
  <si>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</si>
  <si>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</si>
  <si>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</si>
  <si>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</si>
  <si>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</si>
  <si>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</si>
  <si>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</si>
  <si>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</si>
  <si>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</si>
  <si>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</si>
  <si>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</si>
  <si>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</si>
  <si>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</si>
  <si>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</si>
  <si>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</si>
  <si>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</si>
  <si>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</si>
  <si>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</si>
  <si>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</si>
  <si>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</si>
  <si>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</si>
  <si>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</si>
  <si>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</si>
  <si>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</si>
  <si>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</si>
  <si>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</si>
  <si>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</si>
  <si>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</si>
  <si>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</si>
  <si>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</si>
  <si>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</si>
  <si>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</si>
  <si>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</si>
  <si>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</si>
  <si>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</si>
  <si>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</si>
  <si>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</si>
  <si>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</si>
  <si>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</si>
  <si>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</si>
  <si>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</si>
  <si>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</si>
  <si>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</si>
  <si>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</si>
  <si>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</si>
  <si>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</si>
  <si>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</si>
  <si>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</si>
  <si>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</si>
  <si>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</si>
  <si>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</si>
  <si>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</si>
  <si>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</si>
  <si>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</si>
  <si>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</si>
  <si>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</si>
  <si>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</si>
  <si>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</si>
  <si>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</si>
  <si>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</si>
  <si>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</si>
  <si>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</si>
  <si>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</si>
  <si>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</si>
  <si>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</si>
  <si>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</si>
  <si>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</si>
  <si>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</si>
  <si>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</si>
  <si>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</si>
  <si>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</si>
  <si>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</si>
  <si>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</si>
  <si>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</si>
  <si>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</si>
  <si>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</si>
  <si>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</si>
  <si>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</si>
  <si>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</si>
  <si>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</si>
  <si>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</si>
  <si>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</si>
  <si>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</si>
  <si>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</si>
  <si>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</si>
  <si>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</si>
  <si>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</si>
  <si>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</si>
  <si>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</si>
  <si>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</si>
  <si>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</si>
  <si>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</si>
  <si>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</si>
  <si>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</si>
  <si>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</si>
  <si>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</si>
  <si>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</si>
  <si>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</si>
  <si>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</si>
  <si>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</si>
  <si>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</si>
  <si>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</si>
  <si>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</si>
  <si>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</si>
  <si>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</si>
  <si>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</si>
  <si>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</si>
  <si>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</si>
  <si>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</si>
  <si>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</si>
  <si>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</si>
  <si>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</si>
  <si>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</si>
  <si>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</si>
  <si>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</si>
  <si>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</si>
  <si>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</si>
  <si>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</si>
  <si>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</si>
  <si>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</si>
  <si>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</si>
  <si>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</si>
  <si>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</si>
  <si>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</si>
  <si>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</si>
  <si>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</si>
  <si>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</si>
  <si>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</si>
  <si>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</si>
  <si>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</si>
  <si>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</si>
  <si>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</si>
  <si>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</si>
  <si>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</si>
  <si>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</si>
  <si>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</si>
  <si>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</si>
  <si>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</si>
  <si>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</si>
  <si>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</si>
  <si>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</si>
  <si>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</si>
  <si>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</si>
  <si>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</si>
  <si>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</si>
  <si>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</si>
  <si>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</si>
  <si>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</si>
  <si>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</si>
  <si>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</si>
  <si>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</si>
  <si>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</si>
  <si>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</si>
  <si>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</si>
  <si>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</si>
  <si>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</si>
  <si>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</si>
  <si>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</si>
  <si>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</si>
  <si>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</si>
  <si>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</si>
  <si>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</si>
  <si>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</si>
  <si>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</si>
  <si>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</si>
  <si>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</si>
  <si>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</si>
  <si>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</si>
  <si>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</si>
  <si>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</si>
  <si>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</si>
  <si>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</si>
  <si>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</si>
  <si>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</si>
  <si>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</si>
  <si>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</si>
  <si>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</si>
  <si>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</si>
  <si>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</si>
  <si>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</si>
  <si>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</si>
  <si>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</si>
  <si>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</si>
  <si>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</si>
  <si>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</si>
  <si>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</si>
  <si>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</si>
  <si>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</si>
  <si>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</si>
  <si>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</si>
  <si>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</si>
  <si>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</si>
  <si>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</si>
  <si>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</si>
  <si>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</si>
  <si>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</si>
  <si>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</si>
  <si>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</si>
  <si>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</si>
  <si>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</si>
  <si>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</si>
  <si>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</si>
  <si>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</si>
  <si>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</si>
  <si>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</si>
  <si>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</si>
  <si>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</si>
  <si>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</si>
  <si>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</si>
  <si>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</si>
  <si>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</si>
  <si>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</si>
  <si>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</si>
  <si>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</si>
  <si>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</si>
  <si>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</si>
  <si>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</si>
  <si>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</si>
  <si>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</si>
  <si>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</si>
  <si>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</si>
  <si>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</si>
  <si>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</si>
  <si>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</si>
  <si>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</si>
  <si>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</si>
  <si>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</si>
  <si>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</si>
  <si>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</si>
  <si>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</si>
  <si>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</si>
  <si>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</si>
  <si>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</si>
  <si>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</si>
  <si>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</si>
  <si>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</si>
  <si>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</si>
  <si>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</si>
  <si>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</si>
  <si>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</si>
  <si>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</si>
  <si>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</si>
  <si>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</si>
  <si>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</si>
  <si>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</si>
  <si>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</si>
  <si>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</si>
  <si>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</si>
  <si>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</si>
  <si>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</si>
  <si>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</si>
  <si>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</si>
  <si>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</si>
  <si>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</si>
  <si>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</si>
  <si>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</si>
  <si>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</si>
  <si>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</si>
  <si>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</si>
  <si>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</si>
  <si>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</si>
  <si>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</si>
  <si>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</si>
  <si>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</si>
  <si>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</si>
  <si>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</si>
  <si>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</si>
  <si>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</si>
  <si>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</si>
  <si>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</si>
  <si>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</si>
  <si>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</si>
  <si>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</si>
  <si>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</si>
  <si>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</si>
  <si>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</si>
  <si>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</si>
  <si>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</si>
  <si>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</si>
  <si>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</si>
  <si>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</si>
  <si>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</si>
  <si>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</si>
  <si>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</si>
  <si>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</si>
  <si>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</si>
  <si>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</si>
  <si>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</si>
  <si>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</si>
  <si>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</si>
  <si>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</si>
  <si>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</si>
  <si>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</si>
  <si>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</si>
  <si>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</si>
  <si>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</si>
  <si>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</si>
  <si>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</si>
  <si>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</si>
  <si>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</si>
  <si>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</si>
  <si>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</si>
  <si>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</si>
  <si>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</si>
  <si>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</si>
  <si>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</si>
  <si>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</si>
  <si>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</si>
  <si>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</si>
  <si>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</si>
  <si>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</si>
  <si>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</si>
  <si>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</si>
  <si>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</si>
  <si>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</si>
  <si>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</si>
  <si>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</si>
  <si>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</si>
  <si>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</si>
  <si>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</si>
  <si>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</si>
  <si>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</si>
  <si>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</si>
  <si>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</si>
  <si>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</si>
  <si>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</si>
  <si>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</si>
  <si>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</si>
  <si>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</si>
  <si>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</si>
  <si>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</si>
  <si>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</si>
  <si>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</si>
  <si>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</si>
  <si>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</si>
  <si>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</si>
  <si>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</si>
  <si>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</si>
  <si>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</si>
  <si>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</si>
  <si>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</si>
  <si>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</si>
  <si>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</si>
  <si>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</si>
  <si>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</si>
  <si>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</si>
  <si>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</si>
  <si>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</si>
  <si>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</si>
  <si>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</si>
  <si>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</si>
  <si>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</si>
  <si>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</si>
  <si>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</si>
  <si>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</si>
  <si>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</si>
  <si>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</si>
  <si>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</si>
  <si>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</si>
  <si>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</si>
  <si>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</si>
  <si>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</si>
  <si>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</si>
  <si>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</si>
  <si>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</si>
  <si>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</si>
  <si>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</si>
  <si>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</si>
  <si>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</si>
  <si>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</si>
  <si>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</si>
  <si>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</si>
  <si>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</si>
  <si>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</si>
  <si>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</si>
  <si>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</si>
  <si>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</si>
  <si>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</si>
  <si>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</si>
  <si>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</si>
  <si>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</si>
  <si>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</si>
  <si>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</si>
  <si>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</si>
  <si>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</si>
  <si>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</si>
  <si>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</si>
  <si>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</si>
  <si>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</si>
  <si>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</si>
  <si>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</si>
  <si>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</si>
  <si>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</si>
  <si>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</si>
  <si>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</si>
  <si>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</si>
  <si>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</si>
  <si>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</si>
  <si>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</si>
  <si>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</si>
  <si>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</si>
  <si>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</si>
  <si>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</si>
  <si>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</si>
  <si>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</si>
  <si>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</si>
  <si>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</si>
  <si>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</si>
  <si>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</si>
  <si>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</si>
  <si>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</si>
  <si>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</si>
  <si>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</si>
  <si>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</si>
  <si>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</si>
  <si>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</si>
  <si>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</si>
  <si>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</si>
  <si>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</si>
  <si>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</si>
  <si>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</si>
  <si>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</si>
  <si>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</si>
  <si>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</si>
  <si>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</si>
  <si>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</si>
  <si>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</si>
  <si>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</si>
  <si>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</si>
  <si>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</si>
  <si>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</si>
  <si>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</si>
  <si>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</si>
  <si>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</si>
  <si>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</si>
  <si>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</si>
  <si>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</si>
  <si>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</si>
  <si>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</si>
  <si>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</si>
  <si>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</si>
  <si>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</si>
  <si>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</si>
  <si>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</si>
  <si>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</si>
  <si>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</si>
  <si>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</si>
  <si>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</si>
  <si>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</si>
  <si>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</si>
  <si>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</si>
  <si>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</si>
  <si>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</si>
  <si>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</si>
  <si>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</si>
  <si>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</si>
  <si>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</si>
  <si>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</si>
  <si>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</si>
  <si>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</si>
  <si>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</si>
  <si>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</si>
  <si>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</si>
  <si>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</si>
  <si>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</si>
  <si>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</si>
  <si>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</si>
  <si>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</si>
  <si>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</si>
  <si>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</si>
  <si>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</si>
  <si>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</si>
  <si>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</si>
  <si>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</si>
  <si>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</si>
  <si>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</si>
  <si>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</si>
  <si>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</si>
  <si>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</si>
  <si>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</si>
  <si>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</si>
  <si>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</si>
  <si>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</si>
  <si>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</si>
  <si>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</si>
  <si>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</si>
  <si>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</si>
  <si>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</si>
  <si>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</si>
  <si>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</si>
  <si>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</si>
  <si>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</si>
  <si>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</si>
  <si>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</si>
  <si>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</si>
  <si>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</si>
  <si>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</si>
  <si>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</si>
  <si>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</si>
  <si>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</si>
  <si>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</si>
  <si>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</si>
  <si>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</si>
  <si>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</si>
  <si>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</si>
  <si>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</si>
  <si>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</si>
  <si>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</si>
  <si>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</si>
  <si>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</si>
  <si>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</si>
  <si>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</si>
  <si>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</si>
  <si>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</si>
  <si>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</si>
  <si>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</si>
  <si>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</si>
  <si>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</si>
  <si>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</si>
  <si>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</si>
  <si>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</si>
  <si>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</si>
  <si>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</si>
  <si>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</si>
  <si>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</si>
  <si>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</si>
  <si>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</si>
  <si>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</si>
  <si>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</si>
  <si>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</si>
  <si>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</si>
  <si>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</si>
  <si>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</si>
  <si>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</si>
  <si>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</si>
  <si>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</si>
  <si>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</si>
  <si>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</si>
  <si>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</si>
  <si>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</si>
  <si>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</si>
  <si>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</si>
  <si>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</si>
  <si>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</si>
  <si>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</si>
  <si>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</si>
  <si>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</si>
  <si>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</si>
  <si>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</si>
  <si>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</si>
  <si>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</si>
  <si>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</si>
  <si>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</si>
  <si>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</si>
  <si>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</si>
  <si>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</si>
  <si>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</si>
  <si>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</si>
  <si>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</si>
  <si>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</si>
  <si>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</si>
  <si>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</si>
  <si>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</si>
  <si>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</si>
  <si>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</si>
  <si>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</si>
  <si>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</si>
  <si>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</si>
  <si>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</si>
  <si>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</si>
  <si>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</si>
  <si>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</si>
  <si>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</si>
  <si>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</si>
  <si>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</si>
  <si>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</si>
  <si>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</si>
  <si>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</si>
  <si>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</si>
  <si>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</si>
  <si>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</si>
  <si>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</si>
  <si>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</si>
  <si>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</si>
  <si>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</si>
  <si>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</si>
  <si>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</si>
  <si>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</si>
  <si>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</si>
  <si>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</si>
  <si>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</si>
  <si>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</si>
  <si>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</si>
  <si>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</si>
  <si>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</si>
  <si>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</si>
  <si>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</si>
  <si>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</si>
  <si>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</si>
  <si>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</si>
  <si>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</si>
  <si>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</si>
  <si>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</si>
  <si>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</si>
  <si>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</si>
  <si>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</si>
  <si>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</si>
  <si>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</si>
  <si>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</si>
  <si>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</si>
  <si>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</si>
  <si>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</si>
  <si>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</si>
  <si>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</si>
  <si>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</si>
  <si>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</si>
  <si>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</si>
  <si>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</si>
  <si>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</si>
  <si>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</si>
  <si>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</si>
  <si>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</si>
  <si>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</si>
  <si>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</si>
  <si>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</si>
  <si>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</si>
  <si>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</si>
  <si>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</si>
  <si>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</si>
  <si>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</si>
  <si>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</si>
  <si>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</si>
  <si>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</si>
  <si>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</si>
  <si>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</si>
  <si>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</si>
  <si>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</si>
  <si>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</si>
  <si>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</si>
  <si>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</si>
  <si>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</si>
  <si>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</si>
  <si>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</si>
  <si>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</si>
  <si>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</si>
  <si>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</si>
  <si>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</si>
  <si>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</si>
  <si>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</si>
  <si>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</si>
  <si>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</si>
  <si>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</si>
  <si>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</si>
  <si>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</si>
  <si>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</si>
  <si>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</si>
  <si>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</si>
  <si>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</si>
  <si>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</si>
  <si>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</si>
  <si>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</si>
  <si>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</si>
  <si>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</si>
  <si>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</si>
  <si>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</si>
  <si>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</si>
  <si>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</si>
  <si>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</si>
  <si>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</si>
  <si>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</si>
  <si>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</si>
  <si>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</si>
  <si>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</si>
  <si>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</si>
  <si>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</si>
  <si>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</si>
  <si>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</si>
  <si>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</si>
  <si>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</si>
  <si>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</si>
  <si>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</si>
  <si>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</si>
  <si>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</si>
  <si>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</si>
  <si>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</si>
  <si>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</si>
  <si>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</si>
  <si>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</si>
  <si>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</si>
  <si>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</si>
  <si>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</si>
  <si>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</si>
  <si>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</si>
  <si>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</si>
  <si>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</si>
  <si>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</si>
  <si>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</si>
  <si>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</si>
  <si>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</si>
  <si>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</si>
  <si>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</si>
  <si>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</si>
  <si>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</si>
  <si>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</si>
  <si>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</si>
  <si>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</si>
  <si>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</si>
  <si>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</si>
  <si>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</si>
  <si>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</si>
  <si>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</si>
  <si>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</si>
  <si>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</si>
  <si>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</si>
  <si>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</si>
  <si>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</si>
  <si>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</si>
  <si>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</si>
  <si>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</si>
  <si>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</si>
  <si>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</si>
  <si>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</si>
  <si>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</si>
  <si>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</si>
  <si>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</si>
  <si>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</si>
  <si>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</si>
  <si>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</si>
  <si>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</si>
  <si>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</si>
  <si>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</si>
  <si>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</si>
  <si>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</si>
  <si>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</si>
  <si>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</si>
  <si>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</si>
  <si>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</si>
  <si>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</si>
  <si>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</si>
  <si>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</si>
  <si>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</si>
  <si>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</si>
  <si>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</si>
  <si>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</si>
  <si>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</si>
  <si>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</si>
  <si>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</si>
  <si>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</si>
  <si>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</si>
  <si>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</si>
  <si>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</si>
  <si>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</si>
  <si>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</si>
  <si>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</si>
  <si>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</si>
  <si>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</si>
  <si>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</si>
  <si>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</si>
  <si>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</si>
  <si>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</si>
  <si>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</si>
  <si>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</si>
  <si>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</si>
  <si>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</si>
  <si>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</si>
  <si>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</si>
  <si>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</si>
  <si>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</si>
  <si>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</si>
  <si>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</si>
  <si>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</si>
  <si>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</si>
  <si>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</si>
  <si>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</si>
  <si>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</si>
  <si>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</si>
  <si>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</si>
  <si>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</si>
  <si>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</si>
  <si>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</si>
  <si>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</si>
  <si>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</si>
  <si>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</si>
  <si>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</si>
  <si>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</si>
  <si>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</si>
  <si>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</si>
  <si>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</si>
  <si>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</si>
  <si>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</si>
  <si>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</si>
  <si>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</si>
  <si>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</si>
  <si>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</si>
  <si>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</si>
  <si>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</si>
  <si>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</si>
  <si>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</si>
  <si>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</si>
  <si>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</si>
  <si>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</si>
  <si>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</si>
  <si>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</si>
  <si>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</si>
  <si>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</si>
  <si>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</si>
  <si>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</si>
  <si>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</si>
  <si>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</si>
  <si>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</si>
  <si>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</si>
  <si>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</si>
  <si>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</si>
  <si>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</si>
  <si>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</si>
  <si>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</si>
  <si>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</si>
  <si>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</si>
  <si>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</si>
  <si>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</si>
  <si>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</si>
  <si>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</si>
  <si>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</si>
  <si>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</si>
  <si>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</si>
  <si>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</si>
  <si>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</si>
  <si>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</si>
  <si>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</si>
  <si>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</si>
  <si>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</si>
  <si>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</si>
  <si>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</si>
  <si>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</si>
  <si>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</si>
  <si>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</si>
  <si>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</si>
  <si>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</si>
  <si>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</si>
  <si>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</si>
  <si>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</si>
  <si>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</si>
  <si>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</si>
  <si>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</si>
  <si>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</si>
  <si>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</si>
  <si>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</si>
  <si>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</si>
  <si>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</si>
  <si>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</si>
  <si>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</si>
  <si>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</si>
  <si>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</si>
  <si>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</si>
  <si>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</si>
  <si>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</si>
  <si>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</si>
  <si>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</si>
  <si>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</si>
  <si>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</si>
  <si>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</si>
  <si>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</si>
  <si>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</si>
  <si>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</si>
  <si>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</si>
  <si>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</si>
  <si>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</si>
  <si>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</si>
  <si>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</si>
  <si>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</si>
  <si>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</si>
  <si>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</si>
  <si>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</si>
  <si>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</si>
  <si>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</si>
  <si>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</si>
  <si>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</si>
  <si>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</si>
  <si>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</si>
  <si>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</si>
  <si>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</si>
  <si>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</si>
  <si>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</si>
  <si>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</si>
  <si>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</si>
  <si>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</si>
  <si>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</si>
  <si>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</si>
  <si>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</si>
  <si>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</si>
  <si>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</si>
  <si>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</si>
  <si>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</si>
  <si>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</si>
  <si>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</si>
  <si>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</si>
  <si>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</si>
  <si>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</si>
  <si>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</si>
  <si>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</si>
  <si>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</si>
  <si>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</si>
  <si>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</si>
  <si>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</si>
  <si>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</si>
  <si>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</si>
  <si>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</si>
  <si>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</si>
  <si>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</si>
  <si>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</si>
  <si>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</si>
  <si>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</si>
  <si>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</si>
  <si>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</si>
  <si>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</si>
  <si>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</si>
  <si>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</si>
  <si>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</si>
  <si>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</si>
  <si>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</si>
  <si>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</si>
  <si>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</si>
  <si>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</si>
  <si>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</si>
  <si>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</si>
  <si>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</si>
  <si>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</si>
  <si>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</si>
  <si>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</si>
  <si>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</si>
  <si>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</si>
  <si>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</si>
  <si>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</si>
  <si>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</si>
  <si>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</si>
  <si>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</si>
  <si>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</si>
  <si>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</si>
  <si>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</si>
  <si>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</si>
  <si>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</si>
  <si>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</si>
  <si>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</si>
  <si>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</si>
  <si>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</si>
  <si>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</si>
  <si>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</si>
  <si>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</si>
  <si>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</si>
  <si>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</si>
  <si>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</si>
  <si>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</si>
  <si>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</si>
  <si>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</si>
  <si>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</si>
  <si>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</si>
  <si>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</si>
  <si>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</si>
  <si>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</si>
  <si>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</si>
  <si>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</si>
  <si>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</si>
  <si>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</si>
  <si>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</si>
  <si>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</si>
  <si>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</si>
  <si>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</si>
  <si>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</si>
  <si>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</si>
  <si>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</si>
  <si>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</si>
  <si>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</si>
  <si>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</si>
  <si>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</si>
  <si>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</si>
  <si>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</si>
  <si>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</si>
  <si>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</si>
  <si>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</si>
  <si>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</si>
  <si>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</si>
  <si>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</si>
  <si>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</si>
  <si>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</si>
  <si>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</si>
  <si>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</si>
  <si>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</si>
  <si>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</si>
  <si>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</si>
  <si>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</si>
  <si>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</si>
  <si>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</si>
  <si>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</si>
  <si>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</si>
  <si>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</si>
  <si>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</si>
  <si>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</si>
  <si>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</si>
  <si>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</si>
  <si>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</si>
  <si>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</si>
  <si>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</si>
  <si>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</si>
  <si>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</si>
  <si>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</si>
  <si>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</si>
  <si>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</si>
  <si>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</si>
  <si>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</si>
  <si>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</si>
  <si>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</si>
  <si>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</si>
  <si>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</si>
  <si>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</si>
  <si>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</si>
  <si>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</si>
  <si>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</si>
  <si>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</si>
  <si>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</si>
  <si>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</si>
  <si>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</si>
  <si>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</si>
  <si>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</si>
  <si>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</si>
  <si>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</si>
  <si>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</si>
  <si>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</si>
  <si>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</si>
  <si>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</si>
  <si>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</si>
  <si>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</si>
  <si>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</si>
  <si>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</si>
  <si>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</si>
  <si>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</si>
  <si>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</si>
  <si>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</si>
  <si>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</si>
  <si>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</si>
  <si>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</si>
  <si>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</si>
  <si>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</si>
  <si>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</si>
  <si>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</si>
  <si>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</si>
  <si>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</si>
  <si>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</si>
  <si>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</si>
  <si>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</si>
  <si>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</si>
  <si>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</si>
  <si>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</si>
  <si>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</si>
  <si>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</si>
  <si>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</si>
  <si>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</si>
  <si>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</si>
  <si>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</si>
  <si>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</si>
  <si>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</si>
  <si>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</si>
  <si>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</si>
  <si>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</si>
  <si>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</si>
  <si>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</si>
  <si>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</si>
  <si>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</si>
  <si>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</si>
  <si>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</si>
  <si>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</si>
  <si>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</si>
  <si>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</si>
  <si>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</si>
  <si>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</si>
  <si>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</si>
  <si>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</si>
  <si>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</si>
  <si>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</si>
  <si>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</si>
  <si>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</si>
  <si>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</si>
  <si>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</si>
  <si>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</si>
  <si>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</si>
  <si>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</si>
  <si>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</si>
  <si>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</si>
  <si>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</si>
  <si>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</si>
  <si>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</si>
  <si>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</si>
  <si>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</si>
  <si>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</si>
  <si>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</si>
  <si>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</si>
  <si>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</si>
  <si>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</si>
  <si>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</si>
  <si>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</si>
  <si>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</si>
  <si>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</si>
  <si>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</si>
  <si>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</si>
  <si>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</si>
  <si>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</si>
  <si>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</si>
  <si>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</si>
  <si>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</si>
  <si>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</si>
  <si>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</si>
  <si>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</si>
  <si>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</si>
  <si>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</si>
  <si>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</si>
  <si>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</si>
  <si>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</si>
  <si>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</si>
  <si>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</si>
  <si>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</si>
  <si>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</si>
  <si>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</si>
  <si>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</si>
  <si>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</si>
  <si>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</si>
  <si>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</si>
  <si>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</si>
  <si>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</si>
  <si>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</si>
  <si>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</si>
  <si>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</si>
  <si>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</si>
  <si>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</si>
  <si>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</si>
  <si>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</si>
  <si>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</si>
  <si>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</si>
  <si>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</si>
  <si>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</si>
  <si>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</si>
  <si>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</si>
  <si>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</si>
  <si>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</si>
  <si>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</si>
  <si>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</si>
  <si>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</si>
  <si>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</si>
  <si>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</si>
  <si>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</si>
  <si>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</si>
  <si>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</si>
  <si>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</si>
  <si>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</si>
  <si>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</si>
  <si>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</si>
  <si>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</si>
  <si>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</si>
  <si>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</si>
  <si>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</si>
  <si>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</si>
  <si>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</si>
  <si>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</si>
  <si>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</si>
  <si>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</si>
  <si>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</si>
  <si>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</si>
  <si>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</si>
  <si>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</si>
  <si>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</si>
  <si>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</si>
  <si>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</si>
  <si>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</si>
  <si>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</si>
  <si>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</si>
  <si>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</si>
  <si>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</si>
  <si>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</si>
  <si>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</si>
  <si>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</si>
  <si>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</si>
  <si>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</si>
  <si>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</si>
  <si>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</si>
  <si>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</si>
  <si>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</si>
  <si>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</si>
  <si>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</si>
  <si>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</si>
  <si>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</si>
  <si>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</si>
  <si>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</si>
  <si>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</si>
  <si>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</si>
  <si>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</si>
  <si>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</si>
  <si>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</si>
  <si>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</si>
  <si>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</si>
  <si>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</si>
  <si>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</si>
  <si>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</si>
  <si>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</si>
  <si>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</si>
  <si>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</si>
  <si>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</si>
  <si>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</si>
  <si>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</si>
  <si>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</si>
  <si>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</si>
  <si>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</si>
  <si>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</si>
  <si>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</si>
  <si>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</si>
  <si>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</si>
  <si>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</si>
  <si>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</si>
  <si>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</si>
  <si>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</si>
  <si>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</si>
  <si>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</si>
  <si>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</si>
  <si>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</si>
  <si>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</si>
  <si>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</si>
  <si>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</si>
  <si>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</si>
  <si>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</si>
  <si>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</si>
  <si>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</si>
  <si>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</si>
  <si>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</si>
  <si>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</si>
  <si>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</si>
  <si>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</si>
  <si>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</si>
  <si>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</si>
  <si>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</si>
  <si>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</si>
  <si>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</si>
  <si>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</si>
  <si>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</si>
  <si>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</si>
  <si>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</si>
  <si>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</si>
  <si>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</si>
  <si>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</si>
  <si>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</si>
  <si>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</si>
  <si>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</si>
  <si>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</si>
  <si>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</si>
  <si>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</si>
  <si>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</si>
  <si>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</si>
  <si>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</si>
  <si>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</si>
  <si>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</si>
  <si>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</si>
  <si>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</si>
  <si>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</si>
  <si>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</si>
  <si>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</si>
  <si>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</si>
  <si>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</si>
  <si>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</si>
  <si>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</si>
  <si>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</si>
  <si>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</si>
  <si>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</si>
  <si>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</si>
  <si>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</si>
  <si>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</si>
  <si>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</si>
  <si>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</si>
  <si>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</si>
  <si>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</si>
  <si>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</si>
  <si>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</si>
  <si>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</si>
  <si>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</si>
  <si>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</si>
  <si>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</si>
  <si>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</si>
  <si>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</si>
  <si>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</si>
  <si>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</si>
  <si>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</si>
  <si>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</si>
  <si>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</si>
  <si>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</si>
  <si>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</si>
  <si>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</si>
  <si>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</si>
  <si>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</si>
  <si>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</si>
  <si>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</si>
  <si>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</si>
  <si>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</si>
  <si>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</si>
  <si>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</si>
  <si>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</si>
  <si>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</si>
  <si>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</si>
  <si>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</si>
  <si>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</si>
  <si>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</si>
  <si>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</si>
  <si>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</si>
  <si>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</si>
  <si>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</si>
  <si>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</si>
  <si>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</si>
  <si>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</si>
  <si>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</si>
  <si>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</si>
  <si>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</si>
  <si>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</si>
  <si>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</si>
  <si>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</si>
  <si>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</si>
  <si>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</si>
  <si>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</si>
  <si>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</si>
  <si>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</si>
  <si>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</si>
  <si>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</si>
  <si>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</si>
  <si>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</si>
  <si>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</si>
  <si>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</si>
  <si>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</si>
  <si>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</si>
  <si>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</si>
  <si>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</si>
  <si>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</si>
  <si>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</si>
  <si>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</si>
  <si>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</si>
  <si>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</si>
  <si>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</si>
  <si>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</si>
  <si>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</si>
  <si>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</si>
  <si>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</si>
  <si>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</si>
  <si>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</si>
  <si>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</si>
  <si>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</si>
  <si>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</si>
  <si>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</si>
  <si>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</si>
  <si>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</si>
  <si>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</si>
  <si>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</si>
  <si>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</si>
  <si>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</si>
  <si>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</si>
  <si>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</si>
  <si>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</si>
  <si>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</si>
  <si>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</si>
  <si>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</si>
  <si>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</si>
  <si>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</si>
  <si>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</si>
  <si>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</si>
  <si>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</si>
  <si>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</si>
  <si>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</si>
  <si>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</si>
  <si>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</si>
  <si>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</si>
  <si>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</si>
  <si>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</si>
  <si>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</si>
  <si>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</si>
  <si>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</si>
  <si>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</si>
  <si>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</si>
  <si>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</si>
  <si>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</si>
  <si>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</si>
  <si>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</si>
  <si>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</si>
  <si>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</si>
  <si>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</si>
  <si>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</si>
  <si>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</si>
  <si>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</si>
  <si>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</si>
  <si>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</si>
  <si>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</si>
  <si>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</si>
  <si>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</si>
  <si>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</si>
  <si>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</si>
  <si>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</si>
  <si>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</si>
  <si>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</si>
  <si>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</si>
  <si>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</si>
  <si>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</si>
  <si>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</si>
  <si>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</si>
  <si>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</si>
  <si>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</si>
  <si>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</si>
  <si>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</si>
  <si>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</si>
  <si>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</si>
  <si>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</si>
  <si>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</si>
  <si>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</si>
  <si>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</si>
  <si>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</si>
  <si>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</si>
  <si>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</si>
  <si>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</si>
  <si>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</si>
  <si>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</si>
  <si>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</si>
  <si>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</si>
  <si>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</si>
  <si>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</si>
  <si>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</si>
  <si>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</si>
  <si>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</si>
  <si>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</si>
  <si>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</si>
  <si>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</si>
  <si>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</si>
  <si>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</si>
  <si>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</si>
  <si>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</si>
  <si>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</si>
  <si>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</si>
  <si>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</si>
  <si>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</si>
  <si>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</si>
  <si>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</si>
  <si>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</si>
  <si>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</si>
  <si>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</si>
  <si>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</si>
  <si>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</si>
  <si>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</si>
  <si>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</si>
  <si>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</si>
  <si>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</si>
  <si>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</si>
  <si>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</si>
  <si>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</si>
  <si>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</si>
  <si>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</si>
  <si>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</si>
  <si>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</si>
  <si>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</si>
  <si>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</si>
  <si>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</si>
  <si>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</si>
  <si>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</si>
  <si>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</si>
  <si>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</si>
  <si>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</si>
  <si>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</si>
  <si>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</si>
  <si>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</si>
  <si>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</si>
  <si>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</si>
  <si>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</si>
  <si>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</si>
  <si>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</si>
  <si>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</si>
  <si>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</si>
  <si>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</si>
  <si>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</si>
  <si>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</si>
  <si>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</si>
  <si>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</si>
  <si>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</si>
  <si>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</si>
  <si>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</si>
  <si>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</si>
  <si>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</si>
  <si>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</si>
  <si>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</si>
  <si>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</si>
  <si>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</si>
  <si>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</si>
  <si>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</si>
  <si>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</si>
  <si>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</si>
  <si>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</si>
  <si>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</si>
  <si>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</si>
  <si>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</si>
  <si>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</si>
  <si>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</si>
  <si>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</si>
  <si>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</si>
  <si>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</si>
  <si>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</si>
  <si>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</si>
  <si>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</si>
  <si>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</si>
  <si>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</si>
  <si>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</si>
  <si>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</si>
  <si>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</si>
  <si>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</si>
  <si>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</si>
  <si>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</si>
  <si>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</si>
  <si>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</si>
  <si>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</si>
  <si>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</si>
  <si>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</si>
  <si>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</si>
  <si>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</si>
  <si>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</si>
  <si>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</si>
  <si>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</si>
  <si>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</si>
  <si>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</si>
  <si>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</si>
  <si>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</si>
  <si>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</si>
  <si>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</si>
  <si>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</si>
  <si>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</si>
  <si>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</si>
  <si>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</si>
  <si>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</si>
  <si>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</si>
  <si>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</si>
  <si>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</si>
  <si>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</si>
  <si>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</si>
  <si>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</si>
  <si>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</si>
  <si>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</si>
  <si>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</si>
  <si>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</si>
  <si>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</si>
  <si>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</si>
  <si>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</si>
  <si>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</si>
  <si>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</si>
  <si>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</si>
  <si>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</si>
  <si>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</si>
  <si>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</si>
  <si>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</si>
  <si>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</si>
  <si>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</si>
  <si>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</si>
  <si>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</si>
  <si>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</si>
  <si>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</si>
  <si>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</si>
  <si>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</si>
  <si>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</si>
  <si>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</si>
  <si>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</si>
  <si>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</si>
  <si>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</si>
  <si>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</si>
  <si>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</si>
  <si>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</si>
  <si>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</si>
  <si>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</si>
  <si>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</si>
  <si>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</si>
  <si>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</si>
  <si>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</si>
  <si>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</si>
  <si>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</si>
  <si>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</si>
  <si>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</si>
  <si>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</si>
  <si>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</si>
  <si>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</si>
  <si>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</si>
  <si>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</si>
  <si>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</si>
  <si>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</si>
  <si>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</si>
  <si>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</si>
  <si>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</si>
  <si>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</si>
  <si>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</si>
  <si>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</si>
  <si>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</si>
  <si>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</si>
  <si>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</si>
  <si>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</si>
  <si>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</si>
  <si>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</si>
  <si>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</si>
  <si>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</si>
  <si>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</si>
  <si>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</si>
  <si>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</si>
  <si>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</si>
  <si>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</si>
  <si>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</si>
  <si>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</si>
  <si>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</si>
  <si>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</si>
  <si>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</si>
  <si>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</si>
  <si>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</si>
  <si>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</si>
  <si>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</si>
  <si>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</si>
  <si>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</si>
  <si>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</si>
  <si>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</si>
  <si>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</si>
  <si>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</si>
  <si>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</si>
  <si>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</si>
  <si>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</si>
  <si>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</si>
  <si>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</si>
  <si>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</si>
  <si>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</si>
  <si>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</si>
  <si>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</si>
  <si>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</si>
  <si>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</si>
  <si>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</si>
  <si>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</si>
  <si>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</si>
  <si>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</si>
  <si>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</si>
  <si>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</si>
  <si>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</si>
  <si>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</si>
  <si>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</si>
  <si>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</si>
  <si>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</si>
  <si>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</si>
  <si>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</si>
  <si>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</si>
  <si>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</si>
  <si>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</si>
  <si>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</si>
  <si>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</si>
  <si>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</si>
  <si>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</si>
  <si>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</si>
  <si>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</si>
  <si>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</si>
  <si>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</si>
  <si>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</si>
  <si>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</si>
  <si>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</si>
  <si>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</si>
  <si>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</si>
  <si>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</si>
  <si>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</si>
  <si>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</si>
  <si>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</si>
  <si>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</si>
  <si>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</si>
  <si>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</si>
  <si>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</si>
  <si>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</si>
  <si>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</si>
  <si>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</si>
  <si>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</si>
  <si>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</si>
  <si>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</si>
  <si>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</si>
  <si>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</si>
  <si>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</si>
  <si>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</si>
  <si>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</si>
  <si>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</si>
  <si>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</si>
  <si>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</si>
  <si>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</si>
  <si>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</si>
  <si>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</si>
  <si>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</si>
  <si>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</si>
  <si>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</si>
  <si>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</si>
  <si>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</si>
  <si>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</si>
  <si>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</si>
  <si>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</si>
  <si>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</si>
  <si>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</si>
  <si>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</si>
  <si>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</si>
  <si>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</si>
  <si>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</si>
  <si>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</si>
  <si>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</si>
  <si>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</si>
  <si>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</si>
  <si>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</si>
  <si>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</si>
  <si>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</si>
  <si>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</si>
  <si>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</si>
  <si>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</si>
  <si>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</si>
  <si>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</si>
  <si>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</si>
  <si>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</si>
  <si>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</si>
  <si>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</si>
  <si>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</si>
  <si>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</si>
  <si>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</si>
  <si>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</si>
  <si>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</si>
  <si>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</si>
  <si>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</si>
  <si>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</si>
  <si>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</si>
  <si>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</si>
  <si>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</si>
  <si>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</si>
  <si>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</si>
  <si>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</si>
  <si>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</si>
  <si>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</si>
  <si>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</si>
  <si>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</si>
  <si>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</si>
  <si>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</si>
  <si>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</si>
  <si>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</si>
  <si>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</si>
  <si>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</si>
  <si>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</si>
  <si>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</si>
  <si>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</si>
  <si>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</si>
  <si>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</si>
  <si>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</si>
  <si>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</si>
  <si>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</si>
  <si>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</si>
  <si>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</si>
  <si>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</si>
  <si>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</si>
  <si>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</si>
  <si>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</si>
  <si>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</si>
  <si>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</si>
  <si>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</si>
  <si>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</si>
  <si>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</si>
  <si>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</si>
  <si>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</si>
  <si>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</si>
  <si>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</si>
  <si>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</si>
  <si>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</si>
  <si>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</si>
  <si>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</si>
  <si>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</si>
  <si>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</si>
  <si>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</si>
  <si>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</si>
  <si>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</si>
  <si>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</si>
  <si>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</si>
  <si>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</si>
  <si>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</si>
  <si>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</si>
  <si>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</si>
  <si>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</si>
  <si>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</si>
  <si>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</si>
  <si>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</si>
  <si>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</si>
  <si>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</si>
  <si>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</si>
  <si>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</si>
  <si>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</si>
  <si>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</si>
  <si>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</si>
  <si>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</si>
  <si>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</si>
  <si>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</si>
  <si>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</si>
  <si>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</si>
  <si>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</si>
  <si>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</si>
  <si>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</si>
  <si>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</si>
  <si>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</si>
  <si>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</si>
  <si>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</si>
  <si>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</si>
  <si>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</si>
  <si>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</si>
  <si>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</si>
  <si>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</si>
  <si>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</si>
  <si>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</si>
  <si>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</si>
  <si>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</si>
  <si>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</si>
  <si>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</si>
  <si>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</si>
  <si>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</si>
  <si>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</si>
  <si>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</si>
  <si>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</si>
  <si>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</si>
  <si>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</si>
  <si>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</si>
  <si>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</si>
  <si>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</si>
  <si>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</si>
  <si>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</si>
  <si>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</si>
  <si>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</si>
  <si>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</si>
  <si>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</si>
  <si>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</si>
  <si>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</si>
  <si>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</si>
  <si>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</si>
  <si>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</si>
  <si>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</si>
  <si>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</si>
  <si>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</si>
  <si>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</si>
  <si>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</si>
  <si>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</si>
  <si>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</si>
  <si>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</si>
  <si>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</si>
  <si>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</si>
  <si>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</si>
  <si>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</si>
  <si>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</si>
  <si>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</si>
  <si>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</si>
  <si>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</si>
  <si>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</si>
  <si>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</si>
  <si>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</si>
  <si>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</si>
  <si>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</si>
  <si>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</si>
  <si>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</si>
  <si>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</si>
  <si>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</si>
  <si>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</si>
  <si>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</si>
  <si>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</si>
  <si>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</si>
  <si>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</si>
  <si>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</si>
  <si>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</si>
  <si>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</si>
  <si>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</si>
  <si>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</si>
  <si>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</si>
  <si>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</si>
  <si>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</si>
  <si>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</si>
  <si>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</si>
  <si>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</si>
  <si>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</si>
  <si>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</si>
  <si>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</si>
  <si>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</si>
  <si>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</si>
  <si>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</si>
  <si>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</si>
  <si>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</si>
  <si>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</si>
  <si>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</si>
  <si>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</si>
  <si>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</si>
  <si>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</si>
  <si>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</si>
  <si>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</si>
  <si>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</si>
  <si>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</si>
  <si>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</si>
  <si>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</si>
  <si>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</si>
  <si>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</si>
  <si>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</si>
  <si>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</si>
  <si>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</si>
  <si>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</si>
  <si>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</si>
  <si>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</si>
  <si>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</si>
  <si>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</si>
  <si>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</si>
  <si>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</si>
  <si>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</si>
  <si>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</si>
  <si>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</si>
  <si>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</si>
  <si>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</si>
  <si>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</si>
  <si>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</si>
  <si>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</si>
  <si>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</si>
  <si>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</si>
  <si>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</si>
  <si>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</si>
  <si>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</si>
  <si>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</si>
  <si>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</si>
  <si>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</si>
  <si>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</si>
  <si>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</si>
  <si>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</si>
  <si>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</si>
  <si>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</si>
  <si>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</si>
  <si>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</si>
  <si>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</si>
  <si>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</si>
  <si>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</si>
  <si>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</si>
  <si>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</si>
  <si>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</si>
  <si>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</si>
  <si>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</si>
  <si>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</si>
  <si>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</si>
  <si>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</si>
  <si>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</si>
  <si>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</si>
  <si>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</si>
  <si>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</si>
  <si>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</si>
  <si>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</si>
  <si>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</si>
  <si>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</si>
  <si>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</si>
  <si>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</si>
  <si>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</si>
  <si>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</si>
  <si>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</si>
  <si>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</si>
  <si>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</si>
  <si>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</si>
  <si>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</si>
  <si>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</si>
  <si>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</si>
  <si>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</si>
  <si>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</si>
  <si>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</si>
  <si>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</si>
  <si>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</si>
  <si>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</si>
  <si>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</si>
  <si>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</si>
  <si>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</si>
  <si>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</si>
  <si>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</si>
  <si>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</si>
  <si>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</si>
  <si>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</si>
  <si>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</si>
  <si>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</si>
  <si>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</si>
  <si>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</si>
  <si>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</si>
  <si>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</si>
  <si>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</si>
  <si>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</si>
  <si>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</si>
  <si>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</si>
  <si>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</si>
  <si>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</si>
  <si>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</si>
  <si>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</si>
  <si>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</si>
  <si>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</si>
  <si>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</si>
  <si>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</si>
  <si>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</si>
  <si>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</si>
  <si>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</si>
  <si>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</si>
  <si>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</si>
  <si>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</si>
  <si>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</si>
  <si>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</si>
  <si>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</si>
  <si>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</si>
  <si>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</si>
  <si>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</si>
  <si>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</si>
  <si>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</si>
  <si>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</si>
  <si>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</si>
  <si>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</si>
  <si>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</si>
  <si>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</si>
  <si>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</si>
  <si>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</si>
  <si>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</si>
  <si>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</si>
  <si>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</si>
  <si>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</si>
  <si>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</si>
  <si>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</si>
  <si>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</si>
  <si>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</si>
  <si>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</si>
  <si>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</si>
  <si>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</si>
  <si>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</si>
  <si>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</si>
  <si>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</si>
  <si>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</si>
  <si>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</si>
  <si>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</si>
  <si>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</si>
  <si>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</si>
  <si>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</si>
  <si>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</si>
  <si>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</si>
  <si>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</si>
  <si>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</si>
  <si>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</si>
  <si>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</si>
  <si>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</si>
  <si>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</si>
  <si>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</si>
  <si>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</si>
  <si>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</si>
  <si>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</si>
  <si>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</si>
  <si>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</si>
  <si>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</si>
  <si>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</si>
  <si>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</si>
  <si>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</si>
  <si>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</si>
  <si>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</si>
  <si>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</si>
  <si>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</si>
  <si>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</si>
  <si>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</si>
  <si>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</si>
  <si>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</si>
  <si>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</si>
  <si>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</si>
  <si>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</si>
  <si>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</si>
  <si>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</si>
  <si>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</si>
  <si>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</si>
  <si>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</si>
  <si>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</si>
  <si>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</si>
  <si>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</si>
  <si>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</si>
  <si>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</si>
  <si>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</si>
  <si>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</si>
  <si>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</si>
  <si>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</si>
  <si>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</si>
  <si>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</si>
  <si>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</si>
  <si>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</si>
  <si>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</si>
  <si>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</si>
  <si>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</si>
  <si>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</si>
  <si>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</si>
  <si>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</si>
  <si>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</si>
  <si>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</si>
  <si>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</si>
  <si>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</si>
  <si>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</si>
  <si>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</si>
  <si>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</si>
  <si>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</si>
  <si>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</si>
  <si>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</si>
  <si>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</si>
  <si>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</si>
  <si>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</si>
  <si>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</si>
  <si>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</si>
  <si>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</si>
  <si>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</si>
  <si>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</si>
  <si>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</si>
  <si>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</si>
  <si>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</si>
  <si>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</si>
  <si>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</si>
  <si>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</si>
  <si>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</si>
  <si>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</si>
  <si>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</si>
  <si>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</si>
  <si>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</si>
  <si>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</si>
  <si>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</si>
  <si>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</si>
  <si>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</si>
  <si>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</si>
  <si>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</si>
  <si>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</si>
  <si>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</si>
  <si>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</si>
  <si>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</si>
  <si>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</si>
  <si>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</si>
  <si>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</si>
  <si>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</si>
  <si>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</si>
  <si>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</si>
  <si>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</si>
  <si>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</si>
  <si>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</si>
  <si>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</si>
  <si>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</si>
  <si>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</si>
  <si>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</si>
  <si>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</si>
  <si>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</si>
  <si>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</si>
  <si>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</si>
  <si>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</si>
  <si>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</si>
  <si>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</si>
  <si>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</si>
  <si>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</si>
  <si>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</si>
  <si>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</si>
  <si>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</si>
  <si>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</si>
  <si>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</si>
  <si>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</si>
  <si>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</si>
  <si>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</si>
  <si>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</si>
  <si>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</si>
  <si>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</si>
  <si>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</si>
  <si>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</si>
  <si>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</si>
  <si>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</si>
  <si>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</si>
  <si>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</si>
  <si>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</si>
  <si>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</si>
  <si>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</si>
  <si>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</si>
  <si>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</si>
  <si>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</si>
  <si>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</si>
  <si>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</si>
  <si>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</si>
  <si>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</si>
  <si>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</si>
  <si>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</si>
  <si>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</si>
  <si>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</si>
  <si>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</si>
  <si>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</si>
  <si>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</si>
  <si>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</si>
  <si>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</si>
  <si>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</si>
  <si>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</si>
  <si>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</si>
  <si>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</si>
  <si>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</si>
  <si>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</si>
  <si>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</si>
  <si>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</si>
  <si>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</si>
  <si>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</si>
  <si>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</si>
  <si>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</si>
  <si>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</si>
  <si>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</si>
  <si>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</si>
  <si>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</si>
  <si>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</si>
  <si>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</si>
  <si>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</si>
  <si>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</si>
  <si>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</si>
  <si>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</si>
  <si>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</si>
  <si>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</si>
  <si>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</si>
  <si>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</si>
  <si>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</si>
  <si>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</si>
  <si>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</si>
  <si>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</si>
  <si>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</si>
  <si>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</si>
  <si>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</si>
  <si>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</si>
  <si>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</si>
  <si>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</si>
  <si>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</si>
  <si>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</si>
  <si>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</si>
  <si>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</si>
  <si>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</si>
  <si>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</si>
  <si>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</si>
  <si>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</si>
  <si>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</si>
  <si>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</si>
  <si>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</si>
  <si>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</si>
  <si>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</si>
  <si>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</si>
  <si>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</si>
  <si>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</si>
  <si>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</si>
  <si>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</si>
  <si>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</si>
  <si>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</si>
  <si>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</si>
  <si>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</si>
  <si>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</si>
  <si>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</si>
  <si>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</si>
  <si>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</si>
  <si>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</si>
  <si>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</si>
  <si>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</si>
  <si>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</si>
  <si>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</si>
  <si>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</si>
  <si>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</si>
  <si>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</si>
  <si>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</si>
  <si>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</si>
  <si>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</si>
  <si>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</si>
  <si>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</si>
  <si>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</si>
  <si>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</si>
  <si>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</si>
  <si>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</si>
  <si>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</si>
  <si>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</si>
  <si>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</si>
  <si>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</si>
  <si>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</si>
  <si>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</si>
  <si>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</si>
  <si>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</si>
  <si>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</si>
  <si>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</si>
  <si>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</si>
  <si>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</si>
  <si>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</si>
  <si>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</si>
  <si>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</si>
  <si>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</si>
  <si>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</si>
  <si>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</si>
  <si>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</si>
  <si>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</si>
  <si>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</si>
  <si>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</si>
  <si>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</si>
  <si>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</si>
  <si>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</si>
  <si>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</si>
  <si>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</si>
  <si>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</si>
  <si>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</si>
  <si>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</si>
  <si>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</si>
  <si>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</si>
  <si>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</si>
  <si>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</si>
  <si>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</si>
  <si>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</si>
  <si>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</si>
  <si>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</si>
  <si>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</si>
  <si>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</si>
  <si>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</si>
  <si>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</si>
  <si>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</si>
  <si>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</si>
  <si>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</si>
  <si>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</si>
  <si>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</si>
  <si>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</si>
  <si>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</si>
  <si>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</si>
  <si>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</si>
  <si>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</si>
  <si>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</si>
  <si>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</si>
  <si>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</si>
  <si>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</si>
  <si>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</si>
  <si>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</si>
  <si>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</si>
  <si>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</si>
  <si>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</si>
  <si>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</si>
  <si>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</si>
  <si>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</si>
  <si>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</si>
  <si>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</si>
  <si>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</si>
  <si>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</si>
  <si>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</si>
  <si>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</si>
  <si>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</si>
  <si>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</si>
  <si>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</si>
  <si>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</si>
  <si>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</si>
  <si>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</si>
  <si>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</si>
  <si>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</si>
  <si>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</si>
  <si>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</si>
  <si>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</si>
  <si>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</si>
  <si>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</si>
  <si>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</si>
  <si>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</si>
  <si>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</si>
  <si>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</si>
  <si>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</si>
  <si>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</si>
  <si>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</si>
  <si>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</si>
  <si>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</si>
  <si>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</si>
  <si>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</si>
  <si>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</si>
  <si>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</si>
  <si>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</si>
  <si>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</si>
  <si>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</si>
  <si>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</si>
  <si>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</si>
  <si>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</si>
  <si>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</si>
  <si>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</si>
  <si>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</si>
  <si>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</si>
  <si>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</si>
  <si>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</si>
  <si>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</si>
  <si>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</si>
  <si>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</si>
  <si>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</si>
  <si>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</si>
  <si>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</si>
  <si>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</si>
  <si>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</si>
  <si>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</si>
  <si>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</si>
  <si>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</si>
  <si>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</si>
  <si>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</si>
  <si>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</si>
  <si>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</si>
  <si>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</si>
  <si>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</si>
  <si>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</si>
  <si>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</si>
  <si>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</si>
  <si>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</si>
  <si>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</si>
  <si>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</si>
  <si>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</si>
  <si>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</si>
  <si>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</si>
  <si>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</si>
  <si>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</si>
  <si>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</si>
  <si>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</si>
  <si>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</si>
  <si>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</si>
  <si>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</si>
  <si>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</si>
  <si>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</si>
  <si>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</si>
  <si>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</si>
  <si>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</si>
  <si>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</si>
  <si>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</si>
  <si>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</si>
  <si>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</si>
  <si>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</si>
  <si>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</si>
  <si>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</si>
  <si>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</si>
  <si>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</si>
  <si>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</si>
  <si>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</si>
  <si>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</si>
  <si>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</si>
  <si>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</si>
  <si>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</si>
  <si>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</si>
  <si>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</si>
  <si>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</si>
  <si>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</si>
  <si>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</si>
  <si>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</si>
  <si>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</si>
  <si>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</si>
  <si>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</si>
  <si>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</si>
  <si>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</si>
  <si>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</si>
  <si>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</si>
  <si>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</si>
  <si>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</si>
  <si>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</si>
  <si>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</si>
  <si>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</si>
  <si>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</si>
  <si>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</si>
  <si>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</si>
  <si>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</si>
  <si>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</si>
  <si>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</si>
  <si>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</si>
  <si>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</si>
  <si>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</si>
  <si>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</si>
  <si>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</si>
  <si>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</si>
  <si>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</si>
  <si>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</si>
  <si>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</si>
  <si>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</si>
  <si>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</si>
  <si>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</si>
  <si>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</si>
  <si>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</si>
  <si>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</si>
  <si>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</si>
  <si>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</si>
  <si>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</si>
  <si>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</si>
  <si>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</si>
  <si>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</si>
  <si>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</si>
  <si>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</si>
  <si>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</si>
  <si>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</si>
  <si>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</si>
  <si>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</si>
  <si>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</si>
  <si>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</si>
  <si>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</si>
  <si>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</si>
  <si>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</si>
  <si>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</si>
  <si>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</si>
  <si>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</si>
  <si>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</si>
  <si>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</si>
  <si>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</si>
  <si>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</si>
  <si>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</si>
  <si>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</si>
  <si>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</si>
  <si>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</si>
  <si>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</si>
  <si>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</si>
  <si>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</si>
  <si>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</si>
  <si>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</si>
  <si>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</si>
  <si>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</si>
  <si>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</si>
  <si>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</si>
  <si>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</si>
  <si>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</si>
  <si>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</si>
  <si>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</si>
  <si>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</si>
  <si>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</si>
  <si>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</si>
  <si>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</si>
  <si>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</si>
  <si>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</si>
  <si>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</si>
  <si>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</si>
  <si>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</si>
  <si>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</si>
  <si>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</si>
  <si>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</si>
  <si>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</si>
  <si>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</si>
  <si>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</si>
  <si>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</si>
  <si>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</si>
  <si>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</si>
  <si>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</si>
  <si>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</si>
  <si>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</si>
  <si>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</si>
  <si>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</si>
  <si>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</si>
  <si>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</si>
  <si>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</si>
  <si>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</si>
  <si>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</si>
  <si>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</si>
  <si>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</si>
  <si>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</si>
  <si>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</si>
  <si>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</si>
  <si>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</si>
  <si>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</si>
  <si>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</si>
  <si>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</si>
  <si>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</si>
  <si>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</si>
  <si>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</si>
  <si>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</si>
  <si>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</si>
  <si>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</si>
  <si>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</si>
  <si>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</si>
  <si>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</si>
  <si>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</si>
  <si>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</si>
  <si>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</si>
  <si>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</si>
  <si>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</si>
  <si>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</si>
  <si>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</si>
  <si>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</si>
  <si>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</si>
  <si>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</si>
  <si>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</si>
  <si>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</si>
  <si>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</si>
  <si>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</si>
  <si>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</si>
  <si>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</si>
  <si>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</si>
  <si>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</si>
  <si>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</si>
  <si>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</si>
  <si>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</si>
  <si>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</si>
  <si>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</si>
  <si>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</si>
  <si>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</si>
  <si>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</si>
  <si>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</si>
  <si>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</si>
  <si>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</si>
  <si>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</si>
  <si>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</si>
  <si>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</si>
  <si>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</si>
  <si>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</si>
  <si>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</si>
  <si>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</si>
  <si>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</si>
  <si>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</si>
  <si>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</si>
  <si>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</si>
  <si>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</si>
  <si>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</si>
  <si>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</si>
  <si>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</si>
  <si>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</si>
  <si>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</si>
  <si>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</si>
  <si>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</si>
  <si>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</si>
  <si>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</si>
  <si>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</si>
  <si>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</si>
  <si>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</si>
  <si>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</si>
  <si>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</si>
  <si>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</si>
  <si>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</si>
  <si>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</si>
  <si>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</si>
  <si>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</si>
  <si>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</si>
  <si>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</si>
  <si>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</si>
  <si>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</si>
  <si>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</si>
  <si>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</si>
  <si>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</si>
  <si>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</si>
  <si>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</si>
  <si>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</si>
  <si>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</si>
  <si>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</si>
  <si>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</si>
  <si>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</si>
  <si>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</si>
  <si>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</si>
  <si>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</si>
  <si>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</si>
  <si>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</si>
  <si>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</si>
  <si>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</si>
  <si>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</si>
  <si>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</si>
  <si>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</si>
  <si>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</si>
  <si>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</si>
  <si>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</si>
  <si>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</si>
  <si>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</si>
  <si>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</si>
  <si>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</si>
  <si>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</si>
  <si>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</si>
  <si>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</si>
  <si>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</si>
  <si>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</si>
  <si>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</si>
  <si>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</si>
  <si>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</si>
  <si>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</si>
  <si>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</si>
  <si>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</si>
  <si>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</si>
  <si>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</si>
  <si>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</si>
  <si>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</si>
  <si>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</si>
  <si>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</si>
  <si>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</si>
  <si>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</si>
  <si>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</si>
  <si>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</si>
  <si>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</si>
  <si>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</si>
  <si>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</si>
  <si>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</si>
  <si>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</si>
  <si>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</si>
  <si>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</si>
  <si>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</si>
  <si>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</si>
  <si>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</si>
  <si>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</si>
  <si>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</si>
  <si>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</si>
  <si>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</si>
  <si>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</si>
  <si>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</si>
  <si>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</si>
  <si>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</si>
  <si>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</si>
  <si>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</si>
  <si>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</si>
  <si>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</si>
  <si>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</si>
  <si>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</si>
  <si>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</si>
  <si>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</si>
  <si>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</si>
  <si>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</si>
  <si>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</si>
  <si>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</si>
  <si>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</si>
  <si>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</si>
  <si>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</si>
  <si>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</si>
  <si>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</si>
  <si>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</si>
  <si>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</si>
  <si>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</si>
  <si>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</si>
  <si>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</si>
  <si>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</si>
  <si>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</si>
  <si>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</si>
  <si>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</si>
  <si>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</si>
  <si>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</si>
  <si>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</si>
  <si>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</si>
  <si>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</si>
  <si>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</si>
  <si>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</si>
  <si>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</si>
  <si>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</si>
  <si>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</si>
  <si>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</si>
  <si>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</si>
  <si>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</si>
  <si>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</si>
  <si>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</si>
  <si>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</si>
  <si>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</si>
  <si>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</si>
  <si>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</si>
  <si>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</si>
  <si>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</si>
  <si>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</si>
  <si>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</si>
  <si>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</si>
  <si>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</si>
  <si>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</si>
  <si>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</si>
  <si>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</si>
  <si>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</si>
  <si>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</si>
  <si>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</si>
  <si>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</si>
  <si>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</si>
  <si>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</si>
  <si>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</si>
  <si>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</si>
  <si>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</si>
  <si>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</si>
  <si>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</si>
  <si>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</si>
  <si>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</si>
  <si>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</si>
  <si>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</si>
  <si>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</si>
  <si>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</si>
  <si>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</si>
  <si>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</si>
  <si>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</si>
  <si>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</si>
  <si>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</si>
  <si>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</si>
  <si>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</si>
  <si>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</si>
  <si>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</si>
  <si>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</si>
  <si>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</si>
  <si>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</si>
  <si>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</si>
  <si>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</si>
  <si>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</si>
  <si>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</si>
  <si>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</si>
  <si>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</si>
  <si>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</si>
  <si>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</si>
  <si>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</si>
  <si>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</si>
  <si>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</si>
  <si>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</si>
  <si>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</si>
  <si>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</si>
  <si>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</si>
  <si>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</si>
  <si>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</si>
  <si>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</si>
  <si>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</si>
  <si>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</si>
  <si>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</si>
  <si>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</si>
  <si>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</si>
  <si>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</si>
  <si>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</si>
  <si>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</si>
  <si>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</si>
  <si>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</si>
  <si>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</si>
  <si>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</si>
  <si>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</si>
  <si>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</si>
  <si>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</si>
  <si>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</si>
  <si>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</si>
  <si>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</si>
  <si>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</si>
  <si>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</si>
  <si>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</si>
  <si>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</si>
  <si>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</si>
  <si>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</si>
  <si>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</si>
  <si>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</si>
  <si>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</si>
  <si>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</si>
  <si>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</si>
  <si>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</si>
  <si>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</si>
  <si>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</si>
  <si>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</si>
  <si>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</si>
  <si>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</si>
  <si>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</si>
  <si>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</si>
  <si>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</si>
  <si>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</si>
  <si>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</si>
  <si>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</si>
  <si>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</si>
  <si>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</si>
  <si>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</si>
  <si>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</si>
  <si>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</si>
  <si>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</si>
  <si>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</si>
  <si>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</si>
  <si>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</si>
  <si>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</si>
  <si>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</si>
  <si>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</si>
  <si>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</si>
  <si>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</si>
  <si>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</si>
  <si>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</si>
  <si>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</si>
  <si>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</si>
  <si>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</si>
  <si>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</si>
  <si>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</si>
  <si>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</si>
  <si>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</si>
  <si>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</si>
  <si>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</si>
  <si>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</si>
  <si>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</si>
  <si>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</si>
  <si>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</si>
  <si>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</si>
  <si>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</si>
  <si>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</si>
  <si>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</si>
  <si>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</si>
  <si>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</si>
  <si>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</si>
  <si>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</si>
  <si>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</si>
  <si>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</si>
  <si>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</si>
  <si>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</si>
  <si>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</si>
  <si>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</si>
  <si>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</si>
  <si>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</si>
  <si>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</si>
  <si>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</si>
  <si>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</si>
  <si>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</si>
  <si>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</si>
  <si>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</si>
  <si>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</si>
  <si>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</si>
  <si>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</si>
  <si>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</si>
  <si>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</si>
  <si>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</si>
  <si>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</si>
  <si>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</si>
  <si>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</si>
  <si>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</si>
  <si>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</si>
  <si>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</si>
  <si>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</si>
  <si>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</si>
  <si>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</si>
  <si>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</si>
  <si>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</si>
  <si>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</si>
  <si>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</si>
  <si>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</si>
  <si>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</si>
  <si>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</si>
  <si>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</si>
  <si>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</si>
  <si>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</si>
  <si>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</si>
  <si>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</si>
  <si>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</si>
  <si>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</si>
  <si>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</si>
  <si>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</si>
  <si>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</si>
  <si>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</si>
  <si>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</si>
  <si>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</si>
  <si>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</si>
  <si>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</si>
  <si>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</si>
  <si>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</si>
  <si>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</si>
  <si>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</si>
  <si>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</si>
  <si>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</si>
  <si>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</si>
  <si>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</si>
  <si>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</si>
  <si>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</si>
  <si>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</si>
  <si>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</si>
  <si>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</si>
  <si>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</si>
  <si>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</si>
  <si>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</si>
  <si>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</si>
  <si>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</si>
  <si>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</si>
  <si>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</si>
  <si>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</si>
  <si>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</si>
  <si>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</si>
  <si>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</si>
  <si>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</si>
  <si>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</si>
  <si>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</si>
  <si>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</si>
  <si>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</si>
  <si>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</si>
  <si>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</si>
  <si>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</si>
  <si>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</si>
  <si>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</si>
  <si>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</si>
  <si>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</si>
  <si>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</si>
  <si>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</si>
  <si>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</si>
  <si>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</si>
  <si>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</si>
  <si>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</si>
  <si>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</si>
  <si>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</si>
  <si>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</si>
  <si>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</si>
  <si>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</si>
  <si>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</si>
  <si>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</si>
  <si>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</si>
  <si>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</si>
  <si>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</si>
  <si>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</si>
  <si>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</si>
  <si>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</si>
  <si>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</si>
  <si>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</si>
  <si>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</si>
  <si>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</si>
  <si>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</si>
  <si>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</si>
  <si>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</si>
  <si>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</si>
  <si>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</si>
  <si>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</si>
  <si>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</si>
  <si>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</si>
  <si>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</si>
  <si>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</si>
  <si>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</si>
  <si>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</si>
  <si>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</si>
  <si>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</si>
  <si>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</si>
  <si>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</si>
  <si>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</si>
  <si>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</si>
  <si>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</si>
  <si>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</si>
  <si>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</si>
  <si>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</si>
  <si>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</si>
  <si>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</si>
  <si>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</si>
  <si>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</si>
  <si>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</si>
  <si>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</si>
  <si>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</si>
  <si>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</si>
  <si>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</si>
  <si>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</si>
  <si>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</si>
  <si>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</si>
  <si>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</si>
  <si>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</si>
  <si>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</si>
  <si>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</si>
  <si>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</si>
  <si>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</si>
  <si>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</si>
  <si>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</si>
  <si>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</si>
  <si>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</si>
  <si>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</si>
  <si>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</si>
  <si>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</si>
  <si>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</si>
  <si>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</si>
  <si>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</si>
  <si>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</si>
  <si>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</si>
  <si>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</si>
  <si>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</si>
  <si>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</si>
  <si>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</si>
  <si>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</si>
  <si>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</si>
  <si>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</si>
  <si>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</si>
  <si>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</si>
  <si>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</si>
  <si>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</si>
  <si>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</si>
  <si>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</si>
  <si>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</si>
  <si>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</si>
  <si>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</si>
  <si>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</si>
  <si>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</si>
  <si>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</si>
  <si>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</si>
  <si>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</si>
  <si>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</si>
  <si>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</si>
  <si>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</si>
  <si>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</si>
  <si>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</si>
  <si>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</si>
  <si>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</si>
  <si>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</si>
  <si>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</si>
  <si>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</si>
  <si>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</si>
  <si>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</si>
  <si>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</si>
  <si>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</si>
  <si>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</si>
  <si>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</si>
  <si>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</si>
  <si>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</si>
  <si>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</si>
  <si>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</si>
  <si>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</si>
  <si>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</si>
  <si>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</si>
  <si>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</si>
  <si>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</si>
  <si>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</si>
  <si>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</si>
  <si>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</si>
  <si>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</si>
  <si>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</si>
  <si>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</si>
  <si>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</si>
  <si>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</si>
  <si>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</si>
  <si>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</si>
  <si>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</si>
  <si>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</si>
  <si>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</si>
  <si>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</si>
  <si>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</si>
  <si>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</si>
  <si>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</si>
  <si>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</si>
  <si>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</si>
  <si>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</si>
  <si>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</si>
  <si>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</si>
  <si>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</si>
  <si>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</si>
  <si>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</si>
  <si>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</si>
  <si>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</si>
  <si>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</si>
  <si>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</si>
  <si>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</si>
  <si>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</si>
  <si>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</si>
  <si>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</si>
  <si>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</si>
  <si>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</si>
  <si>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</si>
  <si>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</si>
  <si>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</si>
  <si>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</si>
  <si>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</si>
  <si>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</si>
  <si>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</si>
  <si>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</si>
  <si>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</si>
  <si>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</si>
  <si>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</si>
  <si>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</si>
  <si>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</si>
  <si>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</si>
  <si>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</si>
  <si>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</si>
  <si>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</si>
  <si>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</si>
  <si>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</si>
  <si>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</si>
  <si>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</si>
  <si>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</si>
  <si>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</si>
  <si>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</si>
  <si>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</si>
  <si>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</si>
  <si>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</si>
  <si>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</si>
  <si>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</si>
  <si>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</si>
  <si>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</si>
  <si>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</si>
  <si>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</si>
  <si>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</si>
  <si>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</si>
  <si>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</si>
  <si>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</si>
  <si>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</si>
  <si>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</si>
  <si>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</si>
  <si>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</si>
  <si>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</si>
  <si>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</si>
  <si>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</si>
  <si>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</si>
  <si>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</si>
  <si>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</si>
  <si>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</si>
  <si>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</si>
  <si>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</si>
  <si>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</si>
  <si>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</si>
  <si>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</si>
  <si>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</si>
  <si>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</si>
  <si>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</si>
  <si>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</si>
  <si>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</si>
  <si>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</si>
  <si>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</si>
  <si>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</si>
  <si>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</si>
  <si>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</si>
  <si>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</si>
  <si>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</si>
  <si>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</si>
  <si>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</si>
  <si>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</si>
  <si>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</si>
  <si>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</si>
  <si>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</si>
  <si>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</si>
  <si>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</si>
  <si>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</si>
  <si>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</si>
  <si>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</si>
  <si>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</si>
  <si>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</si>
  <si>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</si>
  <si>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</si>
  <si>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</si>
  <si>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</si>
  <si>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</si>
  <si>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</si>
  <si>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</si>
  <si>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</si>
  <si>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</si>
  <si>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</si>
  <si>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</si>
  <si>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</si>
  <si>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</si>
  <si>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</si>
  <si>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</si>
  <si>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</si>
  <si>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</si>
  <si>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</si>
  <si>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</si>
  <si>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</si>
  <si>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</si>
  <si>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</si>
  <si>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</si>
  <si>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</si>
  <si>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</si>
  <si>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</si>
  <si>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</si>
  <si>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</si>
  <si>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</si>
  <si>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</si>
  <si>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</si>
  <si>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</si>
  <si>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</si>
  <si>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</si>
  <si>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</si>
  <si>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</si>
  <si>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</si>
  <si>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</si>
  <si>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</si>
  <si>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</si>
  <si>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</si>
  <si>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</si>
  <si>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</si>
  <si>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</si>
  <si>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</si>
  <si>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</si>
  <si>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</si>
  <si>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</si>
  <si>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</si>
  <si>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</si>
  <si>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</si>
  <si>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</si>
  <si>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</si>
  <si>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</si>
  <si>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</si>
  <si>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</si>
  <si>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</si>
  <si>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</si>
  <si>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</si>
  <si>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</si>
  <si>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</si>
  <si>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</si>
  <si>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</si>
  <si>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</si>
  <si>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</si>
  <si>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</si>
  <si>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</si>
  <si>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</si>
  <si>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</si>
  <si>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</si>
  <si>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</si>
  <si>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</si>
  <si>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</si>
  <si>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</si>
  <si>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</si>
  <si>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</si>
  <si>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</si>
  <si>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</si>
  <si>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</si>
  <si>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</si>
  <si>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</si>
  <si>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</si>
  <si>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</si>
  <si>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</si>
  <si>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</si>
  <si>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</si>
  <si>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</si>
  <si>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</si>
  <si>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</si>
  <si>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</si>
  <si>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</si>
  <si>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</si>
  <si>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</si>
  <si>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</si>
  <si>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</si>
  <si>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</si>
  <si>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</si>
  <si>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</si>
  <si>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</si>
  <si>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</si>
  <si>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</si>
  <si>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</si>
  <si>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</si>
  <si>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</si>
  <si>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</si>
  <si>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</si>
  <si>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</si>
  <si>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</si>
  <si>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</si>
  <si>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</si>
  <si>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</si>
  <si>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</si>
  <si>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</si>
  <si>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</si>
  <si>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</si>
  <si>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</si>
  <si>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</si>
  <si>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</si>
  <si>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</si>
  <si>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</si>
  <si>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</si>
  <si>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</si>
  <si>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</si>
  <si>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</si>
  <si>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</si>
  <si>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</si>
  <si>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</si>
  <si>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</si>
  <si>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</si>
  <si>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</si>
  <si>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</si>
  <si>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</si>
  <si>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</si>
  <si>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</si>
  <si>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</si>
  <si>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</si>
  <si>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</si>
  <si>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</si>
  <si>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</si>
  <si>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</si>
  <si>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</si>
  <si>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</si>
  <si>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</si>
  <si>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</si>
  <si>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</si>
  <si>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</si>
  <si>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</si>
  <si>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</si>
  <si>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</si>
  <si>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</si>
  <si>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</si>
  <si>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</si>
  <si>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</si>
  <si>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</si>
  <si>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</si>
  <si>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</si>
  <si>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</si>
  <si>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</si>
  <si>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</si>
  <si>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</si>
  <si>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</si>
  <si>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</si>
  <si>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</si>
  <si>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</si>
  <si>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</si>
  <si>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</si>
  <si>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</si>
  <si>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</si>
  <si>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</si>
  <si>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</si>
  <si>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</si>
  <si>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</si>
  <si>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</si>
  <si>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</si>
  <si>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</si>
  <si>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</si>
  <si>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</si>
  <si>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</si>
  <si>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</si>
  <si>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</si>
  <si>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</si>
  <si>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</si>
  <si>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</si>
  <si>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</si>
  <si>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</si>
  <si>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</si>
  <si>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</si>
  <si>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</si>
  <si>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</si>
  <si>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</si>
  <si>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</si>
  <si>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</si>
  <si>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</si>
  <si>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</si>
  <si>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</si>
  <si>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</si>
  <si>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</si>
  <si>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</si>
  <si>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</si>
  <si>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</si>
  <si>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</si>
  <si>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</si>
  <si>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</si>
  <si>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</si>
  <si>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</si>
  <si>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</si>
  <si>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</si>
  <si>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</si>
  <si>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</si>
  <si>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</si>
  <si>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</si>
  <si>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</si>
  <si>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</si>
  <si>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</si>
  <si>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</si>
  <si>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</si>
  <si>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</si>
  <si>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</si>
  <si>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</si>
  <si>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</si>
  <si>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</si>
  <si>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</si>
  <si>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</si>
  <si>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</si>
  <si>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</si>
  <si>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</si>
  <si>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</si>
  <si>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</si>
  <si>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</si>
  <si>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</si>
  <si>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</si>
  <si>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</si>
  <si>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</si>
  <si>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</si>
  <si>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</si>
  <si>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</si>
  <si>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</si>
  <si>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</si>
  <si>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</si>
  <si>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</si>
  <si>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</si>
  <si>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</si>
  <si>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</si>
  <si>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</si>
  <si>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</si>
  <si>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</si>
  <si>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</si>
  <si>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</si>
  <si>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</si>
  <si>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</si>
  <si>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</si>
  <si>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</si>
  <si>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</si>
  <si>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</si>
  <si>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</si>
  <si>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</si>
  <si>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</si>
  <si>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</si>
  <si>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</si>
  <si>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</si>
  <si>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</si>
  <si>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</si>
  <si>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</si>
  <si>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</si>
  <si>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</si>
  <si>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</si>
  <si>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</si>
  <si>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</si>
  <si>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</si>
  <si>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</si>
  <si>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</si>
  <si>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</si>
  <si>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</si>
  <si>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</si>
  <si>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</si>
  <si>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</si>
  <si>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</si>
  <si>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</si>
  <si>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</si>
  <si>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</si>
  <si>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</si>
  <si>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</si>
  <si>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</si>
  <si>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</si>
  <si>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</si>
  <si>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</si>
  <si>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</si>
  <si>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</si>
  <si>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</si>
  <si>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</si>
  <si>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</si>
  <si>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</si>
  <si>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</si>
  <si>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</si>
  <si>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</si>
  <si>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</si>
  <si>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</si>
  <si>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</si>
  <si>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</si>
  <si>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</si>
  <si>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</si>
  <si>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</si>
  <si>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</si>
  <si>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</si>
  <si>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</si>
  <si>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</si>
  <si>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</si>
  <si>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</si>
  <si>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</si>
  <si>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</si>
  <si>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</si>
  <si>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</si>
  <si>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</si>
  <si>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</si>
  <si>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</si>
  <si>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</si>
  <si>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</si>
  <si>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</si>
  <si>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</si>
  <si>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</si>
  <si>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</si>
  <si>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</si>
  <si>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</si>
  <si>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</si>
  <si>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</si>
  <si>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</si>
  <si>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</si>
  <si>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</si>
  <si>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</si>
  <si>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</si>
  <si>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</si>
  <si>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</si>
  <si>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</si>
  <si>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</si>
  <si>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</si>
  <si>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</si>
  <si>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</si>
  <si>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</si>
  <si>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</si>
  <si>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</si>
  <si>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</si>
  <si>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</si>
  <si>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</si>
  <si>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</si>
  <si>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</si>
  <si>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</si>
  <si>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</si>
  <si>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</si>
  <si>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</si>
  <si>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</si>
  <si>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</si>
  <si>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</si>
  <si>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</si>
  <si>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</si>
  <si>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</si>
  <si>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</si>
  <si>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</si>
  <si>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</si>
  <si>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</si>
  <si>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</si>
  <si>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</si>
  <si>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</si>
  <si>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</si>
  <si>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</si>
  <si>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</si>
  <si>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</si>
  <si>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</si>
  <si>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</si>
  <si>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</si>
  <si>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</si>
  <si>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</si>
  <si>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</si>
  <si>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</si>
  <si>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</si>
  <si>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</si>
  <si>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</si>
  <si>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</si>
  <si>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</si>
  <si>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</si>
  <si>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</si>
  <si>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</si>
  <si>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</si>
  <si>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</si>
  <si>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</si>
  <si>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</si>
  <si>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</si>
  <si>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</si>
  <si>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</si>
  <si>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</si>
  <si>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</si>
  <si>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</si>
  <si>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</si>
  <si>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</si>
  <si>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</si>
  <si>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</si>
  <si>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</si>
  <si>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</si>
  <si>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</si>
  <si>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</si>
  <si>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</si>
  <si>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</si>
  <si>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</si>
  <si>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</si>
  <si>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</si>
  <si>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</si>
  <si>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</si>
  <si>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</si>
  <si>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</si>
  <si>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</si>
  <si>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</si>
  <si>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</si>
  <si>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</si>
  <si>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</si>
  <si>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</si>
  <si>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</si>
  <si>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</si>
  <si>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</si>
  <si>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</si>
  <si>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</si>
  <si>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</si>
  <si>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</si>
  <si>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</si>
  <si>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</si>
  <si>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</si>
  <si>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</si>
  <si>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</si>
  <si>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</si>
  <si>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</si>
  <si>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</si>
  <si>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</si>
  <si>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</si>
  <si>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</si>
  <si>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</si>
  <si>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</si>
  <si>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</si>
  <si>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</si>
  <si>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</si>
  <si>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</si>
  <si>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</si>
  <si>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</si>
  <si>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</si>
  <si>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</si>
  <si>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</si>
  <si>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</si>
  <si>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</si>
  <si>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</si>
  <si>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</si>
  <si>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</si>
  <si>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</si>
  <si>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</si>
  <si>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</si>
  <si>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</si>
  <si>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</si>
  <si>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</si>
  <si>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</si>
  <si>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</si>
  <si>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</si>
  <si>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</si>
  <si>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</si>
  <si>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</si>
  <si>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</si>
  <si>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</si>
  <si>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</si>
  <si>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</si>
  <si>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</si>
  <si>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</si>
  <si>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</si>
  <si>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</si>
  <si>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</si>
  <si>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</si>
  <si>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</si>
  <si>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</si>
  <si>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</si>
  <si>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</si>
  <si>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</si>
  <si>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</si>
  <si>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</si>
  <si>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</si>
  <si>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</si>
  <si>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</si>
  <si>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</si>
  <si>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</si>
  <si>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</si>
  <si>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</si>
  <si>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</si>
  <si>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</si>
  <si>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</si>
  <si>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</si>
  <si>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</si>
  <si>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</si>
  <si>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</si>
  <si>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</si>
  <si>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</si>
  <si>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</si>
  <si>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</si>
  <si>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</si>
  <si>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</si>
  <si>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</si>
  <si>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</si>
  <si>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</si>
  <si>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</si>
  <si>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</si>
  <si>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</si>
  <si>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</si>
  <si>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</si>
  <si>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</si>
  <si>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</si>
  <si>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</si>
  <si>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</si>
  <si>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</si>
  <si>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</si>
  <si>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</si>
  <si>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</si>
  <si>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</si>
  <si>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</si>
  <si>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</si>
  <si>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</si>
  <si>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</si>
  <si>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</si>
  <si>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</si>
  <si>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</si>
  <si>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</si>
  <si>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</si>
  <si>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</si>
  <si>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</si>
  <si>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</si>
  <si>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</si>
  <si>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</si>
  <si>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</si>
  <si>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</si>
  <si>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</si>
  <si>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</si>
  <si>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</si>
  <si>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</si>
  <si>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</si>
  <si>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</si>
  <si>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</si>
  <si>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</si>
  <si>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</si>
  <si>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</si>
  <si>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</si>
  <si>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</si>
  <si>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</si>
  <si>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</si>
  <si>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</si>
  <si>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</si>
  <si>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</si>
  <si>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</si>
  <si>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</si>
  <si>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</si>
  <si>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</si>
  <si>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</si>
  <si>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</si>
  <si>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</si>
  <si>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</si>
  <si>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</si>
  <si>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</si>
  <si>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</si>
  <si>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</si>
  <si>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</si>
  <si>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</si>
  <si>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</si>
  <si>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</si>
  <si>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</si>
  <si>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</si>
  <si>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</si>
  <si>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</si>
  <si>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</si>
  <si>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</si>
  <si>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</si>
  <si>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</si>
  <si>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</si>
  <si>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</si>
  <si>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</si>
  <si>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</si>
  <si>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</si>
  <si>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</si>
  <si>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</si>
  <si>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</si>
  <si>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</si>
  <si>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</si>
  <si>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</si>
  <si>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</si>
  <si>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</si>
  <si>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</si>
  <si>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</si>
  <si>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</si>
  <si>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</si>
  <si>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</si>
  <si>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</si>
  <si>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</si>
  <si>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</si>
  <si>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</si>
  <si>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</si>
  <si>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</si>
  <si>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</si>
  <si>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</si>
  <si>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</si>
  <si>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</si>
  <si>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</si>
  <si>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</si>
  <si>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</si>
  <si>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</si>
  <si>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</si>
  <si>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</si>
  <si>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</si>
  <si>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</si>
  <si>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</si>
  <si>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</si>
  <si>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</si>
  <si>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</si>
  <si>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</si>
  <si>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</si>
  <si>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</si>
  <si>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</si>
  <si>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</si>
  <si>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</si>
  <si>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</si>
  <si>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</si>
  <si>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</si>
  <si>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</si>
  <si>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</si>
  <si>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</si>
  <si>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</si>
  <si>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</si>
  <si>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</si>
  <si>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</si>
  <si>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</si>
  <si>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</si>
  <si>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</si>
  <si>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</si>
  <si>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</si>
  <si>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</si>
  <si>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</si>
  <si>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</si>
  <si>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</si>
  <si>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</si>
  <si>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</si>
  <si>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</si>
  <si>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</si>
  <si>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</si>
  <si>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</si>
  <si>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</si>
  <si>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</si>
  <si>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</si>
  <si>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</si>
  <si>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</si>
  <si>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</si>
  <si>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</si>
  <si>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</si>
  <si>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</si>
  <si>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</si>
  <si>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</si>
  <si>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</si>
  <si>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</si>
  <si>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</si>
  <si>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</si>
  <si>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</si>
  <si>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</si>
  <si>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</si>
  <si>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</si>
  <si>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</si>
  <si>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</si>
  <si>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</si>
  <si>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</si>
  <si>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</si>
  <si>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</si>
  <si>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</si>
  <si>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</si>
  <si>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</si>
  <si>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</si>
  <si>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</si>
  <si>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</si>
  <si>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</si>
  <si>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</si>
  <si>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</si>
  <si>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</si>
  <si>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</si>
  <si>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</si>
  <si>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</si>
  <si>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</si>
  <si>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</si>
  <si>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</si>
  <si>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</si>
  <si>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</si>
  <si>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</si>
  <si>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</si>
  <si>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</si>
  <si>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</si>
  <si>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</si>
  <si>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</si>
  <si>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</si>
  <si>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</si>
  <si>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</si>
  <si>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</si>
  <si>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</si>
  <si>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</si>
  <si>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</si>
  <si>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</si>
  <si>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</si>
  <si>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</si>
  <si>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</si>
  <si>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</si>
  <si>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</si>
  <si>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</si>
  <si>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</si>
  <si>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</si>
  <si>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</si>
  <si>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</si>
  <si>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</si>
  <si>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</si>
  <si>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</si>
  <si>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</si>
  <si>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</si>
  <si>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</si>
  <si>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</si>
  <si>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</si>
  <si>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</si>
  <si>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</si>
  <si>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</si>
  <si>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</si>
  <si>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</si>
  <si>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</si>
  <si>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</si>
  <si>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</si>
  <si>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</si>
  <si>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</si>
  <si>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</si>
  <si>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</si>
  <si>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</si>
  <si>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</si>
  <si>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</si>
  <si>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</si>
  <si>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</si>
  <si>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</si>
  <si>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</si>
  <si>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</si>
  <si>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</si>
  <si>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</si>
  <si>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</si>
  <si>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</si>
  <si>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</si>
  <si>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</si>
  <si>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</si>
  <si>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</si>
  <si>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</si>
  <si>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</si>
  <si>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</si>
  <si>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</si>
  <si>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</si>
  <si>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</si>
  <si>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</si>
  <si>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</si>
  <si>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</si>
  <si>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</si>
  <si>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</si>
  <si>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</si>
  <si>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</si>
  <si>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</si>
  <si>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</si>
  <si>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</si>
  <si>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</si>
  <si>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</si>
  <si>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</si>
  <si>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</si>
  <si>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</si>
  <si>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</si>
  <si>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</si>
  <si>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</si>
  <si>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</si>
  <si>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</si>
  <si>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</si>
  <si>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</si>
  <si>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</si>
  <si>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</si>
  <si>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</si>
  <si>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</si>
  <si>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</si>
  <si>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</si>
  <si>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</si>
  <si>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</si>
  <si>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</si>
  <si>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</si>
  <si>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</si>
  <si>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</si>
  <si>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</si>
  <si>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</si>
  <si>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</si>
  <si>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</si>
  <si>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</si>
  <si>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</si>
  <si>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</si>
  <si>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</si>
  <si>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</si>
  <si>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</si>
  <si>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</si>
  <si>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</si>
  <si>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</si>
  <si>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</si>
  <si>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</si>
  <si>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</si>
  <si>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</si>
  <si>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</si>
  <si>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</si>
  <si>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</si>
  <si>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</si>
  <si>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</si>
  <si>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</si>
  <si>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</si>
  <si>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</si>
  <si>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</si>
  <si>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</si>
  <si>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</si>
  <si>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</si>
  <si>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</si>
  <si>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</si>
  <si>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</si>
  <si>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</si>
  <si>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</si>
  <si>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</si>
  <si>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</si>
  <si>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</si>
  <si>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</si>
  <si>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</si>
  <si>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</si>
  <si>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</si>
  <si>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</si>
  <si>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</si>
  <si>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</si>
  <si>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</si>
  <si>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</si>
  <si>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</si>
  <si>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</si>
  <si>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</si>
  <si>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</si>
  <si>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</si>
  <si>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</si>
  <si>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</si>
  <si>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</si>
  <si>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</si>
  <si>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</si>
  <si>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</si>
  <si>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</si>
  <si>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</si>
  <si>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</si>
  <si>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</si>
  <si>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</si>
  <si>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</si>
  <si>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</si>
  <si>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</si>
  <si>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</si>
  <si>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</si>
  <si>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</si>
  <si>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</si>
  <si>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</si>
  <si>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</si>
  <si>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</si>
  <si>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</si>
  <si>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</si>
  <si>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</si>
  <si>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</si>
  <si>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</si>
  <si>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</si>
  <si>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</si>
  <si>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</si>
  <si>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</si>
  <si>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</si>
  <si>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</si>
  <si>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</si>
  <si>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</si>
  <si>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</si>
  <si>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</si>
  <si>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</si>
  <si>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</si>
  <si>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</si>
  <si>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</si>
  <si>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</si>
  <si>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</si>
  <si>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</si>
  <si>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</si>
  <si>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</si>
  <si>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</si>
  <si>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</si>
  <si>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</si>
  <si>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</si>
  <si>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</si>
  <si>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</si>
  <si>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</si>
  <si>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</si>
  <si>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</si>
  <si>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</si>
  <si>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</si>
  <si>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</si>
  <si>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</si>
  <si>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</si>
  <si>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</si>
  <si>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</si>
  <si>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</si>
  <si>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</si>
  <si>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</si>
  <si>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</si>
  <si>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</si>
  <si>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</si>
  <si>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</si>
  <si>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</si>
  <si>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</si>
  <si>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</si>
  <si>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</si>
  <si>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</si>
  <si>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</si>
  <si>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</si>
  <si>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</si>
  <si>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</si>
  <si>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</si>
  <si>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</si>
  <si>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</si>
  <si>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</si>
  <si>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</si>
  <si>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</si>
  <si>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</si>
  <si>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</si>
  <si>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</si>
  <si>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</si>
  <si>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</si>
  <si>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</si>
  <si>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</si>
  <si>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</si>
  <si>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</si>
  <si>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</si>
  <si>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</si>
  <si>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</si>
  <si>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</si>
  <si>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</si>
  <si>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</si>
  <si>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</si>
  <si>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</si>
  <si>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</si>
  <si>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</si>
  <si>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</si>
  <si>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</si>
  <si>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</si>
  <si>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</si>
  <si>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</si>
  <si>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</si>
  <si>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</si>
  <si>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</si>
  <si>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</si>
  <si>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</si>
  <si>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</si>
  <si>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</si>
  <si>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</si>
  <si>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</si>
  <si>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</si>
  <si>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</si>
  <si>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</si>
  <si>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</si>
  <si>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</si>
  <si>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</si>
  <si>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</si>
  <si>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</si>
  <si>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</si>
  <si>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</si>
  <si>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</si>
  <si>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</si>
  <si>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</si>
  <si>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</si>
  <si>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</si>
  <si>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</si>
  <si>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</si>
  <si>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</si>
  <si>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</si>
  <si>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</si>
  <si>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</si>
  <si>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</si>
  <si>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</si>
  <si>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</si>
  <si>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</si>
  <si>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</si>
  <si>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</si>
  <si>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</si>
  <si>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</si>
  <si>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</si>
  <si>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</si>
  <si>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</si>
  <si>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</si>
  <si>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</si>
  <si>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</si>
  <si>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</si>
  <si>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</si>
  <si>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</si>
  <si>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</si>
  <si>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</si>
  <si>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</si>
  <si>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</si>
  <si>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</si>
  <si>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</si>
  <si>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</si>
  <si>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</si>
  <si>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</si>
  <si>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</si>
  <si>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</si>
  <si>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</si>
  <si>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</si>
  <si>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</si>
  <si>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</si>
  <si>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</si>
  <si>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</si>
  <si>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</si>
  <si>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</si>
  <si>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</si>
  <si>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</si>
  <si>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</si>
  <si>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</si>
  <si>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</si>
  <si>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</si>
  <si>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</si>
  <si>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</si>
  <si>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</si>
  <si>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</si>
  <si>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</si>
  <si>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</si>
  <si>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</si>
  <si>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</si>
  <si>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</si>
  <si>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</si>
  <si>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</si>
  <si>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</si>
  <si>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</si>
  <si>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</si>
  <si>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</si>
  <si>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</si>
  <si>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</si>
  <si>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</si>
  <si>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</si>
  <si>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</si>
  <si>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</si>
  <si>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</si>
  <si>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</si>
  <si>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</si>
  <si>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</si>
  <si>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</si>
  <si>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</si>
  <si>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</si>
  <si>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</si>
  <si>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</si>
  <si>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</si>
  <si>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</si>
  <si>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</si>
  <si>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</si>
  <si>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</si>
  <si>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</si>
  <si>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</si>
  <si>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</si>
  <si>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</si>
  <si>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</si>
  <si>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</si>
  <si>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</si>
  <si>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</si>
  <si>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</si>
  <si>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</si>
  <si>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</si>
  <si>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</si>
  <si>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</si>
  <si>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</si>
  <si>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</si>
  <si>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</si>
  <si>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</si>
  <si>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</si>
  <si>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</si>
  <si>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</si>
  <si>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</si>
  <si>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</si>
  <si>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</si>
  <si>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</si>
  <si>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</si>
  <si>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</si>
  <si>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</si>
  <si>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</si>
  <si>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</si>
  <si>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</si>
  <si>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</si>
  <si>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</si>
  <si>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</si>
  <si>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</si>
  <si>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</si>
  <si>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</si>
  <si>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</si>
  <si>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</si>
  <si>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</si>
  <si>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</si>
  <si>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</si>
  <si>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</si>
  <si>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</si>
  <si>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</si>
  <si>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</si>
  <si>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</si>
  <si>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</si>
  <si>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</si>
  <si>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</si>
  <si>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</si>
  <si>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</si>
  <si>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</si>
  <si>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</si>
  <si>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</si>
  <si>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</si>
  <si>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</si>
  <si>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</si>
  <si>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</si>
  <si>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</si>
  <si>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</si>
  <si>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</si>
  <si>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</si>
  <si>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</si>
  <si>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</si>
  <si>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</si>
  <si>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</si>
  <si>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</si>
  <si>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</si>
  <si>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</si>
  <si>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</si>
  <si>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</si>
  <si>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</si>
  <si>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</si>
  <si>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</si>
  <si>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</si>
  <si>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</si>
  <si>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</si>
  <si>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</si>
  <si>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</si>
  <si>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</si>
  <si>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</si>
  <si>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</si>
  <si>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</si>
  <si>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</si>
  <si>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</si>
  <si>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</si>
  <si>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</si>
  <si>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</si>
  <si>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</si>
  <si>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</si>
  <si>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</si>
  <si>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</si>
  <si>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</si>
  <si>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</si>
  <si>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</si>
  <si>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</si>
  <si>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</si>
  <si>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</si>
  <si>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</si>
  <si>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</si>
  <si>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</si>
  <si>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</si>
  <si>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</si>
  <si>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</si>
  <si>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</si>
  <si>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</si>
  <si>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</si>
  <si>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</si>
  <si>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</si>
  <si>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</si>
  <si>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</si>
  <si>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</si>
  <si>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</si>
  <si>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</si>
  <si>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</si>
  <si>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</si>
  <si>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</si>
  <si>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</si>
  <si>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</si>
  <si>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</si>
  <si>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</si>
  <si>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</si>
  <si>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</si>
  <si>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</si>
  <si>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</si>
  <si>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</si>
  <si>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</si>
  <si>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</si>
  <si>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</si>
  <si>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</si>
  <si>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</si>
  <si>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</si>
  <si>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</si>
  <si>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</si>
  <si>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</si>
  <si>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</si>
  <si>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</si>
  <si>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</si>
  <si>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</si>
  <si>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</si>
  <si>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</si>
  <si>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</si>
  <si>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</si>
  <si>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</si>
  <si>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</si>
  <si>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</si>
  <si>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</si>
  <si>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</si>
  <si>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</si>
  <si>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</si>
  <si>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</si>
  <si>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</si>
  <si>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</si>
  <si>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</si>
  <si>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</si>
  <si>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</si>
  <si>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</si>
  <si>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</si>
  <si>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</si>
  <si>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</si>
  <si>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</si>
  <si>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</si>
  <si>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</si>
  <si>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</si>
  <si>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</si>
  <si>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</si>
  <si>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</si>
  <si>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</si>
  <si>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</si>
  <si>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</si>
  <si>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</si>
  <si>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</si>
  <si>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</si>
  <si>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</si>
  <si>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</si>
  <si>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</si>
  <si>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</si>
  <si>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</si>
  <si>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</si>
  <si>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</si>
  <si>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</si>
  <si>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</si>
  <si>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</si>
  <si>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</si>
  <si>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</si>
  <si>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</si>
  <si>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</si>
  <si>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</si>
  <si>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</si>
  <si>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</si>
  <si>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</si>
  <si>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</si>
  <si>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</si>
  <si>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</si>
  <si>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</si>
  <si>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</si>
  <si>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</si>
  <si>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</si>
  <si>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</si>
  <si>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</si>
  <si>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</si>
  <si>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</si>
  <si>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</si>
  <si>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</si>
  <si>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</si>
  <si>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</si>
  <si>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</si>
  <si>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</si>
  <si>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</si>
  <si>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</si>
  <si>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</si>
  <si>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</si>
  <si>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</si>
  <si>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</si>
  <si>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</si>
  <si>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</si>
  <si>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</si>
  <si>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</si>
  <si>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</si>
  <si>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</si>
  <si>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</si>
  <si>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</si>
  <si>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</si>
  <si>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</si>
  <si>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</si>
  <si>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</si>
  <si>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</si>
  <si>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</si>
  <si>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</si>
  <si>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</si>
  <si>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</si>
  <si>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</si>
  <si>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</si>
  <si>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</si>
  <si>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</si>
  <si>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</si>
  <si>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</si>
  <si>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</si>
  <si>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</si>
  <si>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</si>
  <si>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</si>
  <si>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</si>
  <si>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</si>
  <si>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</si>
  <si>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</si>
  <si>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</si>
  <si>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</si>
  <si>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</si>
  <si>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</si>
  <si>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</si>
  <si>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</si>
  <si>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</si>
  <si>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</si>
  <si>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</si>
  <si>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</si>
  <si>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</si>
  <si>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</si>
  <si>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</si>
  <si>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</si>
  <si>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</si>
  <si>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</si>
  <si>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</si>
  <si>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</si>
  <si>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</si>
  <si>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</si>
  <si>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</si>
  <si>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</si>
  <si>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</si>
  <si>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</si>
  <si>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</si>
  <si>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</si>
  <si>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</si>
  <si>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</si>
  <si>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</si>
  <si>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</si>
  <si>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</si>
  <si>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</si>
  <si>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</si>
  <si>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</si>
  <si>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</si>
  <si>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</si>
  <si>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</si>
  <si>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</si>
  <si>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</si>
  <si>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</si>
  <si>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</si>
  <si>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</si>
  <si>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</si>
  <si>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</si>
  <si>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</si>
  <si>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</si>
  <si>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</si>
  <si>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</si>
  <si>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</si>
  <si>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</si>
  <si>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</si>
  <si>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</si>
  <si>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</si>
  <si>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</si>
  <si>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</si>
  <si>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</si>
  <si>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</si>
  <si>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</si>
  <si>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</si>
  <si>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</si>
  <si>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</si>
  <si>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</si>
  <si>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</si>
  <si>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</si>
  <si>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</si>
  <si>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</si>
  <si>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</si>
  <si>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</si>
  <si>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</si>
  <si>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</si>
  <si>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</si>
  <si>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</si>
  <si>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</si>
  <si>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</si>
  <si>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</si>
  <si>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</si>
  <si>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</si>
  <si>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</si>
  <si>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</si>
  <si>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</si>
  <si>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</si>
  <si>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</si>
  <si>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</si>
  <si>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</si>
  <si>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</si>
  <si>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</si>
  <si>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</si>
  <si>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</si>
  <si>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</si>
  <si>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</si>
  <si>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</si>
  <si>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</si>
  <si>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</si>
  <si>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</si>
  <si>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</si>
  <si>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</si>
  <si>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</si>
  <si>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</si>
  <si>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</si>
  <si>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</si>
  <si>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</si>
  <si>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</si>
  <si>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</si>
  <si>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</si>
  <si>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</si>
  <si>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</si>
  <si>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</si>
  <si>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</si>
  <si>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</si>
  <si>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</si>
  <si>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</si>
  <si>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</si>
  <si>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</si>
  <si>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</si>
  <si>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</si>
  <si>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</si>
  <si>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</si>
  <si>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</si>
  <si>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</si>
  <si>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</si>
  <si>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</si>
  <si>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</si>
  <si>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</si>
  <si>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</si>
  <si>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</si>
  <si>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</si>
  <si>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</si>
  <si>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</si>
  <si>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</si>
  <si>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</si>
  <si>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</si>
  <si>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</si>
  <si>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</si>
  <si>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</si>
  <si>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</si>
  <si>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</si>
  <si>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</si>
  <si>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</si>
  <si>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</si>
  <si>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</si>
  <si>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</si>
  <si>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</si>
  <si>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</si>
  <si>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</si>
  <si>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</si>
  <si>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</si>
  <si>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</si>
  <si>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</si>
  <si>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</si>
  <si>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</si>
  <si>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</si>
  <si>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</si>
  <si>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</si>
  <si>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</si>
  <si>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</si>
  <si>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</si>
  <si>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</si>
  <si>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</si>
  <si>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</si>
  <si>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</si>
  <si>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</si>
  <si>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</si>
  <si>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</si>
  <si>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</si>
  <si>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</si>
  <si>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</si>
  <si>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</si>
  <si>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</si>
  <si>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</si>
  <si>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</si>
  <si>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</si>
  <si>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</si>
  <si>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</si>
  <si>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</si>
  <si>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</si>
  <si>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</si>
  <si>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</si>
  <si>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</si>
  <si>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</si>
  <si>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</si>
  <si>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</si>
  <si>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</si>
  <si>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</si>
  <si>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</si>
  <si>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</si>
  <si>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</si>
  <si>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</si>
  <si>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</si>
  <si>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</si>
  <si>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</si>
  <si>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</si>
  <si>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</si>
  <si>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</si>
  <si>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</si>
  <si>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</si>
  <si>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</si>
  <si>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</si>
  <si>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</si>
  <si>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</si>
  <si>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</si>
  <si>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</si>
  <si>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</si>
  <si>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</si>
  <si>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</si>
  <si>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</si>
  <si>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</si>
  <si>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</si>
  <si>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</si>
  <si>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</si>
  <si>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</si>
  <si>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</si>
  <si>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</si>
  <si>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</si>
  <si>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</si>
  <si>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</si>
  <si>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</si>
  <si>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</si>
  <si>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</si>
  <si>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</si>
  <si>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</si>
  <si>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</si>
  <si>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</si>
  <si>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</si>
  <si>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</si>
  <si>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</si>
  <si>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</si>
  <si>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</si>
  <si>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</si>
  <si>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</si>
  <si>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</si>
  <si>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</si>
  <si>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</si>
  <si>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</si>
  <si>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</si>
  <si>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</si>
  <si>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</si>
  <si>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</si>
  <si>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</si>
  <si>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</si>
  <si>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</si>
  <si>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</si>
  <si>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</si>
  <si>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</si>
  <si>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</si>
  <si>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</si>
  <si>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</si>
  <si>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</si>
  <si>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</si>
  <si>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</si>
  <si>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</si>
  <si>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</si>
  <si>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</si>
  <si>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</si>
  <si>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</si>
  <si>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</si>
  <si>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</si>
  <si>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</si>
  <si>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</si>
  <si>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</si>
  <si>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</si>
  <si>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</si>
  <si>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</si>
  <si>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</si>
  <si>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</si>
  <si>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</si>
  <si>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</si>
  <si>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</si>
  <si>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</si>
  <si>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</si>
  <si>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</si>
  <si>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</si>
  <si>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</si>
  <si>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</si>
  <si>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</si>
  <si>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</si>
  <si>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</si>
  <si>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</si>
  <si>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</si>
  <si>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</si>
  <si>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</si>
  <si>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</si>
  <si>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</si>
  <si>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</si>
  <si>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</si>
  <si>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</si>
  <si>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</si>
  <si>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</si>
  <si>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</si>
  <si>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</si>
  <si>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</si>
  <si>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</si>
  <si>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</si>
  <si>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</si>
  <si>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</si>
  <si>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</si>
  <si>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</si>
  <si>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</si>
  <si>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</si>
  <si>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</si>
  <si>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</si>
  <si>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</si>
  <si>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</si>
  <si>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</si>
  <si>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</si>
  <si>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</si>
  <si>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</si>
  <si>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</si>
  <si>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</si>
  <si>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</si>
  <si>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</si>
  <si>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</si>
  <si>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</si>
  <si>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</si>
  <si>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</si>
  <si>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</si>
  <si>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</si>
  <si>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</si>
  <si>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</si>
  <si>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</si>
  <si>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</si>
  <si>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</si>
  <si>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</si>
  <si>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</si>
  <si>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</si>
  <si>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</si>
  <si>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</si>
  <si>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</si>
  <si>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</si>
  <si>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</si>
  <si>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</si>
  <si>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</si>
  <si>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</si>
  <si>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</si>
  <si>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</si>
  <si>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</si>
  <si>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</si>
  <si>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</si>
  <si>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</si>
  <si>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</si>
  <si>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</si>
  <si>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</si>
  <si>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</si>
  <si>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</si>
  <si>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</si>
  <si>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</si>
  <si>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</si>
  <si>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</si>
  <si>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</si>
  <si>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</si>
  <si>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</si>
  <si>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</si>
  <si>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</si>
  <si>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</si>
  <si>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</si>
  <si>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</si>
  <si>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</si>
  <si>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</si>
  <si>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</si>
  <si>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</si>
  <si>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</si>
  <si>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</si>
  <si>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</si>
  <si>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</si>
  <si>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</si>
  <si>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</si>
  <si>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</si>
  <si>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</si>
  <si>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</si>
  <si>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</si>
  <si>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</si>
  <si>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</si>
  <si>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</si>
  <si>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</si>
  <si>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</si>
  <si>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</si>
  <si>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</si>
  <si>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</si>
  <si>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</si>
  <si>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</si>
  <si>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</si>
  <si>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</si>
  <si>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</si>
  <si>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</si>
  <si>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</si>
  <si>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</si>
  <si>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</si>
  <si>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</si>
  <si>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</si>
  <si>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</si>
  <si>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</si>
  <si>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</si>
  <si>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</si>
  <si>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</si>
  <si>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</si>
  <si>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</si>
  <si>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</si>
  <si>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</si>
  <si>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</si>
  <si>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</si>
  <si>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</si>
  <si>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</si>
  <si>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</si>
  <si>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</si>
  <si>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</si>
  <si>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</si>
  <si>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</si>
  <si>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</si>
  <si>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</si>
  <si>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</si>
  <si>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</si>
  <si>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</si>
  <si>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</si>
  <si>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</si>
  <si>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</si>
  <si>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</si>
  <si>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</si>
  <si>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</si>
  <si>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</si>
  <si>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</si>
  <si>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</si>
  <si>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</si>
  <si>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</si>
  <si>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</si>
  <si>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</si>
  <si>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</si>
  <si>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</si>
  <si>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</si>
  <si>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</si>
  <si>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</si>
  <si>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</si>
  <si>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</si>
  <si>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</si>
  <si>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</si>
  <si>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</si>
  <si>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</si>
  <si>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</si>
  <si>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</si>
  <si>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</si>
  <si>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</si>
  <si>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</si>
  <si>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</si>
  <si>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</si>
  <si>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</si>
  <si>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</si>
  <si>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</si>
  <si>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</si>
  <si>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</si>
  <si>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</si>
  <si>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</si>
  <si>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</si>
  <si>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</si>
  <si>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</si>
  <si>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</si>
  <si>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</si>
  <si>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</si>
  <si>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</si>
  <si>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</si>
  <si>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</si>
  <si>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</si>
  <si>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</si>
  <si>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</si>
  <si>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</si>
  <si>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</si>
  <si>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</si>
  <si>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</si>
  <si>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</si>
  <si>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</si>
  <si>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</si>
  <si>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</si>
  <si>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</si>
  <si>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</si>
  <si>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</si>
  <si>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</si>
  <si>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</si>
  <si>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</si>
  <si>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</si>
  <si>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</si>
  <si>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</si>
  <si>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</si>
  <si>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</si>
  <si>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</si>
  <si>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</si>
  <si>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</si>
  <si>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</si>
  <si>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</si>
  <si>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</si>
  <si>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</si>
  <si>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</si>
  <si>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</si>
  <si>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</si>
  <si>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</si>
  <si>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</si>
  <si>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</si>
  <si>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</si>
  <si>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</si>
  <si>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</si>
  <si>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</si>
  <si>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</si>
  <si>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</si>
  <si>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</si>
  <si>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</si>
  <si>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</si>
  <si>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</si>
  <si>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</si>
  <si>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</si>
  <si>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</si>
  <si>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</si>
  <si>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</si>
  <si>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</si>
  <si>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</si>
  <si>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</si>
  <si>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</si>
  <si>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</si>
  <si>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</si>
  <si>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</si>
  <si>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</si>
  <si>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</si>
  <si>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</si>
  <si>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</si>
  <si>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</si>
  <si>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</si>
  <si>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</si>
  <si>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</si>
  <si>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</si>
  <si>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</si>
  <si>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</si>
  <si>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</si>
  <si>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</si>
  <si>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</si>
  <si>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</si>
  <si>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</si>
  <si>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</si>
  <si>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</si>
  <si>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</si>
  <si>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</si>
  <si>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</si>
  <si>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</si>
  <si>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</si>
  <si>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</si>
  <si>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</si>
  <si>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</si>
  <si>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</si>
  <si>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</si>
  <si>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</si>
  <si>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</si>
  <si>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</si>
  <si>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</si>
  <si>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</si>
  <si>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</si>
  <si>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</si>
  <si>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</si>
  <si>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</si>
  <si>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</si>
  <si>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</si>
  <si>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</si>
  <si>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</si>
  <si>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</si>
  <si>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</si>
  <si>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</si>
  <si>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</si>
  <si>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</si>
  <si>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</si>
  <si>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</si>
  <si>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</si>
  <si>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</si>
  <si>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</si>
  <si>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</si>
  <si>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</si>
  <si>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</si>
  <si>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</si>
  <si>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</si>
  <si>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</si>
  <si>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</si>
  <si>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</si>
  <si>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</si>
  <si>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</si>
  <si>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</si>
  <si>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</si>
  <si>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</si>
  <si>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</si>
  <si>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</si>
  <si>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</si>
  <si>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</si>
  <si>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</si>
  <si>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</si>
  <si>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</si>
  <si>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</si>
  <si>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</si>
  <si>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</si>
  <si>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</si>
  <si>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</si>
  <si>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</si>
  <si>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</si>
  <si>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</si>
  <si>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</si>
  <si>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</si>
  <si>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</si>
  <si>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</si>
  <si>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</si>
  <si>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</si>
  <si>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</si>
  <si>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</si>
  <si>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</si>
  <si>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</si>
  <si>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</si>
  <si>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</si>
  <si>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</si>
  <si>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</si>
  <si>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</si>
  <si>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</si>
  <si>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</si>
  <si>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</si>
  <si>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</si>
  <si>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</si>
  <si>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</si>
  <si>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</si>
  <si>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</si>
  <si>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</si>
  <si>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</si>
  <si>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</si>
  <si>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</si>
  <si>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</si>
  <si>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</si>
  <si>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</si>
  <si>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</si>
  <si>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</si>
  <si>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</si>
  <si>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</si>
  <si>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</si>
  <si>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</si>
  <si>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</si>
  <si>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</si>
  <si>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</si>
  <si>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</si>
  <si>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</si>
  <si>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</si>
  <si>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</si>
  <si>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</si>
  <si>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</si>
  <si>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</si>
  <si>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</si>
  <si>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</si>
  <si>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</si>
  <si>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</si>
  <si>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</si>
  <si>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</si>
  <si>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</si>
  <si>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</si>
  <si>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</si>
  <si>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</si>
  <si>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</si>
  <si>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</si>
  <si>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</si>
  <si>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</si>
  <si>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</si>
  <si>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</si>
  <si>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</si>
  <si>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</si>
  <si>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</si>
  <si>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</si>
  <si>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</si>
  <si>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</si>
  <si>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</si>
  <si>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</si>
  <si>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</si>
  <si>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</si>
  <si>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</si>
  <si>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</si>
  <si>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</si>
  <si>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</si>
  <si>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</si>
  <si>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</si>
  <si>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</si>
  <si>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</si>
  <si>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</si>
  <si>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</si>
  <si>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</si>
  <si>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</si>
  <si>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</si>
  <si>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</si>
  <si>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</si>
  <si>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</si>
  <si>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</si>
  <si>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</si>
  <si>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</si>
  <si>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</si>
  <si>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</si>
  <si>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</si>
  <si>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</si>
  <si>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</si>
  <si>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</si>
  <si>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</si>
  <si>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</si>
  <si>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</si>
  <si>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</si>
  <si>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</si>
  <si>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</si>
  <si>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</si>
  <si>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</si>
  <si>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</si>
  <si>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</si>
  <si>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</si>
  <si>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</si>
  <si>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</si>
  <si>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</si>
  <si>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</si>
  <si>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</si>
  <si>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</si>
  <si>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</si>
  <si>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</si>
  <si>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</si>
  <si>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</si>
  <si>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</si>
  <si>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</si>
  <si>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</si>
  <si>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</si>
  <si>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</si>
  <si>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</si>
  <si>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</si>
  <si>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</si>
  <si>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</si>
  <si>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</si>
  <si>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</si>
  <si>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</si>
  <si>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</si>
  <si>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</si>
  <si>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</si>
  <si>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</si>
  <si>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</si>
  <si>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</si>
  <si>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</si>
  <si>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</si>
  <si>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</si>
  <si>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</si>
  <si>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</si>
  <si>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</si>
  <si>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</si>
  <si>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</si>
  <si>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</si>
  <si>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</si>
  <si>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</si>
  <si>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</si>
  <si>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</si>
  <si>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</si>
  <si>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</si>
  <si>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</si>
  <si>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</si>
  <si>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</si>
  <si>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</si>
  <si>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</si>
  <si>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</si>
  <si>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</si>
  <si>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</si>
  <si>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</si>
  <si>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</si>
  <si>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</si>
  <si>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</si>
  <si>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</si>
  <si>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</si>
  <si>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</si>
  <si>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</si>
  <si>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</si>
  <si>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</si>
  <si>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</si>
  <si>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</si>
  <si>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</si>
  <si>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</si>
  <si>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</si>
  <si>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</si>
  <si>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</si>
  <si>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</si>
  <si>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</si>
  <si>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</si>
  <si>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</si>
  <si>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</si>
  <si>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</si>
  <si>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</si>
  <si>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</si>
  <si>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</si>
  <si>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</si>
  <si>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</si>
  <si>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</si>
  <si>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</si>
  <si>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</si>
  <si>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</si>
  <si>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</si>
  <si>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</si>
  <si>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</si>
  <si>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</si>
  <si>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</si>
  <si>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</si>
  <si>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</si>
  <si>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</si>
  <si>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</si>
  <si>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</si>
  <si>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</si>
  <si>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</si>
  <si>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</si>
  <si>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</si>
  <si>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</si>
  <si>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</si>
  <si>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</si>
  <si>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</si>
  <si>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</si>
  <si>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</si>
  <si>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</si>
  <si>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</si>
  <si>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</si>
  <si>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</si>
  <si>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</si>
  <si>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</si>
  <si>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</si>
  <si>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</si>
  <si>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</si>
  <si>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</si>
  <si>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</si>
  <si>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</si>
  <si>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</si>
  <si>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</si>
  <si>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</si>
  <si>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</si>
  <si>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</si>
  <si>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</si>
  <si>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</si>
  <si>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</si>
  <si>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</si>
  <si>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</si>
  <si>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</si>
  <si>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</si>
  <si>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</si>
  <si>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</si>
  <si>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</si>
  <si>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</si>
  <si>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</si>
  <si>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</si>
  <si>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</si>
  <si>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</si>
  <si>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</si>
  <si>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</si>
  <si>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</si>
  <si>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</si>
  <si>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</si>
  <si>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</si>
  <si>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</si>
  <si>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</si>
  <si>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</si>
  <si>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</si>
  <si>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</si>
  <si>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</si>
  <si>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</si>
  <si>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</si>
  <si>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</si>
  <si>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</si>
  <si>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</si>
  <si>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</si>
  <si>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</si>
  <si>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</si>
  <si>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</si>
  <si>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</si>
  <si>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</si>
  <si>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</si>
  <si>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</si>
  <si>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</si>
  <si>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</si>
  <si>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</si>
  <si>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</si>
  <si>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</si>
  <si>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</si>
  <si>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</si>
  <si>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</si>
  <si>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</si>
  <si>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</si>
  <si>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</si>
  <si>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</si>
  <si>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</si>
  <si>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</si>
  <si>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</si>
  <si>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</si>
  <si>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</si>
  <si>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</si>
  <si>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</si>
  <si>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</si>
  <si>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</si>
  <si>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</si>
  <si>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</si>
  <si>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</si>
  <si>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</si>
  <si>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</si>
  <si>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</si>
  <si>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</si>
  <si>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</si>
  <si>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</si>
  <si>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</si>
  <si>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</si>
  <si>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</si>
  <si>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</si>
  <si>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</si>
  <si>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</si>
  <si>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</si>
  <si>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</si>
  <si>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</si>
  <si>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</si>
  <si>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</si>
  <si>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</si>
  <si>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</si>
  <si>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</si>
  <si>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</si>
  <si>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</si>
  <si>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</si>
  <si>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</si>
  <si>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</si>
  <si>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</si>
  <si>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</si>
  <si>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</si>
  <si>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</si>
  <si>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</si>
  <si>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</si>
  <si>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</si>
  <si>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</si>
  <si>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</si>
  <si>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</si>
  <si>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</si>
  <si>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</si>
  <si>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</si>
  <si>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</si>
  <si>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</si>
  <si>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</si>
  <si>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</si>
  <si>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</si>
  <si>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</si>
  <si>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</si>
  <si>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</si>
  <si>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</si>
  <si>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</si>
  <si>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</si>
  <si>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</si>
  <si>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</si>
  <si>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</si>
  <si>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</si>
  <si>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</si>
  <si>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</si>
  <si>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</si>
  <si>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</si>
  <si>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</si>
  <si>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</si>
  <si>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</si>
  <si>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</si>
  <si>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</si>
  <si>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</si>
  <si>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</si>
  <si>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</si>
  <si>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</si>
  <si>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</si>
  <si>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</si>
  <si>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</si>
  <si>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</si>
  <si>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</si>
  <si>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</si>
  <si>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</si>
  <si>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</si>
  <si>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</si>
  <si>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</si>
  <si>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</si>
  <si>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</si>
  <si>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</si>
  <si>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</si>
  <si>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</si>
  <si>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</si>
  <si>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</si>
  <si>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</si>
  <si>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</si>
  <si>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</si>
  <si>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</si>
  <si>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</si>
  <si>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</si>
  <si>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</si>
  <si>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</si>
  <si>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</si>
  <si>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</si>
  <si>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</si>
  <si>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</si>
  <si>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</si>
  <si>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</si>
  <si>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</si>
  <si>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</si>
  <si>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</si>
  <si>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</si>
  <si>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</si>
  <si>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</si>
  <si>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</si>
  <si>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</si>
  <si>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</si>
  <si>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</si>
  <si>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</si>
  <si>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</si>
  <si>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</si>
  <si>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</si>
  <si>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</si>
  <si>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</si>
  <si>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</si>
  <si>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</si>
  <si>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</si>
  <si>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</si>
  <si>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</si>
  <si>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</si>
  <si>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</si>
  <si>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</si>
  <si>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</si>
  <si>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</si>
  <si>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</si>
  <si>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</si>
  <si>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</si>
  <si>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</si>
  <si>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</si>
  <si>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</si>
  <si>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</si>
  <si>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</si>
  <si>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</si>
  <si>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</si>
  <si>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</si>
  <si>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</si>
  <si>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</si>
  <si>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</si>
  <si>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</si>
  <si>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</si>
  <si>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</si>
  <si>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</si>
  <si>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</si>
  <si>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</si>
  <si>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</si>
  <si>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</si>
  <si>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</si>
  <si>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</si>
  <si>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</si>
  <si>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</si>
  <si>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</si>
  <si>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</si>
  <si>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</si>
  <si>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</si>
  <si>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</si>
  <si>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</si>
  <si>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</si>
  <si>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</si>
  <si>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</si>
  <si>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</si>
  <si>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</si>
  <si>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</si>
  <si>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</si>
  <si>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</si>
  <si>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</si>
  <si>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</si>
  <si>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</si>
  <si>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</si>
  <si>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</si>
  <si>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</si>
  <si>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</si>
  <si>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</si>
  <si>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</si>
  <si>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</si>
  <si>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</si>
  <si>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</si>
  <si>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</si>
  <si>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</si>
  <si>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</si>
  <si>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</si>
  <si>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</si>
  <si>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</si>
  <si>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</si>
  <si>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</si>
  <si>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</si>
  <si>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</si>
  <si>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</si>
  <si>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</si>
  <si>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</si>
  <si>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</si>
  <si>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</si>
  <si>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</si>
  <si>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</si>
  <si>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</si>
  <si>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</si>
  <si>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</si>
  <si>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</si>
  <si>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</si>
  <si>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</si>
  <si>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</si>
  <si>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</si>
  <si>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</si>
  <si>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</si>
  <si>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</si>
  <si>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</si>
  <si>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</si>
  <si>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</si>
  <si>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</si>
  <si>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</si>
  <si>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</si>
  <si>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</si>
  <si>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</si>
  <si>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</si>
  <si>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</si>
  <si>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</si>
  <si>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</si>
  <si>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</si>
  <si>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</si>
  <si>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</si>
  <si>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</si>
  <si>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</si>
  <si>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</si>
  <si>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</si>
  <si>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</si>
  <si>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</si>
  <si>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</si>
  <si>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</si>
  <si>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</si>
  <si>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</si>
  <si>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</si>
  <si>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</si>
  <si>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</si>
  <si>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</si>
  <si>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</si>
  <si>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</si>
  <si>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</si>
  <si>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</si>
  <si>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</si>
  <si>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</si>
  <si>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</si>
  <si>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</si>
  <si>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</si>
  <si>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</si>
  <si>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</si>
  <si>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</si>
  <si>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</si>
  <si>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</si>
  <si>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</si>
  <si>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</si>
  <si>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</si>
  <si>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</si>
  <si>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</si>
  <si>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</si>
  <si>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</si>
  <si>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</si>
  <si>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</si>
  <si>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</si>
  <si>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</si>
  <si>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</si>
  <si>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</si>
  <si>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</si>
  <si>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</si>
  <si>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</si>
  <si>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</si>
  <si>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</si>
  <si>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</si>
  <si>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</si>
  <si>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</si>
  <si>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</si>
  <si>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</si>
  <si>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</si>
  <si>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</si>
  <si>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</si>
  <si>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</si>
  <si>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</si>
  <si>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</si>
  <si>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</si>
  <si>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</si>
  <si>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</si>
  <si>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</si>
  <si>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</si>
  <si>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</si>
  <si>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</si>
  <si>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</si>
  <si>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</si>
  <si>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</si>
  <si>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</si>
  <si>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</si>
  <si>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</si>
  <si>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</si>
  <si>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</si>
  <si>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</si>
  <si>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</si>
  <si>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</si>
  <si>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</si>
  <si>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</si>
  <si>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</si>
  <si>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</si>
  <si>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</si>
  <si>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</si>
  <si>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</si>
  <si>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</si>
  <si>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</si>
  <si>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</si>
  <si>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</si>
  <si>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</si>
  <si>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</si>
  <si>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</si>
  <si>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</si>
  <si>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</si>
  <si>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</si>
  <si>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</si>
  <si>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</si>
  <si>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</si>
  <si>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</si>
  <si>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</si>
  <si>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</si>
  <si>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</si>
  <si>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</si>
  <si>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</si>
  <si>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</si>
  <si>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</si>
  <si>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</si>
  <si>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</si>
  <si>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</si>
  <si>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</si>
  <si>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</si>
  <si>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</si>
  <si>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</si>
  <si>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</si>
  <si>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</si>
  <si>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</si>
  <si>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</si>
  <si>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</si>
  <si>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</si>
  <si>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</si>
  <si>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</si>
  <si>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</si>
  <si>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</si>
  <si>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</si>
  <si>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</si>
  <si>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</si>
  <si>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</si>
  <si>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</si>
  <si>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</si>
  <si>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</si>
  <si>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</si>
  <si>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</si>
  <si>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</si>
  <si>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</si>
  <si>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</si>
  <si>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</si>
  <si>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</si>
  <si>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</si>
  <si>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</si>
  <si>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</si>
  <si>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</si>
  <si>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</si>
  <si>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</si>
  <si>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</si>
  <si>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</si>
  <si>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</si>
  <si>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</si>
  <si>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</si>
  <si>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</si>
  <si>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</si>
  <si>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</si>
  <si>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</si>
  <si>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</si>
  <si>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</si>
  <si>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</si>
  <si>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</si>
  <si>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</si>
  <si>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</si>
  <si>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</si>
  <si>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</si>
  <si>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</si>
  <si>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</si>
  <si>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</si>
  <si>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</si>
  <si>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</si>
  <si>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</si>
  <si>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</si>
  <si>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</si>
  <si>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</si>
  <si>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</si>
  <si>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</si>
  <si>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</si>
  <si>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</si>
  <si>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</si>
  <si>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</si>
  <si>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</si>
  <si>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</si>
  <si>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</si>
  <si>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</si>
  <si>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</si>
  <si>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</si>
  <si>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</si>
  <si>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</si>
  <si>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</si>
  <si>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</si>
  <si>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</si>
  <si>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</si>
  <si>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</si>
  <si>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</si>
  <si>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</si>
  <si>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</si>
  <si>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</si>
  <si>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</si>
  <si>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</si>
  <si>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</si>
  <si>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</si>
  <si>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</si>
  <si>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</si>
  <si>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</si>
  <si>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</si>
  <si>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</si>
  <si>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</si>
  <si>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</si>
  <si>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</si>
  <si>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</si>
  <si>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</si>
  <si>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</si>
  <si>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</si>
  <si>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</si>
  <si>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</si>
  <si>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</si>
  <si>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</si>
  <si>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</si>
  <si>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</si>
  <si>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</si>
  <si>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</si>
  <si>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</si>
  <si>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</si>
  <si>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</si>
  <si>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</si>
  <si>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</si>
  <si>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</si>
  <si>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</si>
  <si>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</si>
  <si>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</si>
  <si>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</si>
  <si>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</si>
  <si>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</si>
  <si>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</si>
  <si>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</si>
  <si>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</si>
  <si>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</si>
  <si>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</si>
  <si>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</si>
  <si>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</si>
  <si>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</si>
  <si>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</si>
  <si>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</si>
  <si>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</si>
  <si>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</si>
  <si>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</si>
  <si>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</si>
  <si>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</si>
  <si>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</si>
  <si>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</si>
  <si>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</si>
  <si>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</si>
  <si>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</si>
  <si>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</si>
  <si>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</si>
  <si>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</si>
  <si>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</si>
  <si>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</si>
  <si>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</si>
  <si>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</si>
  <si>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</si>
  <si>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</si>
  <si>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</si>
  <si>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</si>
  <si>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</si>
  <si>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</si>
  <si>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</si>
  <si>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</si>
  <si>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</si>
  <si>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</si>
  <si>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</si>
  <si>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</si>
  <si>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</si>
  <si>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</si>
  <si>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</si>
  <si>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</si>
  <si>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</si>
  <si>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</si>
  <si>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</si>
  <si>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</si>
  <si>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</si>
  <si>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</si>
  <si>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</si>
  <si>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</si>
  <si>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</si>
  <si>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</si>
  <si>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</si>
  <si>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</si>
  <si>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</si>
  <si>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</si>
  <si>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</si>
  <si>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</si>
  <si>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</si>
  <si>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</si>
  <si>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</si>
  <si>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</si>
  <si>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</si>
  <si>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</si>
  <si>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</si>
  <si>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</si>
  <si>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</si>
  <si>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</si>
  <si>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</si>
  <si>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</si>
  <si>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</si>
  <si>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</si>
  <si>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</si>
  <si>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</si>
  <si>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</si>
  <si>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</si>
  <si>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</si>
  <si>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</si>
  <si>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</si>
  <si>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</si>
  <si>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</si>
  <si>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</si>
  <si>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</si>
  <si>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</si>
  <si>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</si>
  <si>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</si>
  <si>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</si>
  <si>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</si>
  <si>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</si>
  <si>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</si>
  <si>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</si>
  <si>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</si>
  <si>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</si>
  <si>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</si>
  <si>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</si>
  <si>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</si>
  <si>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</si>
  <si>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</si>
  <si>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</si>
  <si>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</si>
  <si>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</si>
  <si>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</si>
  <si>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</si>
  <si>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</si>
  <si>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</si>
  <si>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</si>
  <si>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</si>
  <si>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</si>
  <si>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</si>
  <si>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</si>
  <si>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</si>
  <si>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</si>
  <si>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</si>
  <si>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</si>
  <si>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</si>
  <si>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</si>
  <si>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</si>
  <si>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</si>
  <si>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</si>
  <si>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</si>
  <si>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</si>
  <si>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</si>
  <si>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</si>
  <si>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</si>
  <si>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</si>
  <si>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</si>
  <si>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</si>
  <si>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</si>
  <si>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</si>
  <si>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</si>
  <si>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</si>
  <si>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</si>
  <si>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</si>
  <si>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</si>
  <si>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</si>
  <si>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</si>
  <si>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</si>
  <si>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</si>
  <si>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</si>
  <si>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</si>
  <si>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</si>
  <si>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</si>
  <si>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</si>
  <si>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</si>
  <si>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</si>
  <si>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</si>
  <si>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</si>
  <si>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</si>
  <si>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</si>
  <si>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</si>
  <si>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</si>
  <si>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</si>
  <si>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</si>
  <si>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</si>
  <si>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</si>
  <si>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</si>
  <si>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</si>
  <si>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</si>
  <si>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</si>
  <si>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</si>
  <si>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</si>
  <si>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</si>
  <si>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</si>
  <si>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</si>
  <si>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</si>
  <si>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</si>
  <si>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</si>
  <si>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</si>
  <si>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</si>
  <si>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</si>
  <si>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</si>
  <si>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</si>
  <si>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</si>
  <si>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</si>
  <si>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</si>
  <si>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</si>
  <si>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</si>
  <si>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</si>
  <si>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</si>
  <si>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</si>
  <si>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</si>
  <si>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</si>
  <si>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</si>
  <si>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</si>
  <si>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</si>
  <si>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</si>
  <si>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</si>
  <si>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</si>
  <si>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</si>
  <si>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</si>
  <si>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</si>
  <si>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</si>
  <si>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</si>
  <si>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</si>
  <si>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</si>
  <si>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</si>
  <si>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</si>
  <si>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</si>
  <si>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</si>
  <si>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</si>
  <si>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</si>
  <si>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</si>
  <si>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</si>
  <si>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</si>
  <si>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</si>
  <si>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</si>
  <si>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</si>
  <si>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</si>
  <si>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</si>
  <si>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</si>
  <si>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</si>
  <si>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</si>
  <si>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</si>
  <si>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</si>
  <si>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</si>
  <si>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</si>
  <si>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</si>
  <si>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</si>
  <si>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</si>
  <si>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</si>
  <si>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</si>
  <si>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</si>
  <si>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</si>
  <si>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</si>
  <si>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</si>
  <si>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</si>
  <si>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</si>
  <si>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</si>
  <si>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</si>
  <si>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</si>
  <si>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</si>
  <si>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</si>
  <si>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</si>
  <si>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</si>
  <si>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</si>
  <si>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</si>
  <si>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</si>
  <si>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</si>
  <si>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</si>
  <si>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</si>
  <si>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</si>
  <si>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</si>
  <si>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</si>
  <si>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</si>
  <si>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</si>
  <si>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</si>
  <si>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</si>
  <si>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</si>
  <si>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</si>
  <si>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</si>
  <si>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</si>
  <si>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</si>
  <si>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</si>
  <si>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</si>
  <si>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</si>
  <si>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</si>
  <si>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</si>
  <si>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</si>
  <si>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</si>
  <si>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</si>
  <si>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</si>
  <si>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</si>
  <si>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</si>
  <si>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</si>
  <si>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</si>
  <si>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</si>
  <si>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</si>
  <si>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</si>
  <si>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</si>
  <si>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</si>
  <si>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</si>
  <si>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</si>
  <si>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</si>
  <si>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</si>
  <si>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</si>
  <si>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</si>
  <si>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</si>
  <si>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</si>
  <si>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</si>
  <si>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</si>
  <si>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</si>
  <si>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</si>
  <si>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</si>
  <si>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</si>
  <si>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</si>
  <si>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</si>
  <si>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</si>
  <si>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</si>
  <si>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</si>
  <si>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</si>
  <si>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</si>
  <si>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</si>
  <si>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</si>
  <si>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</si>
  <si>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</si>
  <si>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</si>
  <si>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</si>
  <si>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</si>
  <si>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</si>
  <si>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</si>
  <si>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</si>
  <si>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</si>
  <si>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</si>
  <si>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</si>
  <si>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</si>
  <si>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</si>
  <si>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</si>
  <si>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</si>
  <si>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</si>
  <si>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</si>
  <si>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</si>
  <si>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</si>
  <si>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</si>
  <si>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</si>
  <si>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</si>
  <si>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</si>
  <si>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</si>
  <si>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</si>
  <si>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</si>
  <si>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</si>
  <si>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</si>
  <si>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</si>
  <si>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</si>
  <si>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</si>
  <si>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</si>
  <si>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</si>
  <si>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</si>
  <si>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</si>
  <si>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</si>
  <si>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</si>
  <si>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</si>
  <si>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</si>
  <si>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</si>
  <si>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</si>
  <si>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</si>
  <si>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</si>
  <si>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</si>
  <si>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</si>
  <si>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</si>
  <si>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</si>
  <si>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</si>
  <si>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</si>
  <si>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</si>
  <si>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</si>
  <si>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</si>
  <si>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</si>
  <si>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</si>
  <si>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</si>
  <si>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</si>
  <si>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</si>
  <si>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</si>
  <si>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</si>
  <si>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</si>
  <si>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</si>
  <si>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</si>
  <si>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</si>
  <si>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</si>
  <si>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</si>
  <si>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</si>
  <si>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</si>
  <si>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</si>
  <si>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</si>
  <si>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</si>
  <si>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</si>
  <si>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</si>
  <si>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</si>
  <si>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</si>
  <si>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</si>
  <si>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</si>
  <si>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</si>
  <si>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</si>
  <si>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</si>
  <si>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</si>
  <si>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</si>
  <si>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</si>
  <si>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</si>
  <si>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</si>
  <si>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</si>
  <si>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</si>
  <si>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</si>
  <si>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</si>
  <si>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</si>
  <si>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</si>
  <si>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</si>
  <si>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</si>
  <si>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</si>
  <si>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</si>
  <si>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</si>
  <si>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</si>
  <si>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</si>
  <si>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</si>
  <si>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</si>
  <si>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</si>
  <si>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</si>
  <si>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</si>
  <si>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</si>
  <si>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</si>
  <si>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</si>
  <si>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</si>
  <si>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</si>
  <si>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</si>
  <si>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</si>
  <si>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</si>
  <si>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</si>
  <si>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</si>
  <si>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</si>
  <si>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</si>
  <si>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</si>
  <si>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</si>
  <si>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</si>
  <si>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</si>
  <si>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</si>
  <si>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</si>
  <si>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</si>
  <si>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</si>
  <si>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</si>
  <si>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</si>
  <si>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</si>
  <si>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</si>
  <si>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</si>
  <si>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</si>
  <si>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</si>
  <si>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</si>
  <si>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</si>
  <si>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</si>
  <si>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</si>
  <si>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</si>
  <si>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</si>
  <si>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</si>
  <si>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</si>
  <si>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</si>
  <si>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</si>
  <si>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</si>
  <si>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</si>
  <si>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</si>
  <si>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</si>
  <si>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</si>
  <si>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</si>
  <si>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</si>
  <si>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</si>
  <si>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</si>
  <si>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</si>
  <si>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</si>
  <si>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</si>
  <si>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</si>
  <si>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</si>
  <si>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</si>
  <si>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</si>
  <si>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</si>
  <si>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</si>
  <si>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</si>
  <si>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</si>
  <si>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</si>
  <si>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</si>
  <si>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</si>
  <si>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</si>
  <si>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</si>
  <si>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</si>
  <si>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</si>
  <si>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</si>
  <si>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</si>
  <si>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</si>
  <si>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</si>
  <si>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</si>
  <si>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</si>
  <si>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</si>
  <si>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</si>
  <si>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</si>
  <si>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</si>
  <si>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</si>
  <si>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</si>
  <si>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</si>
  <si>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</si>
  <si>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</si>
  <si>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</si>
  <si>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</si>
  <si>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</si>
  <si>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</si>
  <si>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</si>
  <si>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</si>
  <si>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</si>
  <si>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</si>
  <si>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</si>
  <si>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</si>
  <si>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</si>
  <si>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</si>
  <si>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</si>
  <si>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</si>
  <si>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</si>
  <si>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</si>
  <si>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</si>
  <si>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</si>
  <si>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</si>
  <si>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</si>
  <si>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</si>
  <si>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</si>
  <si>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</si>
  <si>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</si>
  <si>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</si>
  <si>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</si>
  <si>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</si>
  <si>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</si>
  <si>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</si>
  <si>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</si>
  <si>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</si>
  <si>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</si>
  <si>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</si>
  <si>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</si>
  <si>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</si>
  <si>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</si>
  <si>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</si>
  <si>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</si>
  <si>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</si>
  <si>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</si>
  <si>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</si>
  <si>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</si>
  <si>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</si>
  <si>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</si>
  <si>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</si>
  <si>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</si>
  <si>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</si>
  <si>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</si>
  <si>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</si>
  <si>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</si>
  <si>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</si>
  <si>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</si>
  <si>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</si>
  <si>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</si>
  <si>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</si>
  <si>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</si>
  <si>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</si>
  <si>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</si>
  <si>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</si>
  <si>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</si>
  <si>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</si>
  <si>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</si>
  <si>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</si>
  <si>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</si>
  <si>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</si>
  <si>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</si>
  <si>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</si>
  <si>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</si>
  <si>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</si>
  <si>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</si>
  <si>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</si>
  <si>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</si>
  <si>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</si>
  <si>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</si>
  <si>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</si>
  <si>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</si>
  <si>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</si>
  <si>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</si>
  <si>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</si>
  <si>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</si>
  <si>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</si>
  <si>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</si>
  <si>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</si>
  <si>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</si>
  <si>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</si>
  <si>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</si>
  <si>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</si>
  <si>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</si>
  <si>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</si>
  <si>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</si>
  <si>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</si>
  <si>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</si>
  <si>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</si>
  <si>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</si>
  <si>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</si>
  <si>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</si>
  <si>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</si>
  <si>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</si>
  <si>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</si>
  <si>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</si>
  <si>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</si>
  <si>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</si>
  <si>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</si>
  <si>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</si>
  <si>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</si>
  <si>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</si>
  <si>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</si>
  <si>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</si>
  <si>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</si>
  <si>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</si>
  <si>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</si>
  <si>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</si>
  <si>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</si>
  <si>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</si>
  <si>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</si>
  <si>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</si>
  <si>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</si>
  <si>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</si>
  <si>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</si>
  <si>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</si>
  <si>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</si>
  <si>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</si>
  <si>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</si>
  <si>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</si>
  <si>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</si>
  <si>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</si>
  <si>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</si>
  <si>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</si>
  <si>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</si>
  <si>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</si>
  <si>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</si>
  <si>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</si>
  <si>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</si>
  <si>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</si>
  <si>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</si>
  <si>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</si>
  <si>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</si>
  <si>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</si>
  <si>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</si>
  <si>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</si>
  <si>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</si>
  <si>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</si>
  <si>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</si>
  <si>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</si>
  <si>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</si>
  <si>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</si>
  <si>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</si>
  <si>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</si>
  <si>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</si>
  <si>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</si>
  <si>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</si>
  <si>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</si>
  <si>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</si>
  <si>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</si>
  <si>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</si>
  <si>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</si>
  <si>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</si>
  <si>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</si>
  <si>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</si>
  <si>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</si>
  <si>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</si>
  <si>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</si>
  <si>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</si>
  <si>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</si>
  <si>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</si>
  <si>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</si>
  <si>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</si>
  <si>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</si>
  <si>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</si>
  <si>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</si>
  <si>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</si>
  <si>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</si>
  <si>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</si>
  <si>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</si>
  <si>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</si>
  <si>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</si>
  <si>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</si>
  <si>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</si>
  <si>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</si>
  <si>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</si>
  <si>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</si>
  <si>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</si>
  <si>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</si>
  <si>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</si>
  <si>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</si>
  <si>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</si>
  <si>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</si>
  <si>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</si>
  <si>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</si>
  <si>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</si>
  <si>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</si>
  <si>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</si>
  <si>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</si>
  <si>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</si>
  <si>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</si>
  <si>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</si>
  <si>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</si>
  <si>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</si>
  <si>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</si>
  <si>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</si>
  <si>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</si>
  <si>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</si>
  <si>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</si>
  <si>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</si>
  <si>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</si>
  <si>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</si>
  <si>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</si>
  <si>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</si>
  <si>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</si>
  <si>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</si>
  <si>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</si>
  <si>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</si>
  <si>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</si>
  <si>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</si>
  <si>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</si>
  <si>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</si>
  <si>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</si>
  <si>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</si>
  <si>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</si>
  <si>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</si>
  <si>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</si>
  <si>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</si>
  <si>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</si>
  <si>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</si>
  <si>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</si>
  <si>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</si>
  <si>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</si>
  <si>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</si>
  <si>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</si>
  <si>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</si>
  <si>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</si>
  <si>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</si>
  <si>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</si>
  <si>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</si>
  <si>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</si>
  <si>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</si>
  <si>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</si>
  <si>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</si>
  <si>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</si>
  <si>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</si>
  <si>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</si>
  <si>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</si>
  <si>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</si>
  <si>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</si>
  <si>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</si>
  <si>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</si>
  <si>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</si>
  <si>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</si>
  <si>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</si>
  <si>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</si>
  <si>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</si>
  <si>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</si>
  <si>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</si>
  <si>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</si>
  <si>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</si>
  <si>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</si>
  <si>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</si>
  <si>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</si>
  <si>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</si>
  <si>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</si>
  <si>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</si>
  <si>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</si>
  <si>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</si>
  <si>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</si>
  <si>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</si>
  <si>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</si>
  <si>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</si>
  <si>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</si>
  <si>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</si>
  <si>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</si>
  <si>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</si>
  <si>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</si>
  <si>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</si>
  <si>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</si>
  <si>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</si>
  <si>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</si>
  <si>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</si>
  <si>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</si>
  <si>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</si>
  <si>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</si>
  <si>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</si>
  <si>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</si>
  <si>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</si>
  <si>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</si>
  <si>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</si>
  <si>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</si>
  <si>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</si>
  <si>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</si>
  <si>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</si>
  <si>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</si>
  <si>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</si>
  <si>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</si>
  <si>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</si>
  <si>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</si>
  <si>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</si>
  <si>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</si>
  <si>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</si>
  <si>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</si>
  <si>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</si>
  <si>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</si>
  <si>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</si>
  <si>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</si>
  <si>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</si>
  <si>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</si>
  <si>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</si>
  <si>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</si>
  <si>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</si>
  <si>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</si>
  <si>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</si>
  <si>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</si>
  <si>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</si>
  <si>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</si>
  <si>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</si>
  <si>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</si>
  <si>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</si>
  <si>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</si>
  <si>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</si>
  <si>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</si>
  <si>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</si>
  <si>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</si>
  <si>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</si>
  <si>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</si>
  <si>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</si>
  <si>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</si>
  <si>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</si>
  <si>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</si>
  <si>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</si>
  <si>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</si>
  <si>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</si>
  <si>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</si>
  <si>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</si>
  <si>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</si>
  <si>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</si>
  <si>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</si>
  <si>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</si>
  <si>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</si>
  <si>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</si>
  <si>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</si>
  <si>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</si>
  <si>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</si>
  <si>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</si>
  <si>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</si>
  <si>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</si>
  <si>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</si>
  <si>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</si>
  <si>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</si>
  <si>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</si>
  <si>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</si>
  <si>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</si>
  <si>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</si>
  <si>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</si>
  <si>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</si>
  <si>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</si>
  <si>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</si>
  <si>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</si>
  <si>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</si>
  <si>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</si>
  <si>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</si>
  <si>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</si>
  <si>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</si>
  <si>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</si>
  <si>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</si>
  <si>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</si>
  <si>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</si>
  <si>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</si>
  <si>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</si>
  <si>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</si>
  <si>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</si>
  <si>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</si>
  <si>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</si>
  <si>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</si>
  <si>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</si>
  <si>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</si>
  <si>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</si>
  <si>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</si>
  <si>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</si>
  <si>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</si>
  <si>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</si>
  <si>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</si>
  <si>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</si>
  <si>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</si>
  <si>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</si>
  <si>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</si>
  <si>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</si>
  <si>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</si>
  <si>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</si>
  <si>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</si>
  <si>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</si>
  <si>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</si>
  <si>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</si>
  <si>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</si>
  <si>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</si>
  <si>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</si>
  <si>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</si>
  <si>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</si>
  <si>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</si>
  <si>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</si>
  <si>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</si>
  <si>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</si>
  <si>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</si>
  <si>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</si>
  <si>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</si>
  <si>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</si>
  <si>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</si>
  <si>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</si>
  <si>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</si>
  <si>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</si>
  <si>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</si>
  <si>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</si>
  <si>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</si>
  <si>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</si>
  <si>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</si>
  <si>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</si>
  <si>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</si>
  <si>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</si>
  <si>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</si>
  <si>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</si>
  <si>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</si>
  <si>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</si>
  <si>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</si>
  <si>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</si>
  <si>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</si>
  <si>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</si>
  <si>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</si>
  <si>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</si>
  <si>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</si>
  <si>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</si>
  <si>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</si>
  <si>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</si>
  <si>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</si>
  <si>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</si>
  <si>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</si>
  <si>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</si>
  <si>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</si>
  <si>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</si>
  <si>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</si>
  <si>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</si>
  <si>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</si>
  <si>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</si>
  <si>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</si>
  <si>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</si>
  <si>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</si>
  <si>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</si>
  <si>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</si>
  <si>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</si>
  <si>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</si>
  <si>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</si>
  <si>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</si>
  <si>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</si>
  <si>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</si>
  <si>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</si>
  <si>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</si>
  <si>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</si>
  <si>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</si>
  <si>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</si>
  <si>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</si>
  <si>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</si>
  <si>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</si>
  <si>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</si>
  <si>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</si>
  <si>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</si>
  <si>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</si>
  <si>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</si>
  <si>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</si>
  <si>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</si>
  <si>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</si>
  <si>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</si>
  <si>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</si>
  <si>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</si>
  <si>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</si>
  <si>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</si>
  <si>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</si>
  <si>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</si>
  <si>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</si>
  <si>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</si>
  <si>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</si>
  <si>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</si>
  <si>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</si>
  <si>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</si>
  <si>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</si>
  <si>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</si>
  <si>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</si>
  <si>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</si>
  <si>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</si>
  <si>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</si>
  <si>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</si>
  <si>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</si>
  <si>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</si>
  <si>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</si>
  <si>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</si>
  <si>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</si>
  <si>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</si>
  <si>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</si>
  <si>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</si>
  <si>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</si>
  <si>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</si>
  <si>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</si>
  <si>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</si>
  <si>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</si>
  <si>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</si>
  <si>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</si>
  <si>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</si>
  <si>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</si>
  <si>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</si>
  <si>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</si>
  <si>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</si>
  <si>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</si>
  <si>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</si>
  <si>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</si>
  <si>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</si>
  <si>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</si>
  <si>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</si>
  <si>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</si>
  <si>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</si>
  <si>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</si>
  <si>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</si>
  <si>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</si>
  <si>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</si>
  <si>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</si>
  <si>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</si>
  <si>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</si>
  <si>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</si>
  <si>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</si>
  <si>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</si>
  <si>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</si>
  <si>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</si>
  <si>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</si>
  <si>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</si>
  <si>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</si>
  <si>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</si>
  <si>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</si>
  <si>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</si>
  <si>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</si>
  <si>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</si>
  <si>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</si>
  <si>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</si>
  <si>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</si>
  <si>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</si>
  <si>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</si>
  <si>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</si>
  <si>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</si>
  <si>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</si>
  <si>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</si>
  <si>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</si>
  <si>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</si>
  <si>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</si>
  <si>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</si>
  <si>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</si>
  <si>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</si>
  <si>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</si>
  <si>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</si>
  <si>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</si>
  <si>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</si>
  <si>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</si>
  <si>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</si>
  <si>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</si>
  <si>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</si>
  <si>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</si>
  <si>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</si>
  <si>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</si>
  <si>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</si>
  <si>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</si>
  <si>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</si>
  <si>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</si>
  <si>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</si>
  <si>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</si>
  <si>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</si>
  <si>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</si>
  <si>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</si>
  <si>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</si>
  <si>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</si>
  <si>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</si>
  <si>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</si>
  <si>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</si>
  <si>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</si>
  <si>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</si>
  <si>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</si>
  <si>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</si>
  <si>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</si>
  <si>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</si>
  <si>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</si>
  <si>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</si>
  <si>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</si>
  <si>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</si>
  <si>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</si>
  <si>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</si>
  <si>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</si>
  <si>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</si>
  <si>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</si>
  <si>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</si>
  <si>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</si>
  <si>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</si>
  <si>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</si>
  <si>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</si>
  <si>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</si>
  <si>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</si>
  <si>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</si>
  <si>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</si>
  <si>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</si>
  <si>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</si>
  <si>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</si>
  <si>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</si>
  <si>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</si>
  <si>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</si>
  <si>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</si>
  <si>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</si>
  <si>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</si>
  <si>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</si>
  <si>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</si>
  <si>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</si>
  <si>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</si>
  <si>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</si>
  <si>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</si>
  <si>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</si>
  <si>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</si>
  <si>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</si>
  <si>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</si>
  <si>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</si>
  <si>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</si>
  <si>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</si>
  <si>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</si>
  <si>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</si>
  <si>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</si>
  <si>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</si>
  <si>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</si>
  <si>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</si>
  <si>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</si>
  <si>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</si>
  <si>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</si>
  <si>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</si>
  <si>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</si>
  <si>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</si>
  <si>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</si>
  <si>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</si>
  <si>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</si>
  <si>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</si>
  <si>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</si>
  <si>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</si>
  <si>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</si>
  <si>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</si>
  <si>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</si>
  <si>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</si>
  <si>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</si>
  <si>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</si>
  <si>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</si>
  <si>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</si>
  <si>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</si>
  <si>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</si>
  <si>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</si>
  <si>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</si>
  <si>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</si>
  <si>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</si>
  <si>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</si>
  <si>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</si>
  <si>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</si>
  <si>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</si>
  <si>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</si>
  <si>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</si>
  <si>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</si>
  <si>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</si>
  <si>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</si>
  <si>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</si>
  <si>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</si>
  <si>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</si>
  <si>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</si>
  <si>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</si>
  <si>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</si>
  <si>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</si>
  <si>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</si>
  <si>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</si>
  <si>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</si>
  <si>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</si>
  <si>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</si>
  <si>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</si>
  <si>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</si>
  <si>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</si>
  <si>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</si>
  <si>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</si>
  <si>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</si>
  <si>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</si>
  <si>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</si>
  <si>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</si>
  <si>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</si>
  <si>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</si>
  <si>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</si>
  <si>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</si>
  <si>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</si>
  <si>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</si>
  <si>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</si>
  <si>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</si>
  <si>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</si>
  <si>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</si>
  <si>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</si>
  <si>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</si>
  <si>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</si>
  <si>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</si>
  <si>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</si>
  <si>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</si>
  <si>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</si>
  <si>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</si>
  <si>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</si>
  <si>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5000 to 9999</t>
  </si>
  <si>
    <t>10000 to 14999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</si>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</sst>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wrapText="1"/>
    </xf>
    <xf numFmtId="165" fontId="1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165" fontId="0" fillId="0" borderId="0" xfId="1" applyNumberFormat="1" applyFont="1"/>
    <xf numFmtId="165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AD-41B9-97E1-4B316A29B8E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AD-41B9-97E1-4B316A29B8E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AD-41B9-97E1-4B316A29B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059152"/>
        <c:axId val="1527060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0AD-41B9-97E1-4B316A29B8E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AD-41B9-97E1-4B316A29B8E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AD-41B9-97E1-4B316A29B8E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18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0AD-41B9-97E1-4B316A29B8E1}"/>
                  </c:ext>
                </c:extLst>
              </c15:ser>
            </c15:filteredLineSeries>
          </c:ext>
        </c:extLst>
      </c:lineChart>
      <c:catAx>
        <c:axId val="152705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60400"/>
        <c:crosses val="autoZero"/>
        <c:auto val="1"/>
        <c:lblAlgn val="ctr"/>
        <c:lblOffset val="100"/>
        <c:noMultiLvlLbl val="0"/>
      </c:catAx>
      <c:valAx>
        <c:axId val="152706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5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6-4896-9879-27BCC2FEBA4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6-4896-9879-27BCC2FEBA4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6-4896-9879-27BCC2FEB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902800"/>
        <c:axId val="1786899888"/>
      </c:lineChart>
      <c:catAx>
        <c:axId val="178690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99888"/>
        <c:crosses val="autoZero"/>
        <c:auto val="1"/>
        <c:lblAlgn val="ctr"/>
        <c:lblOffset val="100"/>
        <c:noMultiLvlLbl val="0"/>
      </c:catAx>
      <c:valAx>
        <c:axId val="17868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90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508873452529512"/>
          <c:y val="8.14112837665203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4-4B32-B630-798D2309EB0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64-4B32-B630-798D2309EB0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64-4B32-B630-798D2309EB0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64-4B32-B630-798D2309E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7593504"/>
        <c:axId val="1327594336"/>
      </c:barChart>
      <c:catAx>
        <c:axId val="132759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594336"/>
        <c:crosses val="autoZero"/>
        <c:auto val="1"/>
        <c:lblAlgn val="ctr"/>
        <c:lblOffset val="100"/>
        <c:noMultiLvlLbl val="0"/>
      </c:catAx>
      <c:valAx>
        <c:axId val="13275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59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D-4B30-91E0-D66BFCCAD02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DD-4B30-91E0-D66BFCCAD02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DD-4B30-91E0-D66BFCCAD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610544"/>
        <c:axId val="1318610960"/>
      </c:barChart>
      <c:catAx>
        <c:axId val="131861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10960"/>
        <c:crosses val="autoZero"/>
        <c:auto val="1"/>
        <c:lblAlgn val="ctr"/>
        <c:lblOffset val="100"/>
        <c:noMultiLvlLbl val="0"/>
      </c:catAx>
      <c:valAx>
        <c:axId val="131861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1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785411198600176"/>
          <c:y val="0.1831437736949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5-4699-A82D-A48E3239D5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B5-4699-A82D-A48E3239D5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B5-4699-A82D-A48E3239D5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B5-4699-A82D-A48E3239D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858144"/>
        <c:axId val="781262688"/>
      </c:lineChart>
      <c:catAx>
        <c:axId val="7918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62688"/>
        <c:crosses val="autoZero"/>
        <c:auto val="1"/>
        <c:lblAlgn val="ctr"/>
        <c:lblOffset val="100"/>
        <c:noMultiLvlLbl val="0"/>
      </c:catAx>
      <c:valAx>
        <c:axId val="7812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8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13</xdr:row>
      <xdr:rowOff>144780</xdr:rowOff>
    </xdr:from>
    <xdr:to>
      <xdr:col>6</xdr:col>
      <xdr:colOff>822960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A1BC9-3B85-8F6A-66AD-517B4B70F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30480</xdr:rowOff>
    </xdr:from>
    <xdr:to>
      <xdr:col>13</xdr:col>
      <xdr:colOff>213360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58CFC-F1C3-4A7A-ED0D-ADBF3221F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0</xdr:rowOff>
    </xdr:from>
    <xdr:to>
      <xdr:col>15</xdr:col>
      <xdr:colOff>30480</xdr:colOff>
      <xdr:row>16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D7B20-C482-7D1F-8961-C7F0FE23F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4</xdr:row>
      <xdr:rowOff>26670</xdr:rowOff>
    </xdr:from>
    <xdr:to>
      <xdr:col>15</xdr:col>
      <xdr:colOff>76200</xdr:colOff>
      <xdr:row>19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B3682-65C5-8DD8-603D-22B88062F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2</xdr:row>
      <xdr:rowOff>179070</xdr:rowOff>
    </xdr:from>
    <xdr:to>
      <xdr:col>15</xdr:col>
      <xdr:colOff>289560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DBEC3-0094-425E-A83B-24DE84146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Tough" refreshedDate="44781.557534027779" createdVersion="8" refreshedVersion="8" minRefreshableVersion="3" recordCount="4115" xr:uid="{2455794A-1268-47BB-B345-5471EDDE919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Tough" refreshedDate="44783.284676388888" createdVersion="8" refreshedVersion="8" minRefreshableVersion="3" recordCount="4115" xr:uid="{3C15A409-109C-48BF-AF9E-D5549810428D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Tough" refreshedDate="44784.318532523146" createdVersion="8" refreshedVersion="8" minRefreshableVersion="3" recordCount="4115" xr:uid="{59F9D799-671A-48A5-9EFD-8BC782C00A32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x v="21"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CE253-ABE1-4B9F-8B7C-0D7C9F022E8F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7946B-E7B3-4FE8-846D-433B65545537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28D8E-F9D8-4A99-9729-575168F92C7E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3D0A0-B5BE-494D-B470-B9D724FD996E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K1" zoomScale="86" zoomScaleNormal="86" workbookViewId="0">
      <selection activeCell="K4115" sqref="K4115"/>
    </sheetView>
  </sheetViews>
  <sheetFormatPr defaultColWidth="8.77734375" defaultRowHeight="14.4" x14ac:dyDescent="0.3"/>
  <cols>
    <col min="2" max="2" width="38.44140625" style="3" customWidth="1"/>
    <col min="3" max="3" width="40.33203125" style="10" customWidth="1"/>
    <col min="4" max="4" width="13.332031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5546875" customWidth="1"/>
    <col min="16" max="16" width="18.33203125" customWidth="1"/>
    <col min="17" max="17" width="28.109375" customWidth="1"/>
    <col min="18" max="18" width="16" customWidth="1"/>
    <col min="19" max="19" width="17.77734375" customWidth="1"/>
    <col min="20" max="20" width="17.5546875" customWidth="1"/>
  </cols>
  <sheetData>
    <row r="1" spans="1:21" ht="28.8" x14ac:dyDescent="0.3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2" t="s">
        <v>8365</v>
      </c>
      <c r="T1" s="2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10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10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10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10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10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10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10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10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10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10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10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10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10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10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10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10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10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10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10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10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10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10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10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10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10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10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10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10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10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10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10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10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10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10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10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10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10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10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10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10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10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10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10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10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10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10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10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10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10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10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10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10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10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10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10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10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10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10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10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10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10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10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10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10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10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10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10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10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10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10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10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10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10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10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10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10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10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10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10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10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10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10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10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10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10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10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10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10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10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10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10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10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10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10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10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10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10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10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10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10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10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10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10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10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10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10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10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10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10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10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10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10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10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10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10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10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10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10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10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10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10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10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10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10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10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10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10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10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10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3.2" x14ac:dyDescent="0.3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2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2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2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2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2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2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2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2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2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2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2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2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2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2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2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2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2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2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2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2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2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2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2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2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2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2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2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2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2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2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2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2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2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2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2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2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2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2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2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2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2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2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2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2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2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2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2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2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2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2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2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2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2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2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2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2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2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2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2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2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2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2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2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2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2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2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2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2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2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2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2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2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2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2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2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2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2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2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2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2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2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2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2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2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2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2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2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2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2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2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2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2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2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2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2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2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2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2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2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2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2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2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2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2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2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2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2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2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2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2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2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2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2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2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2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2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2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2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2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3.2" hidden="1" x14ac:dyDescent="0.3">
      <c r="A3130">
        <v>3128</v>
      </c>
      <c r="B3130" s="3" t="s">
        <v>3128</v>
      </c>
      <c r="C3130" s="10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2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3.2" hidden="1" x14ac:dyDescent="0.3">
      <c r="A3131">
        <v>3129</v>
      </c>
      <c r="B3131" s="3" t="s">
        <v>3129</v>
      </c>
      <c r="C3131" s="10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2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3.2" hidden="1" x14ac:dyDescent="0.3">
      <c r="A3132">
        <v>3130</v>
      </c>
      <c r="B3132" s="3" t="s">
        <v>3130</v>
      </c>
      <c r="C3132" s="10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2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28.8" hidden="1" x14ac:dyDescent="0.3">
      <c r="A3133">
        <v>3131</v>
      </c>
      <c r="B3133" s="3" t="s">
        <v>3131</v>
      </c>
      <c r="C3133" s="10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2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28.8" hidden="1" x14ac:dyDescent="0.3">
      <c r="A3134">
        <v>3132</v>
      </c>
      <c r="B3134" s="3" t="s">
        <v>3132</v>
      </c>
      <c r="C3134" s="10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2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3.2" hidden="1" x14ac:dyDescent="0.3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2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3.2" hidden="1" x14ac:dyDescent="0.3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2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3.2" hidden="1" x14ac:dyDescent="0.3">
      <c r="A3137">
        <v>3135</v>
      </c>
      <c r="B3137" s="3" t="s">
        <v>3135</v>
      </c>
      <c r="C3137" s="10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2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3.2" hidden="1" x14ac:dyDescent="0.3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2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28.8" hidden="1" x14ac:dyDescent="0.3">
      <c r="A3139">
        <v>3137</v>
      </c>
      <c r="B3139" s="3" t="s">
        <v>3137</v>
      </c>
      <c r="C3139" s="10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2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2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3.2" hidden="1" x14ac:dyDescent="0.3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2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57.6" hidden="1" x14ac:dyDescent="0.3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2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57.6" hidden="1" x14ac:dyDescent="0.3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2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3.2" hidden="1" x14ac:dyDescent="0.3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2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57.6" hidden="1" x14ac:dyDescent="0.3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2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57.6" hidden="1" x14ac:dyDescent="0.3">
      <c r="A3146">
        <v>3144</v>
      </c>
      <c r="B3146" s="3" t="s">
        <v>3144</v>
      </c>
      <c r="C3146" s="10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2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3.2" hidden="1" x14ac:dyDescent="0.3">
      <c r="A3147">
        <v>3145</v>
      </c>
      <c r="B3147" s="3" t="s">
        <v>3145</v>
      </c>
      <c r="C3147" s="10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2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43.2" hidden="1" x14ac:dyDescent="0.3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2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10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2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10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2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10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2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10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2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10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2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2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10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2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10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2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2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10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2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10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2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10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2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10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2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10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2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2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10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2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10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2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10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2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10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2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10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2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10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2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10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2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10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2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10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2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2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10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2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10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2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10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2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10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2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10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2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10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2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2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10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2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2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2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10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2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10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2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10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2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2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2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10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2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2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2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2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2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2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2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2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2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2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2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2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2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2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2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2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2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2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2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2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2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10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2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10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2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10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2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10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2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10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2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2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2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10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2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2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10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2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2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43.2" x14ac:dyDescent="0.3">
      <c r="A3221">
        <v>3219</v>
      </c>
      <c r="B3221" s="3" t="s">
        <v>3219</v>
      </c>
      <c r="C3221" s="10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2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10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2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2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10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2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10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2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10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2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10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2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2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2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10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2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10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2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10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2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10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2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10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2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10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2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2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10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2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10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2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10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2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2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2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2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10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2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10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2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10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2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3.2" x14ac:dyDescent="0.3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2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10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2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10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2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2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10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2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10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2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10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2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10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2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2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10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2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2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2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10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2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2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10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2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10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2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10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2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10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2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10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2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10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2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10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2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2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10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2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10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2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10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2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2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2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2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10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2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10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2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10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2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10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2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2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2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2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10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2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10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2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10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2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10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2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2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10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2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10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2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10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2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2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2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2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2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10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2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2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2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2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2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2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2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10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2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3.2" x14ac:dyDescent="0.3">
      <c r="A3301">
        <v>3299</v>
      </c>
      <c r="B3301" s="3" t="s">
        <v>3299</v>
      </c>
      <c r="C3301" s="10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2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10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2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10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2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2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10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2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10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2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10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2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10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2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10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2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10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2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2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10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2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10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2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10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2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10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2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2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2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10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2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10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2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2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2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10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2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10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2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10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2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2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2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2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10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2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2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10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2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2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2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10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2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10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2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10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2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10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2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2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2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2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10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2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10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2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10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2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2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10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2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2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10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2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10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2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10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2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2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10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2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10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2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2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2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2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2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10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2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2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2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2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10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2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10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2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2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10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2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10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2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10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2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2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10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2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10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2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2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10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2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2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10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2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10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2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10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2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2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2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2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10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2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2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2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2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10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2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10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2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2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10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2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10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2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10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2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10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2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10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2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2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10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2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10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2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10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2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2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10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2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2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2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10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2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2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10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2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2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10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2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2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10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2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2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10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2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2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10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2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2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10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2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2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10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2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10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2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2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10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2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10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2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10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2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2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10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2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10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2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2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2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3.2" x14ac:dyDescent="0.3">
      <c r="A3423">
        <v>3421</v>
      </c>
      <c r="B3423" s="3" t="s">
        <v>3420</v>
      </c>
      <c r="C3423" s="10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2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2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3.2" x14ac:dyDescent="0.3">
      <c r="A3425">
        <v>3423</v>
      </c>
      <c r="B3425" s="3" t="s">
        <v>3422</v>
      </c>
      <c r="C3425" s="10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2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10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2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10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2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10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2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2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2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2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2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10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2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10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2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10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2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10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2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10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2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10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2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10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2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2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10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2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10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2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10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2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10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2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10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2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2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2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2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10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2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10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2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10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2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2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10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2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10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2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2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2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10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2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10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2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10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2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10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2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2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2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10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2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10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2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2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10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2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2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10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2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10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2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10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2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10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2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10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2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2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10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2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10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2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2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2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3.2" x14ac:dyDescent="0.3">
      <c r="A3478">
        <v>3476</v>
      </c>
      <c r="B3478" s="3" t="s">
        <v>3475</v>
      </c>
      <c r="C3478" s="10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2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10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2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10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2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2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10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2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2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2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10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2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10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2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10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2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10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2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2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10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2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2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10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2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10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2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10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2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10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2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10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2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2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10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2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10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2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2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10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2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10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2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2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10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2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2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10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2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10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2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10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2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10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2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2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10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2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10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2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2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2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10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2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10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2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10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2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10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2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2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10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2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2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2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10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2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2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2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10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2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10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2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10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2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10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2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2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10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2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2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10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2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10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2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10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2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10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2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2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2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2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2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10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2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2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2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10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2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2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10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2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10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2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10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2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10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2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10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2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2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2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10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2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2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10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2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3.2" x14ac:dyDescent="0.3">
      <c r="A3556">
        <v>3554</v>
      </c>
      <c r="B3556" s="3" t="s">
        <v>3553</v>
      </c>
      <c r="C3556" s="10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2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2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2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10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2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2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2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2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10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2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2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2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2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10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2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2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2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10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2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10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2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10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2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2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2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2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10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2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10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2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10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2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10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2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2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2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10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2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2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10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2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10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2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2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10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2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10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2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2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2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10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2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2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10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2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10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2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10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2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10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2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10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2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2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10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2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10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2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10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2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28.8" x14ac:dyDescent="0.3">
      <c r="A3602">
        <v>3600</v>
      </c>
      <c r="B3602" s="3" t="s">
        <v>3599</v>
      </c>
      <c r="C3602" s="10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2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2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10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2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10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2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10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2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2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2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2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3.2" x14ac:dyDescent="0.3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2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2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2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2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2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10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2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10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2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2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2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2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3.2" x14ac:dyDescent="0.3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2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10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2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10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2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10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2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10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2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10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2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10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2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2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2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10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2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2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2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2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2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2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2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2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2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2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2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2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2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2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2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2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2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2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2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2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2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10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2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2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2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10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2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2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2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2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10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2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2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2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10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2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10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2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2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10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2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2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2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10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2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2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10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2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2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10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2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2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2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10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2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2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2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2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2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10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2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10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2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2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10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2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10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2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10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2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10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2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10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2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10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2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10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2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10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2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10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2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2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10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2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10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2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10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2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10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2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3.2" x14ac:dyDescent="0.3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2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10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2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10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2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2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2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10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2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10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2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10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2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2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2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10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2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2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10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2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10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2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10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2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10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2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2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10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2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10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2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10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2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10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2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10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2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2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10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2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2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2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2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10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2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10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2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2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2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2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2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10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2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10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2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10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2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10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2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10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2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10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2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2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10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2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10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2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2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2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10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2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2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2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10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2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10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2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10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2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10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2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10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2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10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2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10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2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2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2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2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2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2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2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2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3.2" x14ac:dyDescent="0.3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2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2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2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2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2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2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2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2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2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2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2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2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2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2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2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2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2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2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3.2" x14ac:dyDescent="0.3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2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2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2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2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2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s="12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6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2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2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2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2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2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2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2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2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2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2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2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2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2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2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2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2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2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2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2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2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2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2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2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2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2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2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2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2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2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2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2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2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10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2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2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2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10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2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10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2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2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10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2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10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2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10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2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10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2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2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10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2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2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10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2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2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10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2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2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2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43.2" x14ac:dyDescent="0.3">
      <c r="A3830">
        <v>3828</v>
      </c>
      <c r="B3830" s="3" t="s">
        <v>3825</v>
      </c>
      <c r="C3830" s="10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2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10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2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10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2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10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2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10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2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2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2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2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10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2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2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2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10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2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2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10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s="12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6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2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10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2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10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2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10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2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10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2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10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2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10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2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2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10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2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2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10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2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10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2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10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2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10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2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10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2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10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2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2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10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2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10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2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10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2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2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10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2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10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2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2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10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2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10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2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2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2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2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2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2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2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2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2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2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2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2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2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2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2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2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2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2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2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2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2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2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10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2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10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2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10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2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10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2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10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2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10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2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10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2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10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2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2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2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10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2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10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2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10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2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2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10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2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10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2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s="12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6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2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10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2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10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2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10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2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10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2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10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2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10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2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10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2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2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2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2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2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2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2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43.2" x14ac:dyDescent="0.3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2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2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10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2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2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10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2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10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2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2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2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10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2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10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2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2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10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2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10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2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10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2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10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2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2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10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2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10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2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10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2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2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10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2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10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2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10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2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10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2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10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2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10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2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10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2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10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2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2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2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10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2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2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10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2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10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2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2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10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2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10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2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10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2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10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2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10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2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10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2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2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2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2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10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2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10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2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10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2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10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2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10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2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10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s="12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6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10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2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10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2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10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2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10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2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2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10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2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10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2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10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2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10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2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2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10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2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10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2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2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10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2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2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57.6" x14ac:dyDescent="0.3">
      <c r="A3987">
        <v>3985</v>
      </c>
      <c r="B3987" s="3" t="s">
        <v>3981</v>
      </c>
      <c r="C3987" s="10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2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2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2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10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2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10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2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2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10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2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10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2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10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2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10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2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2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10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2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2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10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2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10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2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10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2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2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10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2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10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2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10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2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10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2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10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2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10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2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2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2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10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2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2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2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10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2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10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2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10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2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2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10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2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2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10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2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10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2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10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2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10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2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10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2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10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2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2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10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2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10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2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10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2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10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2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10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2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10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2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10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2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s="12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6">
        <f t="shared" ref="T4035:T4098" si="30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10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2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10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2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10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2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10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2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10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2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10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2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10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2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2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10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2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2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10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2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2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10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2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10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2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2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10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2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10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2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10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2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10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2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2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10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2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2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10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2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2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10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2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2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2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10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2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10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2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2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2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10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2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10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2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10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2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10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2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2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10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2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2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2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10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2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2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2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10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2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10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2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2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10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2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10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2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10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2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10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2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10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2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2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10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2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10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2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10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2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2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10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2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10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2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10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2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10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2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2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10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2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2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306">ROUND(E4098/D4098*100,0)</f>
        <v>11</v>
      </c>
      <c r="P4098">
        <f t="shared" si="303"/>
        <v>80</v>
      </c>
      <c r="Q4098" s="12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6" si="307">IFERROR(ROUND(E4099/L4099,2),0)</f>
        <v>0</v>
      </c>
      <c r="Q4099" s="12" t="s">
        <v>8315</v>
      </c>
      <c r="R4099" t="s">
        <v>8316</v>
      </c>
      <c r="S4099" s="16">
        <f t="shared" ref="S4099:S4116" si="308">(((J4099/60)/60)/24)+DATE(1970,1,1)</f>
        <v>42344.824502314819</v>
      </c>
      <c r="T4099" s="16">
        <f t="shared" ref="T4099:T4116" si="30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10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2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10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2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10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2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10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2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10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2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10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2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2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2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10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2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10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2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10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2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2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2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10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2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2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43.2" x14ac:dyDescent="0.3">
      <c r="A4115">
        <v>4113</v>
      </c>
      <c r="B4115" s="3" t="s">
        <v>4109</v>
      </c>
      <c r="C4115" s="10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2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  <row r="4116" spans="1:20" hidden="1" x14ac:dyDescent="0.3">
      <c r="O4116" t="e">
        <f t="shared" si="306"/>
        <v>#DIV/0!</v>
      </c>
      <c r="P4116">
        <f t="shared" si="307"/>
        <v>0</v>
      </c>
      <c r="S4116" s="16">
        <f t="shared" si="308"/>
        <v>25569</v>
      </c>
      <c r="T4116" s="16">
        <f t="shared" si="309"/>
        <v>25569</v>
      </c>
    </row>
  </sheetData>
  <autoFilter ref="A1:T4116" xr:uid="{00000000-0001-0000-0000-000000000000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D854-D992-48C4-8E62-5EE848D59C88}">
  <dimension ref="A1:H13"/>
  <sheetViews>
    <sheetView workbookViewId="0">
      <selection activeCell="B3" sqref="B3"/>
    </sheetView>
  </sheetViews>
  <sheetFormatPr defaultColWidth="12.44140625" defaultRowHeight="14.4" x14ac:dyDescent="0.3"/>
  <cols>
    <col min="1" max="1" width="14.8867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3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3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SUM(B3+C3+D3)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3">
      <c r="A4" t="s">
        <v>8415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">
      <c r="A5" t="s">
        <v>8416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">
      <c r="A6" t="s">
        <v>8417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">
      <c r="A7" t="s">
        <v>8408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COUNTIFS(Kickstarter!$D:$D,"&gt;=20000",Kickstarter!$D:$D,"&lt;=24999",Kickstarter!$F:$F,"successful",Kickstarter!$R:$R,"plays")</f>
        <v>9</v>
      </c>
      <c r="D7">
        <f>COUNTIFS(Kickstarter!$D:$D,"&gt;=20000",Kickstarter!$D:$D,"&lt;=24999",Kickstarter!$F:$F,"canceled",Kickstarter!$R:$R,"plays")</f>
        <v>0</v>
      </c>
      <c r="E7">
        <f t="shared" si="0"/>
        <v>18</v>
      </c>
      <c r="F7" s="25">
        <f t="shared" si="1"/>
        <v>0.5</v>
      </c>
      <c r="G7" s="25">
        <f t="shared" si="2"/>
        <v>0.5</v>
      </c>
      <c r="H7" s="25">
        <f t="shared" si="3"/>
        <v>0</v>
      </c>
    </row>
    <row r="8" spans="1:8" x14ac:dyDescent="0.3">
      <c r="A8" t="s">
        <v>8409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">
      <c r="A9" t="s">
        <v>8410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">
      <c r="A10" t="s">
        <v>8411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">
      <c r="A11" t="s">
        <v>8412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">
      <c r="A12" t="s">
        <v>8413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81A23-F33A-459D-925E-14F15F0E6702}">
  <dimension ref="A1:E18"/>
  <sheetViews>
    <sheetView workbookViewId="0">
      <selection activeCell="V28" sqref="V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3" t="s">
        <v>8379</v>
      </c>
      <c r="B1" t="s">
        <v>8364</v>
      </c>
    </row>
    <row r="2" spans="1:5" x14ac:dyDescent="0.3">
      <c r="A2" s="13" t="s">
        <v>8358</v>
      </c>
      <c r="B2" t="s">
        <v>8315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8367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E3708-11B2-4B8B-A943-EF85D0D1546A}">
  <dimension ref="A1:C14"/>
  <sheetViews>
    <sheetView tabSelected="1" workbookViewId="0">
      <selection activeCell="C15" sqref="C15"/>
    </sheetView>
  </sheetViews>
  <sheetFormatPr defaultRowHeight="14.4" x14ac:dyDescent="0.3"/>
  <cols>
    <col min="1" max="1" width="26.5546875" customWidth="1"/>
    <col min="2" max="2" width="13" style="24" customWidth="1"/>
    <col min="3" max="3" width="11.109375" style="24" customWidth="1"/>
  </cols>
  <sheetData>
    <row r="1" spans="1:3" x14ac:dyDescent="0.3">
      <c r="B1" s="21" t="s">
        <v>8389</v>
      </c>
      <c r="C1" s="21" t="s">
        <v>8390</v>
      </c>
    </row>
    <row r="2" spans="1:3" x14ac:dyDescent="0.3">
      <c r="A2" s="19" t="s">
        <v>8385</v>
      </c>
      <c r="B2" s="22" t="e">
        <f>AVERAGE(#REF!)</f>
        <v>#REF!</v>
      </c>
      <c r="C2" s="23" t="e">
        <f>AVERAGE(#REF!)</f>
        <v>#REF!</v>
      </c>
    </row>
    <row r="3" spans="1:3" x14ac:dyDescent="0.3">
      <c r="A3" s="19" t="s">
        <v>8386</v>
      </c>
      <c r="B3" s="23" t="e">
        <f>MEDIAN(#REF!)</f>
        <v>#REF!</v>
      </c>
      <c r="C3" s="23" t="e">
        <f>MEDIAN(#REF!)</f>
        <v>#REF!</v>
      </c>
    </row>
    <row r="4" spans="1:3" x14ac:dyDescent="0.3">
      <c r="A4" s="19" t="s">
        <v>8391</v>
      </c>
      <c r="B4" s="23" t="e">
        <f>_xlfn.STDEV.P(#REF!)</f>
        <v>#REF!</v>
      </c>
      <c r="C4" s="23" t="e">
        <f>_xlfn.STDEV.P(#REF!)</f>
        <v>#REF!</v>
      </c>
    </row>
    <row r="5" spans="1:3" x14ac:dyDescent="0.3">
      <c r="A5" s="19" t="s">
        <v>8392</v>
      </c>
      <c r="B5" s="24" t="e">
        <f>_xlfn.QUARTILE.EXC(#REF!,3)</f>
        <v>#REF!</v>
      </c>
      <c r="C5" s="24" t="e">
        <f>_xlfn.QUARTILE.EXC(#REF!,3)</f>
        <v>#REF!</v>
      </c>
    </row>
    <row r="6" spans="1:3" x14ac:dyDescent="0.3">
      <c r="A6" s="19" t="s">
        <v>8393</v>
      </c>
      <c r="B6" s="24" t="e">
        <f>_xlfn.QUARTILE.EXC(#REF!,1)</f>
        <v>#REF!</v>
      </c>
      <c r="C6" s="24" t="e">
        <f>_xlfn.QUARTILE.EXC(#REF!,1)</f>
        <v>#REF!</v>
      </c>
    </row>
    <row r="7" spans="1:3" x14ac:dyDescent="0.3">
      <c r="A7" s="19" t="s">
        <v>8394</v>
      </c>
      <c r="B7" s="24" t="e">
        <f>B5-B6</f>
        <v>#REF!</v>
      </c>
      <c r="C7" s="24" t="e">
        <f>C5-C6</f>
        <v>#REF!</v>
      </c>
    </row>
    <row r="8" spans="1:3" x14ac:dyDescent="0.3">
      <c r="A8" s="19"/>
    </row>
    <row r="9" spans="1:3" x14ac:dyDescent="0.3">
      <c r="A9" s="19" t="s">
        <v>8387</v>
      </c>
      <c r="B9" s="23" t="e">
        <f>AVERAGE(#REF!)</f>
        <v>#REF!</v>
      </c>
      <c r="C9" s="23" t="e">
        <f>AVERAGE(#REF!)</f>
        <v>#REF!</v>
      </c>
    </row>
    <row r="10" spans="1:3" x14ac:dyDescent="0.3">
      <c r="A10" s="19" t="s">
        <v>8388</v>
      </c>
      <c r="B10" s="23" t="e">
        <f>MEDIAN(#REF!)</f>
        <v>#REF!</v>
      </c>
      <c r="C10" s="23" t="e">
        <f>MEDIAN(#REF!)</f>
        <v>#REF!</v>
      </c>
    </row>
    <row r="11" spans="1:3" x14ac:dyDescent="0.3">
      <c r="A11" s="19" t="s">
        <v>8395</v>
      </c>
      <c r="B11" s="24" t="e">
        <f>_xlfn.STDEV.P(#REF!)</f>
        <v>#REF!</v>
      </c>
      <c r="C11" s="24" t="e">
        <f>_xlfn.STDEV.P(#REF!)</f>
        <v>#REF!</v>
      </c>
    </row>
    <row r="12" spans="1:3" x14ac:dyDescent="0.3">
      <c r="A12" s="19" t="s">
        <v>8396</v>
      </c>
      <c r="B12" s="24" t="e">
        <f>_xlfn.QUARTILE.EXC(#REF!,3)</f>
        <v>#REF!</v>
      </c>
      <c r="C12" s="24" t="e">
        <f>_xlfn.QUARTILE.EXC(#REF!,3)</f>
        <v>#REF!</v>
      </c>
    </row>
    <row r="13" spans="1:3" x14ac:dyDescent="0.3">
      <c r="A13" s="19" t="s">
        <v>8397</v>
      </c>
      <c r="B13" s="24" t="e">
        <f>_xlfn.QUARTILE.EXC(#REF!,1)</f>
        <v>#REF!</v>
      </c>
      <c r="C13" s="24" t="e">
        <f>_xlfn.QUARTILE.EXC(#REF!,1)</f>
        <v>#REF!</v>
      </c>
    </row>
    <row r="14" spans="1:3" x14ac:dyDescent="0.3">
      <c r="A14" s="19" t="s">
        <v>8398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CF5F-DF3D-4191-B310-F6A333B9F6C1}">
  <dimension ref="A1:G6"/>
  <sheetViews>
    <sheetView workbookViewId="0">
      <selection activeCell="F2" sqref="F2:F6"/>
    </sheetView>
  </sheetViews>
  <sheetFormatPr defaultRowHeight="14.4" x14ac:dyDescent="0.3"/>
  <cols>
    <col min="1" max="1" width="17.77734375" customWidth="1"/>
    <col min="2" max="2" width="40.21875" customWidth="1"/>
    <col min="3" max="3" width="15.109375" customWidth="1"/>
    <col min="5" max="5" width="12.6640625" customWidth="1"/>
    <col min="6" max="6" width="12.33203125" customWidth="1"/>
  </cols>
  <sheetData>
    <row r="1" spans="1:7" ht="43.2" x14ac:dyDescent="0.3">
      <c r="A1" s="18" t="s">
        <v>8380</v>
      </c>
      <c r="B1" s="18" t="s">
        <v>8381</v>
      </c>
      <c r="C1" s="19" t="s">
        <v>8382</v>
      </c>
      <c r="D1" s="19" t="s">
        <v>8383</v>
      </c>
      <c r="E1" s="20" t="s">
        <v>8307</v>
      </c>
      <c r="F1" s="20" t="s">
        <v>8384</v>
      </c>
      <c r="G1" s="19"/>
    </row>
    <row r="2" spans="1:7" ht="57.6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7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7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7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7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F534B-2703-4797-A427-6A9EF5FECC71}">
  <dimension ref="A1:F6"/>
  <sheetViews>
    <sheetView workbookViewId="0">
      <selection activeCell="E18" sqref="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D195-2512-4BAD-A5EB-27C1CDCE904B}">
  <dimension ref="A1:E7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DF361-0995-4AA6-B5D6-FC99F1E43271}">
  <dimension ref="A1:F18"/>
  <sheetViews>
    <sheetView workbookViewId="0">
      <selection activeCell="E6" sqref="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8367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Tough</cp:lastModifiedBy>
  <dcterms:created xsi:type="dcterms:W3CDTF">2017-04-20T15:17:24Z</dcterms:created>
  <dcterms:modified xsi:type="dcterms:W3CDTF">2022-08-11T14:31:07Z</dcterms:modified>
</cp:coreProperties>
</file>