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ink/ink1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nicolejeong/Documents/tennessee-state-education-data/data_for_analysis/"/>
    </mc:Choice>
  </mc:AlternateContent>
  <xr:revisionPtr revIDLastSave="0" documentId="13_ncr:1_{74526F08-EBA7-D248-B59A-BC20391EC85E}" xr6:coauthVersionLast="47" xr6:coauthVersionMax="47" xr10:uidLastSave="{00000000-0000-0000-0000-000000000000}"/>
  <bookViews>
    <workbookView xWindow="-20" yWindow="2120" windowWidth="28800" windowHeight="15880" activeTab="3" xr2:uid="{00000000-000D-0000-FFFF-FFFF00000000}"/>
  </bookViews>
  <sheets>
    <sheet name="mnps_act" sheetId="1" r:id="rId1"/>
    <sheet name="mnps_19_21" sheetId="2" r:id="rId2"/>
    <sheet name="state" sheetId="3" r:id="rId3"/>
    <sheet name="avg_composite_score" sheetId="4" r:id="rId4"/>
  </sheets>
  <definedNames>
    <definedName name="_xlnm._FilterDatabase" localSheetId="2" hidden="1">state!$A$1:$F$51</definedName>
    <definedName name="_xlchart.v1.0" hidden="1">mnps_19_21!$A$13:$A$17</definedName>
    <definedName name="_xlchart.v1.1" hidden="1">mnps_19_21!$B$12</definedName>
    <definedName name="_xlchart.v1.2" hidden="1">mnps_19_21!$B$13:$B$17</definedName>
    <definedName name="_xlchart.v1.3" hidden="1">mnps_19_21!$C$12</definedName>
    <definedName name="_xlchart.v1.4" hidden="1">mnps_19_21!$C$13:$C$17</definedName>
    <definedName name="_xlchart.v1.5" hidden="1">mnps_19_21!$A$13:$A$17</definedName>
    <definedName name="_xlchart.v1.6" hidden="1">mnps_19_21!$B$12</definedName>
    <definedName name="_xlchart.v1.7" hidden="1">mnps_19_21!$B$13:$B$17</definedName>
    <definedName name="_xlchart.v1.8" hidden="1">mnps_19_21!$C$12</definedName>
    <definedName name="_xlchart.v1.9" hidden="1">mnps_19_21!$C$13:$C$17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C3" i="4"/>
  <c r="H13" i="2"/>
  <c r="H17" i="2"/>
  <c r="H16" i="2"/>
  <c r="H15" i="2"/>
  <c r="H14" i="2"/>
  <c r="D17" i="2"/>
  <c r="D16" i="2"/>
  <c r="D15" i="2"/>
  <c r="D14" i="2"/>
  <c r="D13" i="2"/>
  <c r="C7" i="4"/>
  <c r="C6" i="4"/>
  <c r="C5" i="4"/>
  <c r="C4" i="4"/>
  <c r="B7" i="4"/>
  <c r="B6" i="4"/>
  <c r="B5" i="4"/>
  <c r="B4" i="4"/>
  <c r="B3" i="4"/>
  <c r="F13" i="2"/>
  <c r="F17" i="2"/>
  <c r="F16" i="2"/>
  <c r="F15" i="2"/>
  <c r="F14" i="2"/>
  <c r="C13" i="2"/>
  <c r="C17" i="2"/>
  <c r="C16" i="2"/>
  <c r="C15" i="2"/>
  <c r="C14" i="2"/>
  <c r="B17" i="2"/>
  <c r="B16" i="2"/>
  <c r="B15" i="2"/>
  <c r="B14" i="2"/>
  <c r="B13" i="2"/>
</calcChain>
</file>

<file path=xl/sharedStrings.xml><?xml version="1.0" encoding="utf-8"?>
<sst xmlns="http://schemas.openxmlformats.org/spreadsheetml/2006/main" count="4175" uniqueCount="187">
  <si>
    <t>district_number</t>
  </si>
  <si>
    <t>district_name</t>
  </si>
  <si>
    <t>school_number</t>
  </si>
  <si>
    <t>school_name</t>
  </si>
  <si>
    <t>subgroup</t>
  </si>
  <si>
    <t>valid_tests</t>
  </si>
  <si>
    <t>participation_rate</t>
  </si>
  <si>
    <t>average_english_score</t>
  </si>
  <si>
    <t>average_math_score</t>
  </si>
  <si>
    <t>average_reading_score</t>
  </si>
  <si>
    <t>average_science_score</t>
  </si>
  <si>
    <t>average_composite_score</t>
  </si>
  <si>
    <t>percent_scoring_21_or_higher</t>
  </si>
  <si>
    <t>percent_scoring_below_19</t>
  </si>
  <si>
    <t>file_source</t>
  </si>
  <si>
    <t>file_year</t>
  </si>
  <si>
    <t>updated_district_number</t>
  </si>
  <si>
    <t>school_type</t>
  </si>
  <si>
    <t>status</t>
  </si>
  <si>
    <t>cnt_scoring_21_or_higher</t>
  </si>
  <si>
    <t>cnt_scoring_19_or_higher</t>
  </si>
  <si>
    <t>percent_scoring_19_or_higher</t>
  </si>
  <si>
    <t>Davidson County</t>
  </si>
  <si>
    <t>MNPS Virtual School</t>
  </si>
  <si>
    <t>All Students</t>
  </si>
  <si>
    <t>df_act_school_2021</t>
  </si>
  <si>
    <t>Public</t>
  </si>
  <si>
    <t>A</t>
  </si>
  <si>
    <t>Black/Hispanic/Native American</t>
  </si>
  <si>
    <t>Economically Disadvantaged</t>
  </si>
  <si>
    <t>Antioch High School</t>
  </si>
  <si>
    <t>English Learners</t>
  </si>
  <si>
    <t>Students with Disabilities</t>
  </si>
  <si>
    <t>Nashville Big Picture High School</t>
  </si>
  <si>
    <t>Cane Ridge High School</t>
  </si>
  <si>
    <t>East Nashville Magnet High School</t>
  </si>
  <si>
    <t>Glencliff High School</t>
  </si>
  <si>
    <t>Hillsboro High</t>
  </si>
  <si>
    <t>Hillwood High</t>
  </si>
  <si>
    <t>Hume - Fogg High</t>
  </si>
  <si>
    <t>Hunters Lane High</t>
  </si>
  <si>
    <t>John Overton High</t>
  </si>
  <si>
    <t>Middle College High</t>
  </si>
  <si>
    <t>Cora Howe School</t>
  </si>
  <si>
    <t>Maplewood High</t>
  </si>
  <si>
    <t>Martin Luther King Jr School</t>
  </si>
  <si>
    <t>McGavock High</t>
  </si>
  <si>
    <t>Nashville School Of The Arts</t>
  </si>
  <si>
    <t>Pearl-Cohn High</t>
  </si>
  <si>
    <t>The Academy at Opry Mills</t>
  </si>
  <si>
    <t>The Academy at Old Cockrill</t>
  </si>
  <si>
    <t>Stratford STEM Magnet School</t>
  </si>
  <si>
    <t>Whites Creek High</t>
  </si>
  <si>
    <t>The Academy at Hickory Hollow</t>
  </si>
  <si>
    <t>Lead Academy</t>
  </si>
  <si>
    <t>Public Charter</t>
  </si>
  <si>
    <t>KIPP Nashville Collegiate High School</t>
  </si>
  <si>
    <t>LEAD Southeast</t>
  </si>
  <si>
    <t>Intrepid College Preparatory Charter School</t>
  </si>
  <si>
    <t>Knowledge Academies High School</t>
  </si>
  <si>
    <t>STEM Prep High School</t>
  </si>
  <si>
    <t>RePublic High School</t>
  </si>
  <si>
    <t>df_act_school_2020</t>
  </si>
  <si>
    <t>The Cohn Learning Center</t>
  </si>
  <si>
    <t>I</t>
  </si>
  <si>
    <t>df_act_school_2019</t>
  </si>
  <si>
    <t>df_act_school_2018</t>
  </si>
  <si>
    <t>Harris-Hillman Special Education</t>
  </si>
  <si>
    <t>Johnson Alternative Learning Center</t>
  </si>
  <si>
    <t>df_act_school_2017</t>
  </si>
  <si>
    <t>English Language Learners with T1/T2</t>
  </si>
  <si>
    <t>Metro Nashville Virtual School</t>
  </si>
  <si>
    <t>all_public_19</t>
  </si>
  <si>
    <t>poc_public_19</t>
  </si>
  <si>
    <t>econ_disadv_public_19</t>
  </si>
  <si>
    <t>el_t1_t2_public_19</t>
  </si>
  <si>
    <t>el_public_19</t>
  </si>
  <si>
    <t>swd_public_19</t>
  </si>
  <si>
    <t>all_charter_19</t>
  </si>
  <si>
    <t>poc_charter_19</t>
  </si>
  <si>
    <t>econ_disadv_charter_19</t>
  </si>
  <si>
    <t>el_t1_t2_charter_19</t>
  </si>
  <si>
    <t>el_charter_19</t>
  </si>
  <si>
    <t>swd_charter_19</t>
  </si>
  <si>
    <t>all_public_21</t>
  </si>
  <si>
    <t>poc_public_21</t>
  </si>
  <si>
    <t>econ_disadv_public_21</t>
  </si>
  <si>
    <t>el_t1_t2_public_21</t>
  </si>
  <si>
    <t>el_public_21</t>
  </si>
  <si>
    <t>swd_public_21</t>
  </si>
  <si>
    <t>all_charter_21</t>
  </si>
  <si>
    <t>poc_charter_21</t>
  </si>
  <si>
    <t>econ_disadv_charter_21</t>
  </si>
  <si>
    <t>el_t1_t2_charter_21</t>
  </si>
  <si>
    <t>el_charter_21</t>
  </si>
  <si>
    <t>swd_charter_21</t>
  </si>
  <si>
    <t>all_public</t>
  </si>
  <si>
    <t>poc_public</t>
  </si>
  <si>
    <t>econ_disadv_public</t>
  </si>
  <si>
    <t>el_t1_t2_public</t>
  </si>
  <si>
    <t>el_public</t>
  </si>
  <si>
    <t>swd_public</t>
  </si>
  <si>
    <t>all_charter</t>
  </si>
  <si>
    <t>poc_charter</t>
  </si>
  <si>
    <t>econ_disadv_charter</t>
  </si>
  <si>
    <t>el_t1_t2_charter</t>
  </si>
  <si>
    <t>el_charter</t>
  </si>
  <si>
    <t>swd_charter</t>
  </si>
  <si>
    <t>all_public_19_pct</t>
  </si>
  <si>
    <t>all_public_21_pct</t>
  </si>
  <si>
    <t>all_charter_19_pct</t>
  </si>
  <si>
    <t>all_charter_21_pct</t>
  </si>
  <si>
    <t>poc_public_19_pct</t>
  </si>
  <si>
    <t>poc_public_21_pct</t>
  </si>
  <si>
    <t>poc_charter_19_pct</t>
  </si>
  <si>
    <t>poc_charter_21_pct</t>
  </si>
  <si>
    <t>econ_disadv_public_19_pct</t>
  </si>
  <si>
    <t>econ_disadv_public_21_pct</t>
  </si>
  <si>
    <t>econ_disadv_charter_19_pct</t>
  </si>
  <si>
    <t>econ_disadv_charter_21_pct</t>
  </si>
  <si>
    <t>swd_public_19_pct</t>
  </si>
  <si>
    <t>swd_public_21_pct</t>
  </si>
  <si>
    <t>swd_charter_19_pct</t>
  </si>
  <si>
    <t>swd_charter_21_pct</t>
  </si>
  <si>
    <t>Charter</t>
  </si>
  <si>
    <t>19 or Higher</t>
  </si>
  <si>
    <t>21 or Higher</t>
  </si>
  <si>
    <t>State</t>
  </si>
  <si>
    <t>all_public_composite</t>
  </si>
  <si>
    <t>poc_public_composite</t>
  </si>
  <si>
    <t>econ_disadv_public_composite</t>
  </si>
  <si>
    <t>el_t1_t2_public_composite</t>
  </si>
  <si>
    <t>el_public_composite</t>
  </si>
  <si>
    <t>swd_public_composite</t>
  </si>
  <si>
    <t>all_charter_composite</t>
  </si>
  <si>
    <t>poc_charter_composite</t>
  </si>
  <si>
    <t>econ_disadv_charter_composite</t>
  </si>
  <si>
    <t>el_t1_t2_charter_composite</t>
  </si>
  <si>
    <t>el_charter_composite</t>
  </si>
  <si>
    <t>swd_charter_composite</t>
  </si>
  <si>
    <t>all_public_composite_avg</t>
  </si>
  <si>
    <t>all_charter_composite_avg</t>
  </si>
  <si>
    <t>poc_public_composite_avg</t>
  </si>
  <si>
    <t>poc_charter_composite_avg</t>
  </si>
  <si>
    <t>econ_disadv_public_composite_avg</t>
  </si>
  <si>
    <t>econ_disadv_charter_composite_avg</t>
  </si>
  <si>
    <t>el_t1_t2_public_19_pct</t>
  </si>
  <si>
    <t>el_t1_t2_public_21_pct</t>
  </si>
  <si>
    <t>el_t1_t2_charter_19_pct</t>
  </si>
  <si>
    <t>el_t1_t2_charter_21_pct</t>
  </si>
  <si>
    <t>el_t1_t2_public_composite_avg</t>
  </si>
  <si>
    <t>el_t1_t2_charter_composite_avg</t>
  </si>
  <si>
    <t>swd_public_composite_avg</t>
  </si>
  <si>
    <t>swd_charter_composite_avg</t>
  </si>
  <si>
    <t>all_state_21_pct</t>
  </si>
  <si>
    <t>all_state_19_pct</t>
  </si>
  <si>
    <t>all_state_19</t>
  </si>
  <si>
    <t>poc_state_19</t>
  </si>
  <si>
    <t>econ_disadv_state_19</t>
  </si>
  <si>
    <t>el_t1_t2_state_19</t>
  </si>
  <si>
    <t>el_state_19</t>
  </si>
  <si>
    <t>swd_state_19</t>
  </si>
  <si>
    <t>all_state_21</t>
  </si>
  <si>
    <t>poc_state_21</t>
  </si>
  <si>
    <t>econ_disadv_state_21</t>
  </si>
  <si>
    <t>el_t1_t2_state_21</t>
  </si>
  <si>
    <t>el_state_21</t>
  </si>
  <si>
    <t>swd_state_21</t>
  </si>
  <si>
    <t>all_state_composite</t>
  </si>
  <si>
    <t>poc_state_composite</t>
  </si>
  <si>
    <t>econ_disadv_state_composite</t>
  </si>
  <si>
    <t>el_t1_t2_state_composite</t>
  </si>
  <si>
    <t>el_state_composite</t>
  </si>
  <si>
    <t>swd_state_composite</t>
  </si>
  <si>
    <t>all_state_composite_avg</t>
  </si>
  <si>
    <t>poc_state_19_pct</t>
  </si>
  <si>
    <t>poc_state_21_pct</t>
  </si>
  <si>
    <t>poc_state_composite_avg</t>
  </si>
  <si>
    <t>econ_disadv_state_19_pct</t>
  </si>
  <si>
    <t>econ_disadv_state_21_pct</t>
  </si>
  <si>
    <t>econ_disadv_state_composite_avg</t>
  </si>
  <si>
    <t>el_t1_t2_state_19_pct</t>
  </si>
  <si>
    <t>el_t1_t2_state_21_pct</t>
  </si>
  <si>
    <t>el_t1_t2_state_composite_avg</t>
  </si>
  <si>
    <t>swd_state_19_pct</t>
  </si>
  <si>
    <t>swd_state_21_pct</t>
  </si>
  <si>
    <t>swd_state_composite_avg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</si>
</sst>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2" fillId="0" borderId="3" xfId="0" applyFont="1" applyFill="1" applyBorder="1" applyAlignment="1">
      <alignment horizontal="center" vertical="top" wrapText="1"/>
    </xf>
    <xf numFmtId="0" fontId="0" fillId="0" borderId="2" xfId="0" applyBorder="1" applyAlignment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7D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8108913579002349E-2"/>
          <c:y val="0.34676696662917128"/>
          <c:w val="0.96168147341919197"/>
          <c:h val="0.489595139190278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mnps_19_21!$B$12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mnps_19_21!$A$13:$A$17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mnps_19_21!$B$13:$B$17</c:f>
              <c:numCache>
                <c:formatCode>General</c:formatCode>
                <c:ptCount val="5"/>
                <c:pt idx="0">
                  <c:v>33</c:v>
                </c:pt>
                <c:pt idx="1">
                  <c:v>34</c:v>
                </c:pt>
                <c:pt idx="2">
                  <c:v>29</c:v>
                </c:pt>
                <c:pt idx="3">
                  <c:v>27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0-E844-B8B2-1D137278A1D0}"/>
            </c:ext>
          </c:extLst>
        </c:ser>
        <c:ser>
          <c:idx val="2"/>
          <c:order val="1"/>
          <c:tx>
            <c:strRef>
              <c:f>mnps_19_21!$C$12</c:f>
              <c:strCache>
                <c:ptCount val="1"/>
                <c:pt idx="0">
                  <c:v>Charter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mnps_19_21!$A$13:$A$17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mnps_19_21!$C$13:$C$17</c:f>
              <c:numCache>
                <c:formatCode>General</c:formatCode>
                <c:ptCount val="5"/>
                <c:pt idx="0">
                  <c:v>56</c:v>
                </c:pt>
                <c:pt idx="1">
                  <c:v>65</c:v>
                </c:pt>
                <c:pt idx="2">
                  <c:v>57</c:v>
                </c:pt>
                <c:pt idx="3">
                  <c:v>59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0-E844-B8B2-1D137278A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97134319"/>
        <c:axId val="999762319"/>
      </c:barChart>
      <c:scatterChart>
        <c:scatterStyle val="lineMarker"/>
        <c:varyColors val="0"/>
        <c:ser>
          <c:idx val="0"/>
          <c:order val="2"/>
          <c:tx>
            <c:strRef>
              <c:f>mnps_19_21!$D$12</c:f>
              <c:strCache>
                <c:ptCount val="1"/>
                <c:pt idx="0">
                  <c:v>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mnps_19_21!$A$13:$A$17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mnps_19_21!$D$13:$D$17</c:f>
              <c:numCache>
                <c:formatCode>General</c:formatCode>
                <c:ptCount val="5"/>
                <c:pt idx="0">
                  <c:v>34</c:v>
                </c:pt>
                <c:pt idx="1">
                  <c:v>34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C-A74C-96D7-1FCBC89F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00063"/>
        <c:axId val="377910047"/>
      </c:scatte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valAx>
        <c:axId val="377910047"/>
        <c:scaling>
          <c:orientation val="minMax"/>
          <c:max val="7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77800063"/>
        <c:crosses val="max"/>
        <c:crossBetween val="midCat"/>
      </c:valAx>
      <c:valAx>
        <c:axId val="3778000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77910047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8108913579002349E-2"/>
          <c:y val="0.34676696662917128"/>
          <c:w val="0.96168147341919197"/>
          <c:h val="0.489595139190278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mnps_19_21!$F$12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mnps_19_21!$A$13:$A$17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mnps_19_21!$F$13:$F$17</c:f>
              <c:numCache>
                <c:formatCode>General</c:formatCode>
                <c:ptCount val="5"/>
                <c:pt idx="0">
                  <c:v>26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4-E44D-8186-F06F8BA0D91C}"/>
            </c:ext>
          </c:extLst>
        </c:ser>
        <c:ser>
          <c:idx val="2"/>
          <c:order val="1"/>
          <c:tx>
            <c:strRef>
              <c:f>mnps_19_21!$G$12</c:f>
              <c:strCache>
                <c:ptCount val="1"/>
                <c:pt idx="0">
                  <c:v>Charter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mnps_19_21!$A$13:$A$17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mnps_19_21!$G$13:$G$17</c:f>
              <c:numCache>
                <c:formatCode>General</c:formatCode>
                <c:ptCount val="5"/>
                <c:pt idx="0">
                  <c:v>56</c:v>
                </c:pt>
                <c:pt idx="1">
                  <c:v>65</c:v>
                </c:pt>
                <c:pt idx="2">
                  <c:v>57</c:v>
                </c:pt>
                <c:pt idx="3">
                  <c:v>59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4-E44D-8186-F06F8BA0D9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97134319"/>
        <c:axId val="999762319"/>
      </c:barChart>
      <c:scatterChart>
        <c:scatterStyle val="lineMarker"/>
        <c:varyColors val="0"/>
        <c:ser>
          <c:idx val="0"/>
          <c:order val="2"/>
          <c:tx>
            <c:strRef>
              <c:f>mnps_19_21!$H$12</c:f>
              <c:strCache>
                <c:ptCount val="1"/>
                <c:pt idx="0">
                  <c:v>State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mnps_19_21!$A$13:$A$17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mnps_19_21!$H$13:$H$17</c:f>
              <c:numCache>
                <c:formatCode>General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D4-E44D-8186-F06F8BA0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00063"/>
        <c:axId val="377910047"/>
      </c:scatter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valAx>
        <c:axId val="377910047"/>
        <c:scaling>
          <c:orientation val="minMax"/>
          <c:max val="7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377800063"/>
        <c:crosses val="max"/>
        <c:crossBetween val="midCat"/>
      </c:valAx>
      <c:valAx>
        <c:axId val="37780006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77910047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5592049408200296E-2"/>
          <c:y val="0.26876185971453215"/>
          <c:w val="0.96168147341919197"/>
          <c:h val="0.59670181686653123"/>
        </c:manualLayout>
      </c:layout>
      <c:lineChart>
        <c:grouping val="standard"/>
        <c:varyColors val="0"/>
        <c:ser>
          <c:idx val="1"/>
          <c:order val="0"/>
          <c:tx>
            <c:strRef>
              <c:f>avg_composite_score!$B$2</c:f>
              <c:strCache>
                <c:ptCount val="1"/>
                <c:pt idx="0">
                  <c:v>Public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avg_composite_score!$A$3:$A$7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avg_composite_score!$B$3:$B$7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0-E844-B8B2-1D137278A1D0}"/>
            </c:ext>
          </c:extLst>
        </c:ser>
        <c:ser>
          <c:idx val="2"/>
          <c:order val="1"/>
          <c:tx>
            <c:strRef>
              <c:f>avg_composite_score!$C$2</c:f>
              <c:strCache>
                <c:ptCount val="1"/>
                <c:pt idx="0">
                  <c:v>Public Charter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avg_composite_score!$A$3:$A$7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avg_composite_score!$C$3:$C$7</c:f>
              <c:numCache>
                <c:formatCode>0.0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0-E844-B8B2-1D137278A1D0}"/>
            </c:ext>
          </c:extLst>
        </c:ser>
        <c:ser>
          <c:idx val="0"/>
          <c:order val="2"/>
          <c:tx>
            <c:strRef>
              <c:f>avg_composite_score!$D$2</c:f>
              <c:strCache>
                <c:ptCount val="1"/>
                <c:pt idx="0">
                  <c:v>State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utura Medium" panose="020B0602020204020303" pitchFamily="34" charset="-79"/>
                    <a:ea typeface="+mn-ea"/>
                    <a:cs typeface="Futura Medium" panose="020B0602020204020303" pitchFamily="34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avg_composite_score!$A$3:$A$7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avg_composite_score!$D$3:$D$7</c:f>
              <c:numCache>
                <c:formatCode>0.0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2-4C44-87BB-2B4844AE83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7134319"/>
        <c:axId val="999762319"/>
      </c:lineChart>
      <c:dateAx>
        <c:axId val="6971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999762319"/>
        <c:crossesAt val="0"/>
        <c:auto val="0"/>
        <c:lblOffset val="100"/>
        <c:baseTimeUnit val="days"/>
      </c:dateAx>
      <c:valAx>
        <c:axId val="99976231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utura Medium" panose="020B0602020204020303" pitchFamily="34" charset="-79"/>
                <a:ea typeface="+mn-ea"/>
                <a:cs typeface="Futura Medium" panose="020B0602020204020303" pitchFamily="34" charset="-79"/>
              </a:defRPr>
            </a:pPr>
            <a:endParaRPr lang="en-US"/>
          </a:p>
        </c:txPr>
        <c:crossAx val="6971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8366765993574"/>
          <c:y val="0.93440555354608945"/>
          <c:w val="0.37617393771724478"/>
          <c:h val="5.196221404277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utura Medium" panose="020B0602020204020303" pitchFamily="34" charset="-79"/>
              <a:ea typeface="+mn-ea"/>
              <a:cs typeface="Futura Medium" panose="020B0602020204020303" pitchFamily="34" charset="-79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Futura Medium" panose="020B0602020204020303" pitchFamily="34" charset="-79"/>
          <a:cs typeface="Futura Medium" panose="020B0602020204020303" pitchFamily="34" charset="-79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28</xdr:row>
      <xdr:rowOff>0</xdr:rowOff>
    </xdr:from>
    <xdr:to>
      <xdr:col>13</xdr:col>
      <xdr:colOff>565150</xdr:colOff>
      <xdr:row>44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F35A5-62E3-C0DF-FB4B-96D7E75AF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326660</xdr:colOff>
      <xdr:row>11</xdr:row>
      <xdr:rowOff>485280</xdr:rowOff>
    </xdr:from>
    <xdr:to>
      <xdr:col>6</xdr:col>
      <xdr:colOff>327020</xdr:colOff>
      <xdr:row>12</xdr:row>
      <xdr:rowOff>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C234419-6609-0E3D-B422-325591C1364E}"/>
                </a:ext>
              </a:extLst>
            </xdr14:cNvPr>
            <xdr14:cNvContentPartPr/>
          </xdr14:nvContentPartPr>
          <xdr14:nvPr macro=""/>
          <xdr14:xfrm>
            <a:off x="3692160" y="29998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C234419-6609-0E3D-B422-325591C1364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683520" y="2991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0</xdr:colOff>
      <xdr:row>44</xdr:row>
      <xdr:rowOff>165100</xdr:rowOff>
    </xdr:from>
    <xdr:to>
      <xdr:col>13</xdr:col>
      <xdr:colOff>546100</xdr:colOff>
      <xdr:row>61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0457D-E2C5-334D-87E6-B3C2782F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0.99339</cdr:x>
      <cdr:y>0.28968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68373" y="76618"/>
          <a:ext cx="7103853" cy="85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>
              <a:latin typeface="Futura Medium" panose="020B0602020204020303" pitchFamily="34" charset="-79"/>
              <a:cs typeface="Futura Medium" panose="020B0602020204020303" pitchFamily="34" charset="-79"/>
            </a:rPr>
            <a:t>Percent</a:t>
          </a:r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 of Students with ACT Scores 19 or Higher</a:t>
          </a:r>
        </a:p>
        <a:p xmlns:a="http://schemas.openxmlformats.org/drawingml/2006/main">
          <a:r>
            <a:rPr lang="en-US" sz="1100" b="0" i="0" baseline="0">
              <a:latin typeface="Futura Medium" panose="020B0602020204020303" pitchFamily="34" charset="-79"/>
              <a:cs typeface="Futura Medium" panose="020B0602020204020303" pitchFamily="34" charset="-79"/>
            </a:rPr>
            <a:t>Comparing the % of students with  ACT scores 19 or Higher for MNPS Public Schools, and MNPS Charter Schools from 2017 to 2021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0.99339</cdr:x>
      <cdr:y>0.28968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68373" y="76618"/>
          <a:ext cx="7103853" cy="85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>
              <a:latin typeface="Futura Medium" panose="020B0602020204020303" pitchFamily="34" charset="-79"/>
              <a:cs typeface="Futura Medium" panose="020B0602020204020303" pitchFamily="34" charset="-79"/>
            </a:rPr>
            <a:t>Percent</a:t>
          </a:r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 of Students with ACT Scores 21 or Higher</a:t>
          </a:r>
        </a:p>
        <a:p xmlns:a="http://schemas.openxmlformats.org/drawingml/2006/main">
          <a:r>
            <a:rPr lang="en-US" sz="1100" b="0" i="0" baseline="0">
              <a:latin typeface="Futura Medium" panose="020B0602020204020303" pitchFamily="34" charset="-79"/>
              <a:cs typeface="Futura Medium" panose="020B0602020204020303" pitchFamily="34" charset="-79"/>
            </a:rPr>
            <a:t>Comparing the % of students with  ACT scores 21 or Higher for MNPS Public Schools, and MNPS Charter Schools from 2017 to 2021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8</xdr:col>
      <xdr:colOff>444500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F282-B56E-0EEA-6A92-E5378404A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0.00947</cdr:x>
      <cdr:y>0.02394</cdr:y>
    </cdr:from>
    <cdr:to>
      <cdr:x>0.99339</cdr:x>
      <cdr:y>0.27915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1DA995-6057-1B54-02D7-3E48AF069F66}"/>
            </a:ext>
          </a:extLst>
        </cdr:cNvPr>
        <cdr:cNvSpPr txBox="1"/>
      </cdr:nvSpPr>
      <cdr:spPr>
        <a:xfrm xmlns:a="http://schemas.openxmlformats.org/drawingml/2006/main">
          <a:off x="71320" y="86042"/>
          <a:ext cx="7409999" cy="917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i="0">
              <a:latin typeface="Futura Medium" panose="020B0602020204020303" pitchFamily="34" charset="-79"/>
              <a:cs typeface="Futura Medium" panose="020B0602020204020303" pitchFamily="34" charset="-79"/>
            </a:rPr>
            <a:t>Average</a:t>
          </a:r>
          <a:r>
            <a:rPr lang="en-US" sz="1600" b="1" i="0" baseline="0">
              <a:latin typeface="Futura Medium" panose="020B0602020204020303" pitchFamily="34" charset="-79"/>
              <a:cs typeface="Futura Medium" panose="020B0602020204020303" pitchFamily="34" charset="-79"/>
            </a:rPr>
            <a:t> ACT Score Over Time</a:t>
          </a:r>
          <a:endParaRPr lang="en-US" sz="1100" b="1" i="0" baseline="0">
            <a:latin typeface="Futura Medium" panose="020B0602020204020303" pitchFamily="34" charset="-79"/>
            <a:cs typeface="Futura Medium" panose="020B0602020204020303" pitchFamily="34" charset="-79"/>
          </a:endParaRPr>
        </a:p>
        <a:p xmlns:a="http://schemas.openxmlformats.org/drawingml/2006/main">
          <a:r>
            <a:rPr lang="en-US" sz="1100" b="0" i="0" baseline="0">
              <a:latin typeface="Futura Medium" panose="020B0602020204020303" pitchFamily="34" charset="-79"/>
              <a:cs typeface="Futura Medium" panose="020B0602020204020303" pitchFamily="34" charset="-79"/>
            </a:rPr>
            <a:t>Comparing the average ACT composite score for MNPS Public Schools, and MNPS Charter Schools from 2017 to 2021</a:t>
          </a:r>
          <a:endParaRPr lang="en-US" sz="1100" b="0" i="0">
            <a:latin typeface="Futura Medium" panose="020B0602020204020303" pitchFamily="34" charset="-79"/>
            <a:cs typeface="Futura Medium" panose="020B0602020204020303" pitchFamily="34" charset="-79"/>
          </a:endParaRPr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16T07:09:29.0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44546A"/>
    </a:dk2>
    <a:lt2>
      <a:srgbClr val="E7E6E6"/>
    </a:lt2>
    <a:accent1>
      <a:srgbClr val="1E4962"/>
    </a:accent1>
    <a:accent2>
      <a:srgbClr val="F8C82F"/>
    </a:accent2>
    <a:accent3>
      <a:srgbClr val="87DDBE"/>
    </a:accent3>
    <a:accent4>
      <a:srgbClr val="8799DD"/>
    </a:accent4>
    <a:accent5>
      <a:srgbClr val="5EB6D2"/>
    </a:accent5>
    <a:accent6>
      <a:srgbClr val="EBA469"/>
    </a:accent6>
    <a:hlink>
      <a:srgbClr val="0563C1"/>
    </a:hlink>
    <a:folHlink>
      <a:srgbClr val="954F72"/>
    </a:folHlink>
  </a:clrScheme>
  <a:fontScheme name="Facet">
    <a:majorFont>
      <a:latin typeface="Trebuchet MS" panose="020B0603020202020204"/>
      <a:ea typeface=""/>
      <a:cs typeface=""/>
      <a:font script="Jpan" typeface="メイリオ"/>
      <a:font script="Hang" typeface="맑은 고딕"/>
      <a:font script="Hans" typeface="方正姚体"/>
      <a:font script="Hant" typeface="微軟正黑體"/>
      <a:font script="Arab" typeface="Tahoma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Trebuchet MS" panose="020B0603020202020204"/>
      <a:ea typeface=""/>
      <a:cs typeface=""/>
      <a:font script="Jpan" typeface="メイリオ"/>
      <a:font script="Hang" typeface="HY그래픽M"/>
      <a:font script="Hans" typeface="华文新魏"/>
      <a:font script="Hant" typeface="微軟正黑體"/>
      <a:font script="Arab" typeface="Tahoma"/>
      <a:font script="Hebr" typeface="Gisha"/>
      <a:font script="Thai" typeface="Iris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Facet">
    <a:fillStyleLst>
      <a:solidFill>
        <a:schemeClr val="phClr"/>
      </a:solidFill>
      <a:gradFill rotWithShape="1">
        <a:gsLst>
          <a:gs pos="0">
            <a:schemeClr val="phClr">
              <a:tint val="65000"/>
              <a:lumMod val="110000"/>
            </a:schemeClr>
          </a:gs>
          <a:gs pos="88000">
            <a:schemeClr val="phClr">
              <a:tint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96000"/>
              <a:lumMod val="100000"/>
            </a:schemeClr>
          </a:gs>
          <a:gs pos="78000">
            <a:schemeClr val="phClr">
              <a:shade val="94000"/>
              <a:lumMod val="94000"/>
            </a:schemeClr>
          </a:gs>
        </a:gsLst>
        <a:lin ang="5400000" scaled="0"/>
      </a:gradFill>
    </a:fillStyleLst>
    <a:lnStyleLst>
      <a:ln w="12700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04000"/>
            </a:schemeClr>
          </a:gs>
          <a:gs pos="94000">
            <a:schemeClr val="phClr">
              <a:shade val="96000"/>
              <a:lumMod val="82000"/>
            </a:schemeClr>
          </a:gs>
        </a:gsLst>
        <a:lin ang="5400000" scaled="0"/>
      </a:gra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94000"/>
              <a:lumMod val="96000"/>
            </a:schemeClr>
          </a:gs>
        </a:gsLst>
        <a:path path="circle">
          <a:fillToRect l="50000" t="50000" r="100000" b="10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0"/>
  <sheetViews>
    <sheetView workbookViewId="0">
      <selection activeCell="L18" sqref="L18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v>214</v>
      </c>
      <c r="B2">
        <v>190</v>
      </c>
      <c r="C2" t="s">
        <v>22</v>
      </c>
      <c r="D2">
        <v>3</v>
      </c>
      <c r="E2" t="s">
        <v>23</v>
      </c>
      <c r="F2" t="s">
        <v>24</v>
      </c>
      <c r="G2">
        <v>24</v>
      </c>
      <c r="H2">
        <v>96</v>
      </c>
      <c r="I2">
        <v>22.9</v>
      </c>
      <c r="J2">
        <v>19.3</v>
      </c>
      <c r="K2">
        <v>24.6</v>
      </c>
      <c r="L2">
        <v>21.6</v>
      </c>
      <c r="M2">
        <v>22.3</v>
      </c>
      <c r="N2">
        <v>58.3</v>
      </c>
      <c r="O2">
        <v>25</v>
      </c>
      <c r="P2" t="s">
        <v>25</v>
      </c>
      <c r="Q2">
        <v>2021</v>
      </c>
      <c r="R2">
        <v>190</v>
      </c>
      <c r="S2" t="s">
        <v>26</v>
      </c>
      <c r="T2" t="s">
        <v>27</v>
      </c>
      <c r="U2">
        <v>14</v>
      </c>
      <c r="V2">
        <v>18</v>
      </c>
      <c r="W2">
        <v>75</v>
      </c>
    </row>
    <row r="3" spans="1:23" x14ac:dyDescent="0.2">
      <c r="A3" s="1">
        <v>215</v>
      </c>
      <c r="B3">
        <v>190</v>
      </c>
      <c r="C3" t="s">
        <v>22</v>
      </c>
      <c r="D3">
        <v>3</v>
      </c>
      <c r="E3" t="s">
        <v>23</v>
      </c>
      <c r="F3" t="s">
        <v>28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25</v>
      </c>
      <c r="Q3">
        <v>2021</v>
      </c>
      <c r="R3">
        <v>190</v>
      </c>
      <c r="S3" t="s">
        <v>26</v>
      </c>
      <c r="T3" t="s">
        <v>27</v>
      </c>
      <c r="U3">
        <v>0</v>
      </c>
      <c r="V3">
        <v>7</v>
      </c>
      <c r="W3">
        <v>100</v>
      </c>
    </row>
    <row r="4" spans="1:23" x14ac:dyDescent="0.2">
      <c r="A4" s="1">
        <v>216</v>
      </c>
      <c r="B4">
        <v>190</v>
      </c>
      <c r="C4" t="s">
        <v>22</v>
      </c>
      <c r="D4">
        <v>3</v>
      </c>
      <c r="E4" t="s">
        <v>23</v>
      </c>
      <c r="F4" t="s">
        <v>29</v>
      </c>
      <c r="G4">
        <v>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25</v>
      </c>
      <c r="Q4">
        <v>2021</v>
      </c>
      <c r="R4">
        <v>190</v>
      </c>
      <c r="S4" t="s">
        <v>26</v>
      </c>
      <c r="T4" t="s">
        <v>27</v>
      </c>
      <c r="U4">
        <v>0</v>
      </c>
      <c r="V4">
        <v>4</v>
      </c>
      <c r="W4">
        <v>100</v>
      </c>
    </row>
    <row r="5" spans="1:23" x14ac:dyDescent="0.2">
      <c r="A5" s="1">
        <v>217</v>
      </c>
      <c r="B5">
        <v>190</v>
      </c>
      <c r="C5" t="s">
        <v>22</v>
      </c>
      <c r="D5">
        <v>20</v>
      </c>
      <c r="E5" t="s">
        <v>30</v>
      </c>
      <c r="F5" t="s">
        <v>24</v>
      </c>
      <c r="G5">
        <v>305</v>
      </c>
      <c r="H5">
        <v>89</v>
      </c>
      <c r="I5">
        <v>14.1</v>
      </c>
      <c r="J5">
        <v>15.6</v>
      </c>
      <c r="K5">
        <v>15.5</v>
      </c>
      <c r="L5">
        <v>15.8</v>
      </c>
      <c r="M5">
        <v>15.4</v>
      </c>
      <c r="N5">
        <v>9.5</v>
      </c>
      <c r="O5">
        <v>81.599999999999994</v>
      </c>
      <c r="P5" t="s">
        <v>25</v>
      </c>
      <c r="Q5">
        <v>2021</v>
      </c>
      <c r="R5">
        <v>190</v>
      </c>
      <c r="S5" t="s">
        <v>26</v>
      </c>
      <c r="T5" t="s">
        <v>27</v>
      </c>
      <c r="U5">
        <v>29</v>
      </c>
      <c r="V5">
        <v>56</v>
      </c>
      <c r="W5">
        <v>18.400000000000009</v>
      </c>
    </row>
    <row r="6" spans="1:23" x14ac:dyDescent="0.2">
      <c r="A6" s="1">
        <v>218</v>
      </c>
      <c r="B6">
        <v>190</v>
      </c>
      <c r="C6" t="s">
        <v>22</v>
      </c>
      <c r="D6">
        <v>20</v>
      </c>
      <c r="E6" t="s">
        <v>30</v>
      </c>
      <c r="F6" t="s">
        <v>28</v>
      </c>
      <c r="G6">
        <v>214</v>
      </c>
      <c r="H6">
        <v>87</v>
      </c>
      <c r="I6">
        <v>13.7</v>
      </c>
      <c r="J6">
        <v>15.2</v>
      </c>
      <c r="K6">
        <v>15.1</v>
      </c>
      <c r="L6">
        <v>15.4</v>
      </c>
      <c r="M6">
        <v>15</v>
      </c>
      <c r="N6">
        <v>7.5</v>
      </c>
      <c r="O6">
        <v>83.6</v>
      </c>
      <c r="P6" t="s">
        <v>25</v>
      </c>
      <c r="Q6">
        <v>2021</v>
      </c>
      <c r="R6">
        <v>190</v>
      </c>
      <c r="S6" t="s">
        <v>26</v>
      </c>
      <c r="T6" t="s">
        <v>27</v>
      </c>
      <c r="U6">
        <v>16</v>
      </c>
      <c r="V6">
        <v>35</v>
      </c>
      <c r="W6">
        <v>16.400000000000009</v>
      </c>
    </row>
    <row r="7" spans="1:23" x14ac:dyDescent="0.2">
      <c r="A7" s="1">
        <v>219</v>
      </c>
      <c r="B7">
        <v>190</v>
      </c>
      <c r="C7" t="s">
        <v>22</v>
      </c>
      <c r="D7">
        <v>20</v>
      </c>
      <c r="E7" t="s">
        <v>30</v>
      </c>
      <c r="F7" t="s">
        <v>29</v>
      </c>
      <c r="G7">
        <v>167</v>
      </c>
      <c r="H7">
        <v>88</v>
      </c>
      <c r="I7">
        <v>13.7</v>
      </c>
      <c r="J7">
        <v>15.4</v>
      </c>
      <c r="K7">
        <v>15.1</v>
      </c>
      <c r="L7">
        <v>15.4</v>
      </c>
      <c r="M7">
        <v>15</v>
      </c>
      <c r="N7">
        <v>6.6</v>
      </c>
      <c r="O7">
        <v>85</v>
      </c>
      <c r="P7" t="s">
        <v>25</v>
      </c>
      <c r="Q7">
        <v>2021</v>
      </c>
      <c r="R7">
        <v>190</v>
      </c>
      <c r="S7" t="s">
        <v>26</v>
      </c>
      <c r="T7" t="s">
        <v>27</v>
      </c>
      <c r="U7">
        <v>11</v>
      </c>
      <c r="V7">
        <v>25</v>
      </c>
      <c r="W7">
        <v>15</v>
      </c>
    </row>
    <row r="8" spans="1:23" x14ac:dyDescent="0.2">
      <c r="A8" s="1">
        <v>220</v>
      </c>
      <c r="B8">
        <v>190</v>
      </c>
      <c r="C8" t="s">
        <v>22</v>
      </c>
      <c r="D8">
        <v>20</v>
      </c>
      <c r="E8" t="s">
        <v>30</v>
      </c>
      <c r="F8" t="s">
        <v>31</v>
      </c>
      <c r="G8">
        <v>81</v>
      </c>
      <c r="H8">
        <v>79</v>
      </c>
      <c r="I8">
        <v>11.8</v>
      </c>
      <c r="J8">
        <v>14.8</v>
      </c>
      <c r="K8">
        <v>13.1</v>
      </c>
      <c r="L8">
        <v>14.8</v>
      </c>
      <c r="M8">
        <v>13.8</v>
      </c>
      <c r="P8" t="s">
        <v>25</v>
      </c>
      <c r="Q8">
        <v>2021</v>
      </c>
      <c r="R8">
        <v>190</v>
      </c>
      <c r="S8" t="s">
        <v>26</v>
      </c>
      <c r="T8" t="s">
        <v>27</v>
      </c>
    </row>
    <row r="9" spans="1:23" x14ac:dyDescent="0.2">
      <c r="A9" s="1">
        <v>221</v>
      </c>
      <c r="B9">
        <v>190</v>
      </c>
      <c r="C9" t="s">
        <v>22</v>
      </c>
      <c r="D9">
        <v>20</v>
      </c>
      <c r="E9" t="s">
        <v>30</v>
      </c>
      <c r="F9" t="s">
        <v>32</v>
      </c>
      <c r="G9">
        <v>21</v>
      </c>
      <c r="H9">
        <v>95</v>
      </c>
      <c r="I9">
        <v>10.6</v>
      </c>
      <c r="J9">
        <v>13.7</v>
      </c>
      <c r="K9">
        <v>12.5</v>
      </c>
      <c r="L9">
        <v>14.2</v>
      </c>
      <c r="M9">
        <v>13</v>
      </c>
      <c r="P9" t="s">
        <v>25</v>
      </c>
      <c r="Q9">
        <v>2021</v>
      </c>
      <c r="R9">
        <v>190</v>
      </c>
      <c r="S9" t="s">
        <v>26</v>
      </c>
      <c r="T9" t="s">
        <v>27</v>
      </c>
    </row>
    <row r="10" spans="1:23" x14ac:dyDescent="0.2">
      <c r="A10" s="1">
        <v>222</v>
      </c>
      <c r="B10">
        <v>190</v>
      </c>
      <c r="C10" t="s">
        <v>22</v>
      </c>
      <c r="D10">
        <v>53</v>
      </c>
      <c r="E10" t="s">
        <v>33</v>
      </c>
      <c r="F10" t="s">
        <v>24</v>
      </c>
      <c r="G10">
        <v>36</v>
      </c>
      <c r="H10">
        <v>100</v>
      </c>
      <c r="I10">
        <v>17.600000000000001</v>
      </c>
      <c r="J10">
        <v>16</v>
      </c>
      <c r="K10">
        <v>17.8</v>
      </c>
      <c r="L10">
        <v>16.8</v>
      </c>
      <c r="M10">
        <v>17.2</v>
      </c>
      <c r="N10">
        <v>16.7</v>
      </c>
      <c r="O10">
        <v>61.1</v>
      </c>
      <c r="P10" t="s">
        <v>25</v>
      </c>
      <c r="Q10">
        <v>2021</v>
      </c>
      <c r="R10">
        <v>190</v>
      </c>
      <c r="S10" t="s">
        <v>26</v>
      </c>
      <c r="T10" t="s">
        <v>27</v>
      </c>
      <c r="U10">
        <v>6</v>
      </c>
      <c r="V10">
        <v>14</v>
      </c>
      <c r="W10">
        <v>38.9</v>
      </c>
    </row>
    <row r="11" spans="1:23" x14ac:dyDescent="0.2">
      <c r="A11" s="1">
        <v>223</v>
      </c>
      <c r="B11">
        <v>190</v>
      </c>
      <c r="C11" t="s">
        <v>22</v>
      </c>
      <c r="D11">
        <v>53</v>
      </c>
      <c r="E11" t="s">
        <v>33</v>
      </c>
      <c r="F11" t="s">
        <v>28</v>
      </c>
      <c r="G11">
        <v>29</v>
      </c>
      <c r="H11">
        <v>100</v>
      </c>
      <c r="I11">
        <v>16.899999999999999</v>
      </c>
      <c r="J11">
        <v>15.9</v>
      </c>
      <c r="K11">
        <v>17.100000000000001</v>
      </c>
      <c r="L11">
        <v>16.399999999999999</v>
      </c>
      <c r="M11">
        <v>16.7</v>
      </c>
      <c r="N11">
        <v>13.8</v>
      </c>
      <c r="O11">
        <v>62.1</v>
      </c>
      <c r="P11" t="s">
        <v>25</v>
      </c>
      <c r="Q11">
        <v>2021</v>
      </c>
      <c r="R11">
        <v>190</v>
      </c>
      <c r="S11" t="s">
        <v>26</v>
      </c>
      <c r="T11" t="s">
        <v>27</v>
      </c>
      <c r="U11">
        <v>4</v>
      </c>
      <c r="V11">
        <v>11</v>
      </c>
      <c r="W11">
        <v>37.9</v>
      </c>
    </row>
    <row r="12" spans="1:23" x14ac:dyDescent="0.2">
      <c r="A12" s="1">
        <v>224</v>
      </c>
      <c r="B12">
        <v>190</v>
      </c>
      <c r="C12" t="s">
        <v>22</v>
      </c>
      <c r="D12">
        <v>53</v>
      </c>
      <c r="E12" t="s">
        <v>33</v>
      </c>
      <c r="F12" t="s">
        <v>29</v>
      </c>
      <c r="G12">
        <v>20</v>
      </c>
      <c r="H12">
        <v>100</v>
      </c>
      <c r="I12">
        <v>17.3</v>
      </c>
      <c r="J12">
        <v>16</v>
      </c>
      <c r="K12">
        <v>17.899999999999999</v>
      </c>
      <c r="L12">
        <v>16.100000000000001</v>
      </c>
      <c r="M12">
        <v>17</v>
      </c>
      <c r="N12">
        <v>20</v>
      </c>
      <c r="O12">
        <v>55</v>
      </c>
      <c r="P12" t="s">
        <v>25</v>
      </c>
      <c r="Q12">
        <v>2021</v>
      </c>
      <c r="R12">
        <v>190</v>
      </c>
      <c r="S12" t="s">
        <v>26</v>
      </c>
      <c r="T12" t="s">
        <v>27</v>
      </c>
      <c r="U12">
        <v>4</v>
      </c>
      <c r="V12">
        <v>9</v>
      </c>
      <c r="W12">
        <v>45</v>
      </c>
    </row>
    <row r="13" spans="1:23" x14ac:dyDescent="0.2">
      <c r="A13" s="1">
        <v>225</v>
      </c>
      <c r="B13">
        <v>190</v>
      </c>
      <c r="C13" t="s">
        <v>22</v>
      </c>
      <c r="D13">
        <v>53</v>
      </c>
      <c r="E13" t="s">
        <v>33</v>
      </c>
      <c r="F13" t="s">
        <v>32</v>
      </c>
      <c r="G13">
        <v>10</v>
      </c>
      <c r="H13">
        <v>100</v>
      </c>
      <c r="I13">
        <v>15.2</v>
      </c>
      <c r="J13">
        <v>14.8</v>
      </c>
      <c r="K13">
        <v>15.8</v>
      </c>
      <c r="L13">
        <v>15.6</v>
      </c>
      <c r="M13">
        <v>15.6</v>
      </c>
      <c r="N13">
        <v>20</v>
      </c>
      <c r="O13">
        <v>80</v>
      </c>
      <c r="P13" t="s">
        <v>25</v>
      </c>
      <c r="Q13">
        <v>2021</v>
      </c>
      <c r="R13">
        <v>190</v>
      </c>
      <c r="S13" t="s">
        <v>26</v>
      </c>
      <c r="T13" t="s">
        <v>27</v>
      </c>
      <c r="U13">
        <v>2</v>
      </c>
      <c r="V13">
        <v>2</v>
      </c>
      <c r="W13">
        <v>20</v>
      </c>
    </row>
    <row r="14" spans="1:23" x14ac:dyDescent="0.2">
      <c r="A14" s="1">
        <v>226</v>
      </c>
      <c r="B14">
        <v>190</v>
      </c>
      <c r="C14" t="s">
        <v>22</v>
      </c>
      <c r="D14">
        <v>77</v>
      </c>
      <c r="E14" t="s">
        <v>34</v>
      </c>
      <c r="F14" t="s">
        <v>24</v>
      </c>
      <c r="G14">
        <v>322</v>
      </c>
      <c r="H14">
        <v>82</v>
      </c>
      <c r="I14">
        <v>13.8</v>
      </c>
      <c r="J14">
        <v>15.7</v>
      </c>
      <c r="K14">
        <v>15.8</v>
      </c>
      <c r="L14">
        <v>15.9</v>
      </c>
      <c r="M14">
        <v>15.4</v>
      </c>
      <c r="N14">
        <v>13</v>
      </c>
      <c r="O14">
        <v>79.8</v>
      </c>
      <c r="P14" t="s">
        <v>25</v>
      </c>
      <c r="Q14">
        <v>2021</v>
      </c>
      <c r="R14">
        <v>190</v>
      </c>
      <c r="S14" t="s">
        <v>26</v>
      </c>
      <c r="T14" t="s">
        <v>27</v>
      </c>
      <c r="U14">
        <v>42</v>
      </c>
      <c r="V14">
        <v>65</v>
      </c>
      <c r="W14">
        <v>20.2</v>
      </c>
    </row>
    <row r="15" spans="1:23" x14ac:dyDescent="0.2">
      <c r="A15" s="1">
        <v>227</v>
      </c>
      <c r="B15">
        <v>190</v>
      </c>
      <c r="C15" t="s">
        <v>22</v>
      </c>
      <c r="D15">
        <v>77</v>
      </c>
      <c r="E15" t="s">
        <v>34</v>
      </c>
      <c r="F15" t="s">
        <v>28</v>
      </c>
      <c r="G15">
        <v>231</v>
      </c>
      <c r="H15">
        <v>79</v>
      </c>
      <c r="I15">
        <v>13.5</v>
      </c>
      <c r="J15">
        <v>15.5</v>
      </c>
      <c r="K15">
        <v>15.4</v>
      </c>
      <c r="L15">
        <v>15.7</v>
      </c>
      <c r="M15">
        <v>15.1</v>
      </c>
      <c r="N15">
        <v>10.8</v>
      </c>
      <c r="O15">
        <v>82.7</v>
      </c>
      <c r="P15" t="s">
        <v>25</v>
      </c>
      <c r="Q15">
        <v>2021</v>
      </c>
      <c r="R15">
        <v>190</v>
      </c>
      <c r="S15" t="s">
        <v>26</v>
      </c>
      <c r="T15" t="s">
        <v>27</v>
      </c>
      <c r="U15">
        <v>25</v>
      </c>
      <c r="V15">
        <v>40</v>
      </c>
      <c r="W15">
        <v>17.3</v>
      </c>
    </row>
    <row r="16" spans="1:23" x14ac:dyDescent="0.2">
      <c r="A16" s="1">
        <v>228</v>
      </c>
      <c r="B16">
        <v>190</v>
      </c>
      <c r="C16" t="s">
        <v>22</v>
      </c>
      <c r="D16">
        <v>77</v>
      </c>
      <c r="E16" t="s">
        <v>34</v>
      </c>
      <c r="F16" t="s">
        <v>29</v>
      </c>
      <c r="G16">
        <v>190</v>
      </c>
      <c r="H16">
        <v>79</v>
      </c>
      <c r="I16">
        <v>13.1</v>
      </c>
      <c r="J16">
        <v>15.4</v>
      </c>
      <c r="K16">
        <v>15.1</v>
      </c>
      <c r="L16">
        <v>15.6</v>
      </c>
      <c r="M16">
        <v>14.9</v>
      </c>
      <c r="N16">
        <v>10.5</v>
      </c>
      <c r="O16">
        <v>84.7</v>
      </c>
      <c r="P16" t="s">
        <v>25</v>
      </c>
      <c r="Q16">
        <v>2021</v>
      </c>
      <c r="R16">
        <v>190</v>
      </c>
      <c r="S16" t="s">
        <v>26</v>
      </c>
      <c r="T16" t="s">
        <v>27</v>
      </c>
      <c r="U16">
        <v>20</v>
      </c>
      <c r="V16">
        <v>29</v>
      </c>
      <c r="W16">
        <v>15.3</v>
      </c>
    </row>
    <row r="17" spans="1:23" x14ac:dyDescent="0.2">
      <c r="A17" s="1">
        <v>229</v>
      </c>
      <c r="B17">
        <v>190</v>
      </c>
      <c r="C17" t="s">
        <v>22</v>
      </c>
      <c r="D17">
        <v>77</v>
      </c>
      <c r="E17" t="s">
        <v>34</v>
      </c>
      <c r="F17" t="s">
        <v>31</v>
      </c>
      <c r="G17">
        <v>60</v>
      </c>
      <c r="H17">
        <v>76</v>
      </c>
      <c r="I17">
        <v>9.6999999999999993</v>
      </c>
      <c r="J17">
        <v>14.4</v>
      </c>
      <c r="K17">
        <v>12.2</v>
      </c>
      <c r="L17">
        <v>13.3</v>
      </c>
      <c r="M17">
        <v>12.5</v>
      </c>
      <c r="P17" t="s">
        <v>25</v>
      </c>
      <c r="Q17">
        <v>2021</v>
      </c>
      <c r="R17">
        <v>190</v>
      </c>
      <c r="S17" t="s">
        <v>26</v>
      </c>
      <c r="T17" t="s">
        <v>27</v>
      </c>
    </row>
    <row r="18" spans="1:23" x14ac:dyDescent="0.2">
      <c r="A18" s="1">
        <v>230</v>
      </c>
      <c r="B18">
        <v>190</v>
      </c>
      <c r="C18" t="s">
        <v>22</v>
      </c>
      <c r="D18">
        <v>77</v>
      </c>
      <c r="E18" t="s">
        <v>34</v>
      </c>
      <c r="F18" t="s">
        <v>32</v>
      </c>
      <c r="G18">
        <v>32</v>
      </c>
      <c r="H18">
        <v>74</v>
      </c>
      <c r="I18">
        <v>9.5</v>
      </c>
      <c r="J18">
        <v>13.9</v>
      </c>
      <c r="K18">
        <v>11.4</v>
      </c>
      <c r="L18">
        <v>13.2</v>
      </c>
      <c r="M18">
        <v>12.1</v>
      </c>
      <c r="P18" t="s">
        <v>25</v>
      </c>
      <c r="Q18">
        <v>2021</v>
      </c>
      <c r="R18">
        <v>190</v>
      </c>
      <c r="S18" t="s">
        <v>26</v>
      </c>
      <c r="T18" t="s">
        <v>27</v>
      </c>
    </row>
    <row r="19" spans="1:23" x14ac:dyDescent="0.2">
      <c r="A19" s="1">
        <v>231</v>
      </c>
      <c r="B19">
        <v>190</v>
      </c>
      <c r="C19" t="s">
        <v>22</v>
      </c>
      <c r="D19">
        <v>203</v>
      </c>
      <c r="E19" t="s">
        <v>35</v>
      </c>
      <c r="F19" t="s">
        <v>24</v>
      </c>
      <c r="G19">
        <v>146</v>
      </c>
      <c r="H19">
        <v>92</v>
      </c>
      <c r="I19">
        <v>15.3</v>
      </c>
      <c r="J19">
        <v>15.8</v>
      </c>
      <c r="K19">
        <v>16.5</v>
      </c>
      <c r="L19">
        <v>16.8</v>
      </c>
      <c r="M19">
        <v>16.3</v>
      </c>
      <c r="N19">
        <v>13</v>
      </c>
      <c r="O19">
        <v>76.7</v>
      </c>
      <c r="P19" t="s">
        <v>25</v>
      </c>
      <c r="Q19">
        <v>2021</v>
      </c>
      <c r="R19">
        <v>190</v>
      </c>
      <c r="S19" t="s">
        <v>26</v>
      </c>
      <c r="T19" t="s">
        <v>27</v>
      </c>
      <c r="U19">
        <v>19</v>
      </c>
      <c r="V19">
        <v>34</v>
      </c>
      <c r="W19">
        <v>23.3</v>
      </c>
    </row>
    <row r="20" spans="1:23" x14ac:dyDescent="0.2">
      <c r="A20" s="1">
        <v>232</v>
      </c>
      <c r="B20">
        <v>190</v>
      </c>
      <c r="C20" t="s">
        <v>22</v>
      </c>
      <c r="D20">
        <v>203</v>
      </c>
      <c r="E20" t="s">
        <v>35</v>
      </c>
      <c r="F20" t="s">
        <v>28</v>
      </c>
      <c r="G20">
        <v>139</v>
      </c>
      <c r="H20">
        <v>93</v>
      </c>
      <c r="I20">
        <v>15.1</v>
      </c>
      <c r="J20">
        <v>15.8</v>
      </c>
      <c r="K20">
        <v>16.3</v>
      </c>
      <c r="L20">
        <v>16.600000000000001</v>
      </c>
      <c r="M20">
        <v>16.100000000000001</v>
      </c>
      <c r="N20">
        <v>10.8</v>
      </c>
      <c r="O20">
        <v>78.400000000000006</v>
      </c>
      <c r="P20" t="s">
        <v>25</v>
      </c>
      <c r="Q20">
        <v>2021</v>
      </c>
      <c r="R20">
        <v>190</v>
      </c>
      <c r="S20" t="s">
        <v>26</v>
      </c>
      <c r="T20" t="s">
        <v>27</v>
      </c>
      <c r="U20">
        <v>15</v>
      </c>
      <c r="V20">
        <v>30</v>
      </c>
      <c r="W20">
        <v>21.599999999999991</v>
      </c>
    </row>
    <row r="21" spans="1:23" x14ac:dyDescent="0.2">
      <c r="A21" s="1">
        <v>233</v>
      </c>
      <c r="B21">
        <v>190</v>
      </c>
      <c r="C21" t="s">
        <v>22</v>
      </c>
      <c r="D21">
        <v>203</v>
      </c>
      <c r="E21" t="s">
        <v>35</v>
      </c>
      <c r="F21" t="s">
        <v>29</v>
      </c>
      <c r="G21">
        <v>77</v>
      </c>
      <c r="H21">
        <v>90</v>
      </c>
      <c r="I21">
        <v>14.8</v>
      </c>
      <c r="J21">
        <v>15.5</v>
      </c>
      <c r="K21">
        <v>16.100000000000001</v>
      </c>
      <c r="L21">
        <v>16.600000000000001</v>
      </c>
      <c r="M21">
        <v>15.9</v>
      </c>
      <c r="N21">
        <v>13</v>
      </c>
      <c r="O21">
        <v>75.3</v>
      </c>
      <c r="P21" t="s">
        <v>25</v>
      </c>
      <c r="Q21">
        <v>2021</v>
      </c>
      <c r="R21">
        <v>190</v>
      </c>
      <c r="S21" t="s">
        <v>26</v>
      </c>
      <c r="T21" t="s">
        <v>27</v>
      </c>
      <c r="U21">
        <v>10</v>
      </c>
      <c r="V21">
        <v>19</v>
      </c>
      <c r="W21">
        <v>24.7</v>
      </c>
    </row>
    <row r="22" spans="1:23" x14ac:dyDescent="0.2">
      <c r="A22" s="1">
        <v>234</v>
      </c>
      <c r="B22">
        <v>190</v>
      </c>
      <c r="C22" t="s">
        <v>22</v>
      </c>
      <c r="D22">
        <v>203</v>
      </c>
      <c r="E22" t="s">
        <v>35</v>
      </c>
      <c r="F22" t="s">
        <v>31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t="s">
        <v>25</v>
      </c>
      <c r="Q22">
        <v>2021</v>
      </c>
      <c r="R22">
        <v>190</v>
      </c>
      <c r="S22" t="s">
        <v>26</v>
      </c>
      <c r="T22" t="s">
        <v>27</v>
      </c>
      <c r="U22">
        <v>0</v>
      </c>
      <c r="V22">
        <v>1</v>
      </c>
      <c r="W22">
        <v>100</v>
      </c>
    </row>
    <row r="23" spans="1:23" x14ac:dyDescent="0.2">
      <c r="A23" s="1">
        <v>235</v>
      </c>
      <c r="B23">
        <v>190</v>
      </c>
      <c r="C23" t="s">
        <v>22</v>
      </c>
      <c r="D23">
        <v>203</v>
      </c>
      <c r="E23" t="s">
        <v>35</v>
      </c>
      <c r="F23" t="s">
        <v>32</v>
      </c>
      <c r="G23">
        <v>11</v>
      </c>
      <c r="H23">
        <v>79</v>
      </c>
      <c r="I23">
        <v>12.5</v>
      </c>
      <c r="J23">
        <v>14.5</v>
      </c>
      <c r="K23">
        <v>14.7</v>
      </c>
      <c r="L23">
        <v>15</v>
      </c>
      <c r="M23">
        <v>14.4</v>
      </c>
      <c r="N23">
        <v>9.1</v>
      </c>
      <c r="O23">
        <v>90.9</v>
      </c>
      <c r="P23" t="s">
        <v>25</v>
      </c>
      <c r="Q23">
        <v>2021</v>
      </c>
      <c r="R23">
        <v>190</v>
      </c>
      <c r="S23" t="s">
        <v>26</v>
      </c>
      <c r="T23" t="s">
        <v>27</v>
      </c>
      <c r="U23">
        <v>1</v>
      </c>
      <c r="V23">
        <v>1</v>
      </c>
      <c r="W23">
        <v>9.0999999999999943</v>
      </c>
    </row>
    <row r="24" spans="1:23" x14ac:dyDescent="0.2">
      <c r="A24" s="1">
        <v>236</v>
      </c>
      <c r="B24">
        <v>190</v>
      </c>
      <c r="C24" t="s">
        <v>22</v>
      </c>
      <c r="D24">
        <v>245</v>
      </c>
      <c r="E24" t="s">
        <v>36</v>
      </c>
      <c r="F24" t="s">
        <v>24</v>
      </c>
      <c r="G24">
        <v>164</v>
      </c>
      <c r="H24">
        <v>83</v>
      </c>
      <c r="I24">
        <v>12.9</v>
      </c>
      <c r="J24">
        <v>15</v>
      </c>
      <c r="K24">
        <v>14.5</v>
      </c>
      <c r="L24">
        <v>15</v>
      </c>
      <c r="M24">
        <v>14.5</v>
      </c>
      <c r="N24">
        <v>6.1</v>
      </c>
      <c r="O24">
        <v>90.2</v>
      </c>
      <c r="P24" t="s">
        <v>25</v>
      </c>
      <c r="Q24">
        <v>2021</v>
      </c>
      <c r="R24">
        <v>190</v>
      </c>
      <c r="S24" t="s">
        <v>26</v>
      </c>
      <c r="T24" t="s">
        <v>27</v>
      </c>
      <c r="U24">
        <v>10</v>
      </c>
      <c r="V24">
        <v>16</v>
      </c>
      <c r="W24">
        <v>9.7999999999999972</v>
      </c>
    </row>
    <row r="25" spans="1:23" x14ac:dyDescent="0.2">
      <c r="A25" s="1">
        <v>237</v>
      </c>
      <c r="B25">
        <v>190</v>
      </c>
      <c r="C25" t="s">
        <v>22</v>
      </c>
      <c r="D25">
        <v>245</v>
      </c>
      <c r="E25" t="s">
        <v>36</v>
      </c>
      <c r="F25" t="s">
        <v>28</v>
      </c>
      <c r="G25">
        <v>128</v>
      </c>
      <c r="H25">
        <v>83</v>
      </c>
      <c r="I25">
        <v>12.7</v>
      </c>
      <c r="J25">
        <v>14.9</v>
      </c>
      <c r="K25">
        <v>14.2</v>
      </c>
      <c r="L25">
        <v>14.7</v>
      </c>
      <c r="M25">
        <v>14.3</v>
      </c>
      <c r="P25" t="s">
        <v>25</v>
      </c>
      <c r="Q25">
        <v>2021</v>
      </c>
      <c r="R25">
        <v>190</v>
      </c>
      <c r="S25" t="s">
        <v>26</v>
      </c>
      <c r="T25" t="s">
        <v>27</v>
      </c>
    </row>
    <row r="26" spans="1:23" x14ac:dyDescent="0.2">
      <c r="A26" s="1">
        <v>238</v>
      </c>
      <c r="B26">
        <v>190</v>
      </c>
      <c r="C26" t="s">
        <v>22</v>
      </c>
      <c r="D26">
        <v>245</v>
      </c>
      <c r="E26" t="s">
        <v>36</v>
      </c>
      <c r="F26" t="s">
        <v>29</v>
      </c>
      <c r="G26">
        <v>94</v>
      </c>
      <c r="H26">
        <v>80</v>
      </c>
      <c r="I26">
        <v>12.9</v>
      </c>
      <c r="J26">
        <v>15</v>
      </c>
      <c r="K26">
        <v>14.1</v>
      </c>
      <c r="L26">
        <v>14.4</v>
      </c>
      <c r="M26">
        <v>14.2</v>
      </c>
      <c r="P26" t="s">
        <v>25</v>
      </c>
      <c r="Q26">
        <v>2021</v>
      </c>
      <c r="R26">
        <v>190</v>
      </c>
      <c r="S26" t="s">
        <v>26</v>
      </c>
      <c r="T26" t="s">
        <v>27</v>
      </c>
    </row>
    <row r="27" spans="1:23" x14ac:dyDescent="0.2">
      <c r="A27" s="1">
        <v>239</v>
      </c>
      <c r="B27">
        <v>190</v>
      </c>
      <c r="C27" t="s">
        <v>22</v>
      </c>
      <c r="D27">
        <v>245</v>
      </c>
      <c r="E27" t="s">
        <v>36</v>
      </c>
      <c r="F27" t="s">
        <v>31</v>
      </c>
      <c r="G27">
        <v>62</v>
      </c>
      <c r="H27">
        <v>81</v>
      </c>
      <c r="I27">
        <v>10.8</v>
      </c>
      <c r="J27">
        <v>14.2</v>
      </c>
      <c r="K27">
        <v>12.2</v>
      </c>
      <c r="L27">
        <v>13.6</v>
      </c>
      <c r="M27">
        <v>12.8</v>
      </c>
      <c r="P27" t="s">
        <v>25</v>
      </c>
      <c r="Q27">
        <v>2021</v>
      </c>
      <c r="R27">
        <v>190</v>
      </c>
      <c r="S27" t="s">
        <v>26</v>
      </c>
      <c r="T27" t="s">
        <v>27</v>
      </c>
    </row>
    <row r="28" spans="1:23" x14ac:dyDescent="0.2">
      <c r="A28" s="1">
        <v>240</v>
      </c>
      <c r="B28">
        <v>190</v>
      </c>
      <c r="C28" t="s">
        <v>22</v>
      </c>
      <c r="D28">
        <v>245</v>
      </c>
      <c r="E28" t="s">
        <v>36</v>
      </c>
      <c r="F28" t="s">
        <v>32</v>
      </c>
      <c r="G28">
        <v>15</v>
      </c>
      <c r="H28">
        <v>71</v>
      </c>
      <c r="I28">
        <v>11</v>
      </c>
      <c r="J28">
        <v>14.1</v>
      </c>
      <c r="K28">
        <v>13.5</v>
      </c>
      <c r="L28">
        <v>13.3</v>
      </c>
      <c r="M28">
        <v>13.1</v>
      </c>
      <c r="P28" t="s">
        <v>25</v>
      </c>
      <c r="Q28">
        <v>2021</v>
      </c>
      <c r="R28">
        <v>190</v>
      </c>
      <c r="S28" t="s">
        <v>26</v>
      </c>
      <c r="T28" t="s">
        <v>27</v>
      </c>
    </row>
    <row r="29" spans="1:23" x14ac:dyDescent="0.2">
      <c r="A29" s="1">
        <v>241</v>
      </c>
      <c r="B29">
        <v>190</v>
      </c>
      <c r="C29" t="s">
        <v>22</v>
      </c>
      <c r="D29">
        <v>335</v>
      </c>
      <c r="E29" t="s">
        <v>37</v>
      </c>
      <c r="F29" t="s">
        <v>24</v>
      </c>
      <c r="G29">
        <v>227</v>
      </c>
      <c r="H29">
        <v>95</v>
      </c>
      <c r="I29">
        <v>19.8</v>
      </c>
      <c r="J29">
        <v>18.399999999999999</v>
      </c>
      <c r="K29">
        <v>20.9</v>
      </c>
      <c r="L29">
        <v>19.8</v>
      </c>
      <c r="M29">
        <v>19.899999999999999</v>
      </c>
      <c r="N29">
        <v>39.200000000000003</v>
      </c>
      <c r="O29">
        <v>47.6</v>
      </c>
      <c r="P29" t="s">
        <v>25</v>
      </c>
      <c r="Q29">
        <v>2021</v>
      </c>
      <c r="R29">
        <v>190</v>
      </c>
      <c r="S29" t="s">
        <v>26</v>
      </c>
      <c r="T29" t="s">
        <v>27</v>
      </c>
      <c r="U29">
        <v>89</v>
      </c>
      <c r="V29">
        <v>119</v>
      </c>
      <c r="W29">
        <v>52.4</v>
      </c>
    </row>
    <row r="30" spans="1:23" x14ac:dyDescent="0.2">
      <c r="A30" s="1">
        <v>242</v>
      </c>
      <c r="B30">
        <v>190</v>
      </c>
      <c r="C30" t="s">
        <v>22</v>
      </c>
      <c r="D30">
        <v>335</v>
      </c>
      <c r="E30" t="s">
        <v>37</v>
      </c>
      <c r="F30" t="s">
        <v>28</v>
      </c>
      <c r="G30">
        <v>118</v>
      </c>
      <c r="H30">
        <v>94</v>
      </c>
      <c r="I30">
        <v>16.600000000000001</v>
      </c>
      <c r="J30">
        <v>16.2</v>
      </c>
      <c r="K30">
        <v>17.2</v>
      </c>
      <c r="L30">
        <v>17.399999999999999</v>
      </c>
      <c r="M30">
        <v>17</v>
      </c>
      <c r="N30">
        <v>15.3</v>
      </c>
      <c r="O30">
        <v>68.599999999999994</v>
      </c>
      <c r="P30" t="s">
        <v>25</v>
      </c>
      <c r="Q30">
        <v>2021</v>
      </c>
      <c r="R30">
        <v>190</v>
      </c>
      <c r="S30" t="s">
        <v>26</v>
      </c>
      <c r="T30" t="s">
        <v>27</v>
      </c>
      <c r="U30">
        <v>18</v>
      </c>
      <c r="V30">
        <v>37</v>
      </c>
      <c r="W30">
        <v>31.400000000000009</v>
      </c>
    </row>
    <row r="31" spans="1:23" x14ac:dyDescent="0.2">
      <c r="A31" s="1">
        <v>243</v>
      </c>
      <c r="B31">
        <v>190</v>
      </c>
      <c r="C31" t="s">
        <v>22</v>
      </c>
      <c r="D31">
        <v>335</v>
      </c>
      <c r="E31" t="s">
        <v>37</v>
      </c>
      <c r="F31" t="s">
        <v>29</v>
      </c>
      <c r="G31">
        <v>76</v>
      </c>
      <c r="H31">
        <v>90</v>
      </c>
      <c r="I31">
        <v>15.6</v>
      </c>
      <c r="J31">
        <v>16.3</v>
      </c>
      <c r="K31">
        <v>17.399999999999999</v>
      </c>
      <c r="L31">
        <v>17.3</v>
      </c>
      <c r="M31">
        <v>16.8</v>
      </c>
      <c r="N31">
        <v>21.1</v>
      </c>
      <c r="O31">
        <v>68.400000000000006</v>
      </c>
      <c r="P31" t="s">
        <v>25</v>
      </c>
      <c r="Q31">
        <v>2021</v>
      </c>
      <c r="R31">
        <v>190</v>
      </c>
      <c r="S31" t="s">
        <v>26</v>
      </c>
      <c r="T31" t="s">
        <v>27</v>
      </c>
      <c r="U31">
        <v>16</v>
      </c>
      <c r="V31">
        <v>24</v>
      </c>
      <c r="W31">
        <v>31.599999999999991</v>
      </c>
    </row>
    <row r="32" spans="1:23" x14ac:dyDescent="0.2">
      <c r="A32" s="1">
        <v>244</v>
      </c>
      <c r="B32">
        <v>190</v>
      </c>
      <c r="C32" t="s">
        <v>22</v>
      </c>
      <c r="D32">
        <v>335</v>
      </c>
      <c r="E32" t="s">
        <v>37</v>
      </c>
      <c r="F32" t="s">
        <v>31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25</v>
      </c>
      <c r="Q32">
        <v>2021</v>
      </c>
      <c r="R32">
        <v>190</v>
      </c>
      <c r="S32" t="s">
        <v>26</v>
      </c>
      <c r="T32" t="s">
        <v>27</v>
      </c>
      <c r="U32">
        <v>0</v>
      </c>
      <c r="V32">
        <v>3</v>
      </c>
      <c r="W32">
        <v>100</v>
      </c>
    </row>
    <row r="33" spans="1:23" x14ac:dyDescent="0.2">
      <c r="A33" s="1">
        <v>245</v>
      </c>
      <c r="B33">
        <v>190</v>
      </c>
      <c r="C33" t="s">
        <v>22</v>
      </c>
      <c r="D33">
        <v>335</v>
      </c>
      <c r="E33" t="s">
        <v>37</v>
      </c>
      <c r="F33" t="s">
        <v>32</v>
      </c>
      <c r="G33">
        <v>30</v>
      </c>
      <c r="H33">
        <v>91</v>
      </c>
      <c r="I33">
        <v>17.100000000000001</v>
      </c>
      <c r="J33">
        <v>17</v>
      </c>
      <c r="K33">
        <v>19.100000000000001</v>
      </c>
      <c r="L33">
        <v>17.7</v>
      </c>
      <c r="M33">
        <v>17.8</v>
      </c>
      <c r="N33">
        <v>23.3</v>
      </c>
      <c r="O33">
        <v>70</v>
      </c>
      <c r="P33" t="s">
        <v>25</v>
      </c>
      <c r="Q33">
        <v>2021</v>
      </c>
      <c r="R33">
        <v>190</v>
      </c>
      <c r="S33" t="s">
        <v>26</v>
      </c>
      <c r="T33" t="s">
        <v>27</v>
      </c>
      <c r="U33">
        <v>7</v>
      </c>
      <c r="V33">
        <v>9</v>
      </c>
      <c r="W33">
        <v>30</v>
      </c>
    </row>
    <row r="34" spans="1:23" x14ac:dyDescent="0.2">
      <c r="A34" s="1">
        <v>246</v>
      </c>
      <c r="B34">
        <v>190</v>
      </c>
      <c r="C34" t="s">
        <v>22</v>
      </c>
      <c r="D34">
        <v>340</v>
      </c>
      <c r="E34" t="s">
        <v>38</v>
      </c>
      <c r="F34" t="s">
        <v>24</v>
      </c>
      <c r="G34">
        <v>212</v>
      </c>
      <c r="H34">
        <v>92</v>
      </c>
      <c r="I34">
        <v>16.899999999999999</v>
      </c>
      <c r="J34">
        <v>17</v>
      </c>
      <c r="K34">
        <v>18.3</v>
      </c>
      <c r="L34">
        <v>17.7</v>
      </c>
      <c r="M34">
        <v>17.600000000000001</v>
      </c>
      <c r="N34">
        <v>23.1</v>
      </c>
      <c r="O34">
        <v>64.2</v>
      </c>
      <c r="P34" t="s">
        <v>25</v>
      </c>
      <c r="Q34">
        <v>2021</v>
      </c>
      <c r="R34">
        <v>190</v>
      </c>
      <c r="S34" t="s">
        <v>26</v>
      </c>
      <c r="T34" t="s">
        <v>27</v>
      </c>
      <c r="U34">
        <v>49</v>
      </c>
      <c r="V34">
        <v>76</v>
      </c>
      <c r="W34">
        <v>35.799999999999997</v>
      </c>
    </row>
    <row r="35" spans="1:23" x14ac:dyDescent="0.2">
      <c r="A35" s="1">
        <v>247</v>
      </c>
      <c r="B35">
        <v>190</v>
      </c>
      <c r="C35" t="s">
        <v>22</v>
      </c>
      <c r="D35">
        <v>340</v>
      </c>
      <c r="E35" t="s">
        <v>38</v>
      </c>
      <c r="F35" t="s">
        <v>28</v>
      </c>
      <c r="G35">
        <v>92</v>
      </c>
      <c r="H35">
        <v>85</v>
      </c>
      <c r="I35">
        <v>15</v>
      </c>
      <c r="J35">
        <v>16.2</v>
      </c>
      <c r="K35">
        <v>16.399999999999999</v>
      </c>
      <c r="L35">
        <v>16.5</v>
      </c>
      <c r="M35">
        <v>16.2</v>
      </c>
      <c r="N35">
        <v>15.2</v>
      </c>
      <c r="O35">
        <v>73.900000000000006</v>
      </c>
      <c r="P35" t="s">
        <v>25</v>
      </c>
      <c r="Q35">
        <v>2021</v>
      </c>
      <c r="R35">
        <v>190</v>
      </c>
      <c r="S35" t="s">
        <v>26</v>
      </c>
      <c r="T35" t="s">
        <v>27</v>
      </c>
      <c r="U35">
        <v>14</v>
      </c>
      <c r="V35">
        <v>24</v>
      </c>
      <c r="W35">
        <v>26.099999999999991</v>
      </c>
    </row>
    <row r="36" spans="1:23" x14ac:dyDescent="0.2">
      <c r="A36" s="1">
        <v>248</v>
      </c>
      <c r="B36">
        <v>190</v>
      </c>
      <c r="C36" t="s">
        <v>22</v>
      </c>
      <c r="D36">
        <v>340</v>
      </c>
      <c r="E36" t="s">
        <v>38</v>
      </c>
      <c r="F36" t="s">
        <v>29</v>
      </c>
      <c r="G36">
        <v>88</v>
      </c>
      <c r="H36">
        <v>92</v>
      </c>
      <c r="I36">
        <v>14.9</v>
      </c>
      <c r="J36">
        <v>15.8</v>
      </c>
      <c r="K36">
        <v>16.399999999999999</v>
      </c>
      <c r="L36">
        <v>16.3</v>
      </c>
      <c r="M36">
        <v>16</v>
      </c>
      <c r="N36">
        <v>10.199999999999999</v>
      </c>
      <c r="O36">
        <v>75</v>
      </c>
      <c r="P36" t="s">
        <v>25</v>
      </c>
      <c r="Q36">
        <v>2021</v>
      </c>
      <c r="R36">
        <v>190</v>
      </c>
      <c r="S36" t="s">
        <v>26</v>
      </c>
      <c r="T36" t="s">
        <v>27</v>
      </c>
      <c r="U36">
        <v>9</v>
      </c>
      <c r="V36">
        <v>22</v>
      </c>
      <c r="W36">
        <v>25</v>
      </c>
    </row>
    <row r="37" spans="1:23" x14ac:dyDescent="0.2">
      <c r="A37" s="1">
        <v>249</v>
      </c>
      <c r="B37">
        <v>190</v>
      </c>
      <c r="C37" t="s">
        <v>22</v>
      </c>
      <c r="D37">
        <v>340</v>
      </c>
      <c r="E37" t="s">
        <v>38</v>
      </c>
      <c r="F37" t="s">
        <v>31</v>
      </c>
      <c r="G37">
        <v>15</v>
      </c>
      <c r="H37">
        <v>88</v>
      </c>
      <c r="I37">
        <v>10.9</v>
      </c>
      <c r="J37">
        <v>14.5</v>
      </c>
      <c r="K37">
        <v>11.8</v>
      </c>
      <c r="L37">
        <v>14.5</v>
      </c>
      <c r="M37">
        <v>13</v>
      </c>
      <c r="P37" t="s">
        <v>25</v>
      </c>
      <c r="Q37">
        <v>2021</v>
      </c>
      <c r="R37">
        <v>190</v>
      </c>
      <c r="S37" t="s">
        <v>26</v>
      </c>
      <c r="T37" t="s">
        <v>27</v>
      </c>
    </row>
    <row r="38" spans="1:23" x14ac:dyDescent="0.2">
      <c r="A38" s="1">
        <v>250</v>
      </c>
      <c r="B38">
        <v>190</v>
      </c>
      <c r="C38" t="s">
        <v>22</v>
      </c>
      <c r="D38">
        <v>340</v>
      </c>
      <c r="E38" t="s">
        <v>38</v>
      </c>
      <c r="F38" t="s">
        <v>32</v>
      </c>
      <c r="G38">
        <v>24</v>
      </c>
      <c r="H38">
        <v>96</v>
      </c>
      <c r="I38">
        <v>14.7</v>
      </c>
      <c r="J38">
        <v>14.8</v>
      </c>
      <c r="K38">
        <v>16</v>
      </c>
      <c r="L38">
        <v>15.7</v>
      </c>
      <c r="M38">
        <v>15.5</v>
      </c>
      <c r="N38">
        <v>12.5</v>
      </c>
      <c r="O38">
        <v>79.2</v>
      </c>
      <c r="P38" t="s">
        <v>25</v>
      </c>
      <c r="Q38">
        <v>2021</v>
      </c>
      <c r="R38">
        <v>190</v>
      </c>
      <c r="S38" t="s">
        <v>26</v>
      </c>
      <c r="T38" t="s">
        <v>27</v>
      </c>
      <c r="U38">
        <v>3</v>
      </c>
      <c r="V38">
        <v>5</v>
      </c>
      <c r="W38">
        <v>20.8</v>
      </c>
    </row>
    <row r="39" spans="1:23" x14ac:dyDescent="0.2">
      <c r="A39" s="1">
        <v>251</v>
      </c>
      <c r="B39">
        <v>190</v>
      </c>
      <c r="C39" t="s">
        <v>22</v>
      </c>
      <c r="D39">
        <v>355</v>
      </c>
      <c r="E39" t="s">
        <v>39</v>
      </c>
      <c r="F39" t="s">
        <v>24</v>
      </c>
      <c r="G39">
        <v>216</v>
      </c>
      <c r="H39">
        <v>99</v>
      </c>
      <c r="I39">
        <v>27</v>
      </c>
      <c r="J39">
        <v>24.5</v>
      </c>
      <c r="K39">
        <v>28</v>
      </c>
      <c r="L39">
        <v>26.1</v>
      </c>
      <c r="M39">
        <v>26.6</v>
      </c>
      <c r="P39" t="s">
        <v>25</v>
      </c>
      <c r="Q39">
        <v>2021</v>
      </c>
      <c r="R39">
        <v>190</v>
      </c>
      <c r="S39" t="s">
        <v>26</v>
      </c>
      <c r="T39" t="s">
        <v>27</v>
      </c>
    </row>
    <row r="40" spans="1:23" x14ac:dyDescent="0.2">
      <c r="A40" s="1">
        <v>252</v>
      </c>
      <c r="B40">
        <v>190</v>
      </c>
      <c r="C40" t="s">
        <v>22</v>
      </c>
      <c r="D40">
        <v>355</v>
      </c>
      <c r="E40" t="s">
        <v>39</v>
      </c>
      <c r="F40" t="s">
        <v>28</v>
      </c>
      <c r="G40">
        <v>77</v>
      </c>
      <c r="H40">
        <v>100</v>
      </c>
      <c r="I40">
        <v>25.4</v>
      </c>
      <c r="J40">
        <v>22.7</v>
      </c>
      <c r="K40">
        <v>26.2</v>
      </c>
      <c r="L40">
        <v>24</v>
      </c>
      <c r="M40">
        <v>24.7</v>
      </c>
      <c r="N40">
        <v>79.2</v>
      </c>
      <c r="O40">
        <v>9.1</v>
      </c>
      <c r="P40" t="s">
        <v>25</v>
      </c>
      <c r="Q40">
        <v>2021</v>
      </c>
      <c r="R40">
        <v>190</v>
      </c>
      <c r="S40" t="s">
        <v>26</v>
      </c>
      <c r="T40" t="s">
        <v>27</v>
      </c>
      <c r="U40">
        <v>61</v>
      </c>
      <c r="V40">
        <v>70</v>
      </c>
      <c r="W40">
        <v>90.9</v>
      </c>
    </row>
    <row r="41" spans="1:23" x14ac:dyDescent="0.2">
      <c r="A41" s="1">
        <v>253</v>
      </c>
      <c r="B41">
        <v>190</v>
      </c>
      <c r="C41" t="s">
        <v>22</v>
      </c>
      <c r="D41">
        <v>355</v>
      </c>
      <c r="E41" t="s">
        <v>39</v>
      </c>
      <c r="F41" t="s">
        <v>29</v>
      </c>
      <c r="G41">
        <v>38</v>
      </c>
      <c r="H41">
        <v>97</v>
      </c>
      <c r="I41">
        <v>24.7</v>
      </c>
      <c r="J41">
        <v>21.7</v>
      </c>
      <c r="K41">
        <v>25.5</v>
      </c>
      <c r="L41">
        <v>23.6</v>
      </c>
      <c r="M41">
        <v>24.1</v>
      </c>
      <c r="N41">
        <v>78.900000000000006</v>
      </c>
      <c r="O41">
        <v>15.8</v>
      </c>
      <c r="P41" t="s">
        <v>25</v>
      </c>
      <c r="Q41">
        <v>2021</v>
      </c>
      <c r="R41">
        <v>190</v>
      </c>
      <c r="S41" t="s">
        <v>26</v>
      </c>
      <c r="T41" t="s">
        <v>27</v>
      </c>
      <c r="U41">
        <v>30</v>
      </c>
      <c r="V41">
        <v>32</v>
      </c>
      <c r="W41">
        <v>84.2</v>
      </c>
    </row>
    <row r="42" spans="1:23" x14ac:dyDescent="0.2">
      <c r="A42" s="1">
        <v>254</v>
      </c>
      <c r="B42">
        <v>190</v>
      </c>
      <c r="C42" t="s">
        <v>22</v>
      </c>
      <c r="D42">
        <v>355</v>
      </c>
      <c r="E42" t="s">
        <v>39</v>
      </c>
      <c r="F42" t="s">
        <v>32</v>
      </c>
      <c r="G42">
        <v>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25</v>
      </c>
      <c r="Q42">
        <v>2021</v>
      </c>
      <c r="R42">
        <v>190</v>
      </c>
      <c r="S42" t="s">
        <v>26</v>
      </c>
      <c r="T42" t="s">
        <v>27</v>
      </c>
      <c r="U42">
        <v>0</v>
      </c>
      <c r="V42">
        <v>9</v>
      </c>
      <c r="W42">
        <v>100</v>
      </c>
    </row>
    <row r="43" spans="1:23" x14ac:dyDescent="0.2">
      <c r="A43" s="1">
        <v>255</v>
      </c>
      <c r="B43">
        <v>190</v>
      </c>
      <c r="C43" t="s">
        <v>22</v>
      </c>
      <c r="D43">
        <v>358</v>
      </c>
      <c r="E43" t="s">
        <v>40</v>
      </c>
      <c r="F43" t="s">
        <v>24</v>
      </c>
      <c r="G43">
        <v>234</v>
      </c>
      <c r="H43">
        <v>84</v>
      </c>
      <c r="I43">
        <v>13</v>
      </c>
      <c r="J43">
        <v>15.2</v>
      </c>
      <c r="K43">
        <v>14.5</v>
      </c>
      <c r="L43">
        <v>14.9</v>
      </c>
      <c r="M43">
        <v>14.5</v>
      </c>
      <c r="N43">
        <v>6.4</v>
      </c>
      <c r="O43">
        <v>88.5</v>
      </c>
      <c r="P43" t="s">
        <v>25</v>
      </c>
      <c r="Q43">
        <v>2021</v>
      </c>
      <c r="R43">
        <v>190</v>
      </c>
      <c r="S43" t="s">
        <v>26</v>
      </c>
      <c r="T43" t="s">
        <v>27</v>
      </c>
      <c r="U43">
        <v>15</v>
      </c>
      <c r="V43">
        <v>27</v>
      </c>
      <c r="W43">
        <v>11.5</v>
      </c>
    </row>
    <row r="44" spans="1:23" x14ac:dyDescent="0.2">
      <c r="A44" s="1">
        <v>256</v>
      </c>
      <c r="B44">
        <v>190</v>
      </c>
      <c r="C44" t="s">
        <v>22</v>
      </c>
      <c r="D44">
        <v>358</v>
      </c>
      <c r="E44" t="s">
        <v>40</v>
      </c>
      <c r="F44" t="s">
        <v>28</v>
      </c>
      <c r="G44">
        <v>199</v>
      </c>
      <c r="H44">
        <v>85</v>
      </c>
      <c r="I44">
        <v>12.8</v>
      </c>
      <c r="J44">
        <v>15.1</v>
      </c>
      <c r="K44">
        <v>14.3</v>
      </c>
      <c r="L44">
        <v>14.7</v>
      </c>
      <c r="M44">
        <v>14.3</v>
      </c>
      <c r="N44">
        <v>6</v>
      </c>
      <c r="O44">
        <v>89.4</v>
      </c>
      <c r="P44" t="s">
        <v>25</v>
      </c>
      <c r="Q44">
        <v>2021</v>
      </c>
      <c r="R44">
        <v>190</v>
      </c>
      <c r="S44" t="s">
        <v>26</v>
      </c>
      <c r="T44" t="s">
        <v>27</v>
      </c>
      <c r="U44">
        <v>12</v>
      </c>
      <c r="V44">
        <v>21</v>
      </c>
      <c r="W44">
        <v>10.599999999999991</v>
      </c>
    </row>
    <row r="45" spans="1:23" x14ac:dyDescent="0.2">
      <c r="A45" s="1">
        <v>257</v>
      </c>
      <c r="B45">
        <v>190</v>
      </c>
      <c r="C45" t="s">
        <v>22</v>
      </c>
      <c r="D45">
        <v>358</v>
      </c>
      <c r="E45" t="s">
        <v>40</v>
      </c>
      <c r="F45" t="s">
        <v>29</v>
      </c>
      <c r="G45">
        <v>150</v>
      </c>
      <c r="H45">
        <v>83</v>
      </c>
      <c r="I45">
        <v>13</v>
      </c>
      <c r="J45">
        <v>15.2</v>
      </c>
      <c r="K45">
        <v>14.5</v>
      </c>
      <c r="L45">
        <v>14.8</v>
      </c>
      <c r="M45">
        <v>14.5</v>
      </c>
      <c r="N45">
        <v>6.7</v>
      </c>
      <c r="O45">
        <v>89.3</v>
      </c>
      <c r="P45" t="s">
        <v>25</v>
      </c>
      <c r="Q45">
        <v>2021</v>
      </c>
      <c r="R45">
        <v>190</v>
      </c>
      <c r="S45" t="s">
        <v>26</v>
      </c>
      <c r="T45" t="s">
        <v>27</v>
      </c>
      <c r="U45">
        <v>10</v>
      </c>
      <c r="V45">
        <v>16</v>
      </c>
      <c r="W45">
        <v>10.7</v>
      </c>
    </row>
    <row r="46" spans="1:23" x14ac:dyDescent="0.2">
      <c r="A46" s="1">
        <v>258</v>
      </c>
      <c r="B46">
        <v>190</v>
      </c>
      <c r="C46" t="s">
        <v>22</v>
      </c>
      <c r="D46">
        <v>358</v>
      </c>
      <c r="E46" t="s">
        <v>40</v>
      </c>
      <c r="F46" t="s">
        <v>31</v>
      </c>
      <c r="G46">
        <v>54</v>
      </c>
      <c r="H46">
        <v>89</v>
      </c>
      <c r="I46">
        <v>10</v>
      </c>
      <c r="J46">
        <v>14.1</v>
      </c>
      <c r="K46">
        <v>12.5</v>
      </c>
      <c r="L46">
        <v>12.5</v>
      </c>
      <c r="M46">
        <v>12.4</v>
      </c>
      <c r="P46" t="s">
        <v>25</v>
      </c>
      <c r="Q46">
        <v>2021</v>
      </c>
      <c r="R46">
        <v>190</v>
      </c>
      <c r="S46" t="s">
        <v>26</v>
      </c>
      <c r="T46" t="s">
        <v>27</v>
      </c>
    </row>
    <row r="47" spans="1:23" x14ac:dyDescent="0.2">
      <c r="A47" s="1">
        <v>259</v>
      </c>
      <c r="B47">
        <v>190</v>
      </c>
      <c r="C47" t="s">
        <v>22</v>
      </c>
      <c r="D47">
        <v>358</v>
      </c>
      <c r="E47" t="s">
        <v>40</v>
      </c>
      <c r="F47" t="s">
        <v>32</v>
      </c>
      <c r="G47">
        <v>25</v>
      </c>
      <c r="H47">
        <v>81</v>
      </c>
      <c r="I47">
        <v>12.9</v>
      </c>
      <c r="J47">
        <v>14.8</v>
      </c>
      <c r="K47">
        <v>14.1</v>
      </c>
      <c r="L47">
        <v>15</v>
      </c>
      <c r="M47">
        <v>14.3</v>
      </c>
      <c r="N47">
        <v>8</v>
      </c>
      <c r="O47">
        <v>88</v>
      </c>
      <c r="P47" t="s">
        <v>25</v>
      </c>
      <c r="Q47">
        <v>2021</v>
      </c>
      <c r="R47">
        <v>190</v>
      </c>
      <c r="S47" t="s">
        <v>26</v>
      </c>
      <c r="T47" t="s">
        <v>27</v>
      </c>
      <c r="U47">
        <v>2</v>
      </c>
      <c r="V47">
        <v>3</v>
      </c>
      <c r="W47">
        <v>12</v>
      </c>
    </row>
    <row r="48" spans="1:23" x14ac:dyDescent="0.2">
      <c r="A48" s="1">
        <v>260</v>
      </c>
      <c r="B48">
        <v>190</v>
      </c>
      <c r="C48" t="s">
        <v>22</v>
      </c>
      <c r="D48">
        <v>395</v>
      </c>
      <c r="E48" t="s">
        <v>41</v>
      </c>
      <c r="F48" t="s">
        <v>24</v>
      </c>
      <c r="G48">
        <v>395</v>
      </c>
      <c r="H48">
        <v>90</v>
      </c>
      <c r="I48">
        <v>16.5</v>
      </c>
      <c r="J48">
        <v>16.7</v>
      </c>
      <c r="K48">
        <v>17.5</v>
      </c>
      <c r="L48">
        <v>17.399999999999999</v>
      </c>
      <c r="M48">
        <v>17.2</v>
      </c>
      <c r="N48">
        <v>22</v>
      </c>
      <c r="O48">
        <v>69.400000000000006</v>
      </c>
      <c r="P48" t="s">
        <v>25</v>
      </c>
      <c r="Q48">
        <v>2021</v>
      </c>
      <c r="R48">
        <v>190</v>
      </c>
      <c r="S48" t="s">
        <v>26</v>
      </c>
      <c r="T48" t="s">
        <v>27</v>
      </c>
      <c r="U48">
        <v>87</v>
      </c>
      <c r="V48">
        <v>121</v>
      </c>
      <c r="W48">
        <v>30.599999999999991</v>
      </c>
    </row>
    <row r="49" spans="1:23" x14ac:dyDescent="0.2">
      <c r="A49" s="1">
        <v>261</v>
      </c>
      <c r="B49">
        <v>190</v>
      </c>
      <c r="C49" t="s">
        <v>22</v>
      </c>
      <c r="D49">
        <v>395</v>
      </c>
      <c r="E49" t="s">
        <v>41</v>
      </c>
      <c r="F49" t="s">
        <v>28</v>
      </c>
      <c r="G49">
        <v>205</v>
      </c>
      <c r="H49">
        <v>86</v>
      </c>
      <c r="I49">
        <v>14.4</v>
      </c>
      <c r="J49">
        <v>15.6</v>
      </c>
      <c r="K49">
        <v>15.5</v>
      </c>
      <c r="L49">
        <v>15.9</v>
      </c>
      <c r="M49">
        <v>15.5</v>
      </c>
      <c r="N49">
        <v>12.2</v>
      </c>
      <c r="O49">
        <v>82.4</v>
      </c>
      <c r="P49" t="s">
        <v>25</v>
      </c>
      <c r="Q49">
        <v>2021</v>
      </c>
      <c r="R49">
        <v>190</v>
      </c>
      <c r="S49" t="s">
        <v>26</v>
      </c>
      <c r="T49" t="s">
        <v>27</v>
      </c>
      <c r="U49">
        <v>25</v>
      </c>
      <c r="V49">
        <v>36</v>
      </c>
      <c r="W49">
        <v>17.599999999999991</v>
      </c>
    </row>
    <row r="50" spans="1:23" x14ac:dyDescent="0.2">
      <c r="A50" s="1">
        <v>262</v>
      </c>
      <c r="B50">
        <v>190</v>
      </c>
      <c r="C50" t="s">
        <v>22</v>
      </c>
      <c r="D50">
        <v>395</v>
      </c>
      <c r="E50" t="s">
        <v>41</v>
      </c>
      <c r="F50" t="s">
        <v>29</v>
      </c>
      <c r="G50">
        <v>195</v>
      </c>
      <c r="H50">
        <v>84</v>
      </c>
      <c r="I50">
        <v>14.3</v>
      </c>
      <c r="J50">
        <v>15.6</v>
      </c>
      <c r="K50">
        <v>15.6</v>
      </c>
      <c r="L50">
        <v>16</v>
      </c>
      <c r="M50">
        <v>15.5</v>
      </c>
      <c r="N50">
        <v>10.8</v>
      </c>
      <c r="O50">
        <v>80</v>
      </c>
      <c r="P50" t="s">
        <v>25</v>
      </c>
      <c r="Q50">
        <v>2021</v>
      </c>
      <c r="R50">
        <v>190</v>
      </c>
      <c r="S50" t="s">
        <v>26</v>
      </c>
      <c r="T50" t="s">
        <v>27</v>
      </c>
      <c r="U50">
        <v>21</v>
      </c>
      <c r="V50">
        <v>39</v>
      </c>
      <c r="W50">
        <v>20</v>
      </c>
    </row>
    <row r="51" spans="1:23" x14ac:dyDescent="0.2">
      <c r="A51" s="1">
        <v>263</v>
      </c>
      <c r="B51">
        <v>190</v>
      </c>
      <c r="C51" t="s">
        <v>22</v>
      </c>
      <c r="D51">
        <v>395</v>
      </c>
      <c r="E51" t="s">
        <v>41</v>
      </c>
      <c r="F51" t="s">
        <v>31</v>
      </c>
      <c r="G51">
        <v>97</v>
      </c>
      <c r="H51">
        <v>84</v>
      </c>
      <c r="I51">
        <v>12</v>
      </c>
      <c r="J51">
        <v>14.8</v>
      </c>
      <c r="K51">
        <v>13.2</v>
      </c>
      <c r="L51">
        <v>14.5</v>
      </c>
      <c r="M51">
        <v>13.8</v>
      </c>
      <c r="P51" t="s">
        <v>25</v>
      </c>
      <c r="Q51">
        <v>2021</v>
      </c>
      <c r="R51">
        <v>190</v>
      </c>
      <c r="S51" t="s">
        <v>26</v>
      </c>
      <c r="T51" t="s">
        <v>27</v>
      </c>
    </row>
    <row r="52" spans="1:23" x14ac:dyDescent="0.2">
      <c r="A52" s="1">
        <v>264</v>
      </c>
      <c r="B52">
        <v>190</v>
      </c>
      <c r="C52" t="s">
        <v>22</v>
      </c>
      <c r="D52">
        <v>395</v>
      </c>
      <c r="E52" t="s">
        <v>41</v>
      </c>
      <c r="F52" t="s">
        <v>32</v>
      </c>
      <c r="G52">
        <v>36</v>
      </c>
      <c r="H52">
        <v>95</v>
      </c>
      <c r="I52">
        <v>13.1</v>
      </c>
      <c r="J52">
        <v>14.6</v>
      </c>
      <c r="K52">
        <v>14.1</v>
      </c>
      <c r="L52">
        <v>14.5</v>
      </c>
      <c r="M52">
        <v>14.3</v>
      </c>
      <c r="P52" t="s">
        <v>25</v>
      </c>
      <c r="Q52">
        <v>2021</v>
      </c>
      <c r="R52">
        <v>190</v>
      </c>
      <c r="S52" t="s">
        <v>26</v>
      </c>
      <c r="T52" t="s">
        <v>27</v>
      </c>
    </row>
    <row r="53" spans="1:23" x14ac:dyDescent="0.2">
      <c r="A53" s="1">
        <v>265</v>
      </c>
      <c r="B53">
        <v>190</v>
      </c>
      <c r="C53" t="s">
        <v>22</v>
      </c>
      <c r="D53">
        <v>437</v>
      </c>
      <c r="E53" t="s">
        <v>42</v>
      </c>
      <c r="F53" t="s">
        <v>24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25</v>
      </c>
      <c r="Q53">
        <v>2021</v>
      </c>
      <c r="R53">
        <v>190</v>
      </c>
      <c r="S53" t="s">
        <v>26</v>
      </c>
      <c r="T53" t="s">
        <v>27</v>
      </c>
      <c r="U53">
        <v>0</v>
      </c>
      <c r="V53">
        <v>3</v>
      </c>
      <c r="W53">
        <v>100</v>
      </c>
    </row>
    <row r="54" spans="1:23" x14ac:dyDescent="0.2">
      <c r="A54" s="1">
        <v>266</v>
      </c>
      <c r="B54">
        <v>190</v>
      </c>
      <c r="C54" t="s">
        <v>22</v>
      </c>
      <c r="D54">
        <v>443</v>
      </c>
      <c r="E54" t="s">
        <v>43</v>
      </c>
      <c r="F54" t="s">
        <v>24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25</v>
      </c>
      <c r="Q54">
        <v>2021</v>
      </c>
      <c r="R54">
        <v>190</v>
      </c>
      <c r="S54" t="s">
        <v>26</v>
      </c>
      <c r="T54" t="s">
        <v>27</v>
      </c>
      <c r="U54">
        <v>0</v>
      </c>
      <c r="V54">
        <v>2</v>
      </c>
      <c r="W54">
        <v>100</v>
      </c>
    </row>
    <row r="55" spans="1:23" x14ac:dyDescent="0.2">
      <c r="A55" s="1">
        <v>267</v>
      </c>
      <c r="B55">
        <v>190</v>
      </c>
      <c r="C55" t="s">
        <v>22</v>
      </c>
      <c r="D55">
        <v>443</v>
      </c>
      <c r="E55" t="s">
        <v>43</v>
      </c>
      <c r="F55" t="s">
        <v>28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25</v>
      </c>
      <c r="Q55">
        <v>2021</v>
      </c>
      <c r="R55">
        <v>190</v>
      </c>
      <c r="S55" t="s">
        <v>26</v>
      </c>
      <c r="T55" t="s">
        <v>27</v>
      </c>
      <c r="U55">
        <v>0</v>
      </c>
      <c r="V55">
        <v>1</v>
      </c>
      <c r="W55">
        <v>100</v>
      </c>
    </row>
    <row r="56" spans="1:23" x14ac:dyDescent="0.2">
      <c r="A56" s="1">
        <v>268</v>
      </c>
      <c r="B56">
        <v>190</v>
      </c>
      <c r="C56" t="s">
        <v>22</v>
      </c>
      <c r="D56">
        <v>443</v>
      </c>
      <c r="E56" t="s">
        <v>43</v>
      </c>
      <c r="F56" t="s">
        <v>29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25</v>
      </c>
      <c r="Q56">
        <v>2021</v>
      </c>
      <c r="R56">
        <v>190</v>
      </c>
      <c r="S56" t="s">
        <v>26</v>
      </c>
      <c r="T56" t="s">
        <v>27</v>
      </c>
      <c r="U56">
        <v>0</v>
      </c>
      <c r="V56">
        <v>0</v>
      </c>
      <c r="W56">
        <v>100</v>
      </c>
    </row>
    <row r="57" spans="1:23" x14ac:dyDescent="0.2">
      <c r="A57" s="1">
        <v>269</v>
      </c>
      <c r="B57">
        <v>190</v>
      </c>
      <c r="C57" t="s">
        <v>22</v>
      </c>
      <c r="D57">
        <v>443</v>
      </c>
      <c r="E57" t="s">
        <v>43</v>
      </c>
      <c r="F57" t="s">
        <v>32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25</v>
      </c>
      <c r="Q57">
        <v>2021</v>
      </c>
      <c r="R57">
        <v>190</v>
      </c>
      <c r="S57" t="s">
        <v>26</v>
      </c>
      <c r="T57" t="s">
        <v>27</v>
      </c>
      <c r="U57">
        <v>0</v>
      </c>
      <c r="V57">
        <v>2</v>
      </c>
      <c r="W57">
        <v>100</v>
      </c>
    </row>
    <row r="58" spans="1:23" x14ac:dyDescent="0.2">
      <c r="A58" s="1">
        <v>270</v>
      </c>
      <c r="B58">
        <v>190</v>
      </c>
      <c r="C58" t="s">
        <v>22</v>
      </c>
      <c r="D58">
        <v>445</v>
      </c>
      <c r="E58" t="s">
        <v>44</v>
      </c>
      <c r="F58" t="s">
        <v>24</v>
      </c>
      <c r="G58">
        <v>123</v>
      </c>
      <c r="H58">
        <v>93</v>
      </c>
      <c r="I58">
        <v>13.1</v>
      </c>
      <c r="J58">
        <v>15</v>
      </c>
      <c r="K58">
        <v>14.3</v>
      </c>
      <c r="L58">
        <v>14.9</v>
      </c>
      <c r="M58">
        <v>14.5</v>
      </c>
      <c r="P58" t="s">
        <v>25</v>
      </c>
      <c r="Q58">
        <v>2021</v>
      </c>
      <c r="R58">
        <v>190</v>
      </c>
      <c r="S58" t="s">
        <v>26</v>
      </c>
      <c r="T58" t="s">
        <v>27</v>
      </c>
    </row>
    <row r="59" spans="1:23" x14ac:dyDescent="0.2">
      <c r="A59" s="1">
        <v>271</v>
      </c>
      <c r="B59">
        <v>190</v>
      </c>
      <c r="C59" t="s">
        <v>22</v>
      </c>
      <c r="D59">
        <v>445</v>
      </c>
      <c r="E59" t="s">
        <v>44</v>
      </c>
      <c r="F59" t="s">
        <v>28</v>
      </c>
      <c r="G59">
        <v>112</v>
      </c>
      <c r="H59">
        <v>93</v>
      </c>
      <c r="I59">
        <v>12.8</v>
      </c>
      <c r="J59">
        <v>14.9</v>
      </c>
      <c r="K59">
        <v>14</v>
      </c>
      <c r="L59">
        <v>14.7</v>
      </c>
      <c r="M59">
        <v>14.2</v>
      </c>
      <c r="P59" t="s">
        <v>25</v>
      </c>
      <c r="Q59">
        <v>2021</v>
      </c>
      <c r="R59">
        <v>190</v>
      </c>
      <c r="S59" t="s">
        <v>26</v>
      </c>
      <c r="T59" t="s">
        <v>27</v>
      </c>
    </row>
    <row r="60" spans="1:23" x14ac:dyDescent="0.2">
      <c r="A60" s="1">
        <v>272</v>
      </c>
      <c r="B60">
        <v>190</v>
      </c>
      <c r="C60" t="s">
        <v>22</v>
      </c>
      <c r="D60">
        <v>445</v>
      </c>
      <c r="E60" t="s">
        <v>44</v>
      </c>
      <c r="F60" t="s">
        <v>29</v>
      </c>
      <c r="G60">
        <v>92</v>
      </c>
      <c r="H60">
        <v>93</v>
      </c>
      <c r="I60">
        <v>13.1</v>
      </c>
      <c r="J60">
        <v>14.9</v>
      </c>
      <c r="K60">
        <v>14</v>
      </c>
      <c r="L60">
        <v>14.7</v>
      </c>
      <c r="M60">
        <v>14.3</v>
      </c>
      <c r="P60" t="s">
        <v>25</v>
      </c>
      <c r="Q60">
        <v>2021</v>
      </c>
      <c r="R60">
        <v>190</v>
      </c>
      <c r="S60" t="s">
        <v>26</v>
      </c>
      <c r="T60" t="s">
        <v>27</v>
      </c>
    </row>
    <row r="61" spans="1:23" x14ac:dyDescent="0.2">
      <c r="A61" s="1">
        <v>273</v>
      </c>
      <c r="B61">
        <v>190</v>
      </c>
      <c r="C61" t="s">
        <v>22</v>
      </c>
      <c r="D61">
        <v>445</v>
      </c>
      <c r="E61" t="s">
        <v>44</v>
      </c>
      <c r="F61" t="s">
        <v>31</v>
      </c>
      <c r="G61">
        <v>14</v>
      </c>
      <c r="H61">
        <v>100</v>
      </c>
      <c r="I61">
        <v>10.4</v>
      </c>
      <c r="J61">
        <v>13.8</v>
      </c>
      <c r="K61">
        <v>12.6</v>
      </c>
      <c r="L61">
        <v>12.7</v>
      </c>
      <c r="M61">
        <v>12.5</v>
      </c>
      <c r="P61" t="s">
        <v>25</v>
      </c>
      <c r="Q61">
        <v>2021</v>
      </c>
      <c r="R61">
        <v>190</v>
      </c>
      <c r="S61" t="s">
        <v>26</v>
      </c>
      <c r="T61" t="s">
        <v>27</v>
      </c>
    </row>
    <row r="62" spans="1:23" x14ac:dyDescent="0.2">
      <c r="A62" s="1">
        <v>274</v>
      </c>
      <c r="B62">
        <v>190</v>
      </c>
      <c r="C62" t="s">
        <v>22</v>
      </c>
      <c r="D62">
        <v>445</v>
      </c>
      <c r="E62" t="s">
        <v>44</v>
      </c>
      <c r="F62" t="s">
        <v>32</v>
      </c>
      <c r="G62">
        <v>20</v>
      </c>
      <c r="H62">
        <v>83</v>
      </c>
      <c r="I62">
        <v>11.4</v>
      </c>
      <c r="J62">
        <v>14.1</v>
      </c>
      <c r="K62">
        <v>12.7</v>
      </c>
      <c r="L62">
        <v>13.1</v>
      </c>
      <c r="M62">
        <v>13</v>
      </c>
      <c r="P62" t="s">
        <v>25</v>
      </c>
      <c r="Q62">
        <v>2021</v>
      </c>
      <c r="R62">
        <v>190</v>
      </c>
      <c r="S62" t="s">
        <v>26</v>
      </c>
      <c r="T62" t="s">
        <v>27</v>
      </c>
    </row>
    <row r="63" spans="1:23" x14ac:dyDescent="0.2">
      <c r="A63" s="1">
        <v>275</v>
      </c>
      <c r="B63">
        <v>190</v>
      </c>
      <c r="C63" t="s">
        <v>22</v>
      </c>
      <c r="D63">
        <v>456</v>
      </c>
      <c r="E63" t="s">
        <v>45</v>
      </c>
      <c r="F63" t="s">
        <v>24</v>
      </c>
      <c r="G63">
        <v>216</v>
      </c>
      <c r="H63">
        <v>100</v>
      </c>
      <c r="I63">
        <v>26.3</v>
      </c>
      <c r="J63">
        <v>24.4</v>
      </c>
      <c r="K63">
        <v>27.1</v>
      </c>
      <c r="L63">
        <v>25.1</v>
      </c>
      <c r="M63">
        <v>25.9</v>
      </c>
      <c r="N63">
        <v>83.3</v>
      </c>
      <c r="O63">
        <v>6.9</v>
      </c>
      <c r="P63" t="s">
        <v>25</v>
      </c>
      <c r="Q63">
        <v>2021</v>
      </c>
      <c r="R63">
        <v>190</v>
      </c>
      <c r="S63" t="s">
        <v>26</v>
      </c>
      <c r="T63" t="s">
        <v>27</v>
      </c>
      <c r="U63">
        <v>180</v>
      </c>
      <c r="V63">
        <v>201</v>
      </c>
      <c r="W63">
        <v>93.1</v>
      </c>
    </row>
    <row r="64" spans="1:23" x14ac:dyDescent="0.2">
      <c r="A64" s="1">
        <v>276</v>
      </c>
      <c r="B64">
        <v>190</v>
      </c>
      <c r="C64" t="s">
        <v>22</v>
      </c>
      <c r="D64">
        <v>456</v>
      </c>
      <c r="E64" t="s">
        <v>45</v>
      </c>
      <c r="F64" t="s">
        <v>28</v>
      </c>
      <c r="G64">
        <v>109</v>
      </c>
      <c r="H64">
        <v>100</v>
      </c>
      <c r="I64">
        <v>24.2</v>
      </c>
      <c r="J64">
        <v>22.5</v>
      </c>
      <c r="K64">
        <v>25.8</v>
      </c>
      <c r="L64">
        <v>23.5</v>
      </c>
      <c r="M64">
        <v>24.1</v>
      </c>
      <c r="N64">
        <v>74.3</v>
      </c>
      <c r="O64">
        <v>10.1</v>
      </c>
      <c r="P64" t="s">
        <v>25</v>
      </c>
      <c r="Q64">
        <v>2021</v>
      </c>
      <c r="R64">
        <v>190</v>
      </c>
      <c r="S64" t="s">
        <v>26</v>
      </c>
      <c r="T64" t="s">
        <v>27</v>
      </c>
      <c r="U64">
        <v>81</v>
      </c>
      <c r="V64">
        <v>98</v>
      </c>
      <c r="W64">
        <v>89.9</v>
      </c>
    </row>
    <row r="65" spans="1:23" x14ac:dyDescent="0.2">
      <c r="A65" s="1">
        <v>277</v>
      </c>
      <c r="B65">
        <v>190</v>
      </c>
      <c r="C65" t="s">
        <v>22</v>
      </c>
      <c r="D65">
        <v>456</v>
      </c>
      <c r="E65" t="s">
        <v>45</v>
      </c>
      <c r="F65" t="s">
        <v>29</v>
      </c>
      <c r="G65">
        <v>48</v>
      </c>
      <c r="H65">
        <v>98</v>
      </c>
      <c r="I65">
        <v>24.1</v>
      </c>
      <c r="J65">
        <v>22.3</v>
      </c>
      <c r="K65">
        <v>24.7</v>
      </c>
      <c r="L65">
        <v>22.8</v>
      </c>
      <c r="M65">
        <v>23.7</v>
      </c>
      <c r="N65">
        <v>70.8</v>
      </c>
      <c r="O65">
        <v>14.6</v>
      </c>
      <c r="P65" t="s">
        <v>25</v>
      </c>
      <c r="Q65">
        <v>2021</v>
      </c>
      <c r="R65">
        <v>190</v>
      </c>
      <c r="S65" t="s">
        <v>26</v>
      </c>
      <c r="T65" t="s">
        <v>27</v>
      </c>
      <c r="U65">
        <v>34</v>
      </c>
      <c r="V65">
        <v>41</v>
      </c>
      <c r="W65">
        <v>85.4</v>
      </c>
    </row>
    <row r="66" spans="1:23" x14ac:dyDescent="0.2">
      <c r="A66" s="1">
        <v>278</v>
      </c>
      <c r="B66">
        <v>190</v>
      </c>
      <c r="C66" t="s">
        <v>22</v>
      </c>
      <c r="D66">
        <v>456</v>
      </c>
      <c r="E66" t="s">
        <v>45</v>
      </c>
      <c r="F66" t="s">
        <v>32</v>
      </c>
      <c r="G66">
        <v>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25</v>
      </c>
      <c r="Q66">
        <v>2021</v>
      </c>
      <c r="R66">
        <v>190</v>
      </c>
      <c r="S66" t="s">
        <v>26</v>
      </c>
      <c r="T66" t="s">
        <v>27</v>
      </c>
      <c r="U66">
        <v>0</v>
      </c>
      <c r="V66">
        <v>5</v>
      </c>
      <c r="W66">
        <v>100</v>
      </c>
    </row>
    <row r="67" spans="1:23" x14ac:dyDescent="0.2">
      <c r="A67" s="1">
        <v>279</v>
      </c>
      <c r="B67">
        <v>190</v>
      </c>
      <c r="C67" t="s">
        <v>22</v>
      </c>
      <c r="D67">
        <v>470</v>
      </c>
      <c r="E67" t="s">
        <v>46</v>
      </c>
      <c r="F67" t="s">
        <v>24</v>
      </c>
      <c r="G67">
        <v>346</v>
      </c>
      <c r="H67">
        <v>83</v>
      </c>
      <c r="I67">
        <v>17.3</v>
      </c>
      <c r="J67">
        <v>17</v>
      </c>
      <c r="K67">
        <v>18.399999999999999</v>
      </c>
      <c r="L67">
        <v>18.100000000000001</v>
      </c>
      <c r="M67">
        <v>17.8</v>
      </c>
      <c r="N67">
        <v>24</v>
      </c>
      <c r="O67">
        <v>63.6</v>
      </c>
      <c r="P67" t="s">
        <v>25</v>
      </c>
      <c r="Q67">
        <v>2021</v>
      </c>
      <c r="R67">
        <v>190</v>
      </c>
      <c r="S67" t="s">
        <v>26</v>
      </c>
      <c r="T67" t="s">
        <v>27</v>
      </c>
      <c r="U67">
        <v>83</v>
      </c>
      <c r="V67">
        <v>126</v>
      </c>
      <c r="W67">
        <v>36.4</v>
      </c>
    </row>
    <row r="68" spans="1:23" x14ac:dyDescent="0.2">
      <c r="A68" s="1">
        <v>280</v>
      </c>
      <c r="B68">
        <v>190</v>
      </c>
      <c r="C68" t="s">
        <v>22</v>
      </c>
      <c r="D68">
        <v>470</v>
      </c>
      <c r="E68" t="s">
        <v>46</v>
      </c>
      <c r="F68" t="s">
        <v>28</v>
      </c>
      <c r="G68">
        <v>192</v>
      </c>
      <c r="H68">
        <v>79</v>
      </c>
      <c r="I68">
        <v>15.7</v>
      </c>
      <c r="J68">
        <v>16.100000000000001</v>
      </c>
      <c r="K68">
        <v>16.600000000000001</v>
      </c>
      <c r="L68">
        <v>16.7</v>
      </c>
      <c r="M68">
        <v>16.399999999999999</v>
      </c>
      <c r="N68">
        <v>13.5</v>
      </c>
      <c r="O68">
        <v>76.599999999999994</v>
      </c>
      <c r="P68" t="s">
        <v>25</v>
      </c>
      <c r="Q68">
        <v>2021</v>
      </c>
      <c r="R68">
        <v>190</v>
      </c>
      <c r="S68" t="s">
        <v>26</v>
      </c>
      <c r="T68" t="s">
        <v>27</v>
      </c>
      <c r="U68">
        <v>26</v>
      </c>
      <c r="V68">
        <v>45</v>
      </c>
      <c r="W68">
        <v>23.400000000000009</v>
      </c>
    </row>
    <row r="69" spans="1:23" x14ac:dyDescent="0.2">
      <c r="A69" s="1">
        <v>281</v>
      </c>
      <c r="B69">
        <v>190</v>
      </c>
      <c r="C69" t="s">
        <v>22</v>
      </c>
      <c r="D69">
        <v>470</v>
      </c>
      <c r="E69" t="s">
        <v>46</v>
      </c>
      <c r="F69" t="s">
        <v>29</v>
      </c>
      <c r="G69">
        <v>161</v>
      </c>
      <c r="H69">
        <v>76</v>
      </c>
      <c r="I69">
        <v>15.6</v>
      </c>
      <c r="J69">
        <v>15.9</v>
      </c>
      <c r="K69">
        <v>16.600000000000001</v>
      </c>
      <c r="L69">
        <v>16.899999999999999</v>
      </c>
      <c r="M69">
        <v>16.399999999999999</v>
      </c>
      <c r="N69">
        <v>12.4</v>
      </c>
      <c r="O69">
        <v>73.900000000000006</v>
      </c>
      <c r="P69" t="s">
        <v>25</v>
      </c>
      <c r="Q69">
        <v>2021</v>
      </c>
      <c r="R69">
        <v>190</v>
      </c>
      <c r="S69" t="s">
        <v>26</v>
      </c>
      <c r="T69" t="s">
        <v>27</v>
      </c>
      <c r="U69">
        <v>20</v>
      </c>
      <c r="V69">
        <v>42</v>
      </c>
      <c r="W69">
        <v>26.099999999999991</v>
      </c>
    </row>
    <row r="70" spans="1:23" x14ac:dyDescent="0.2">
      <c r="A70" s="1">
        <v>282</v>
      </c>
      <c r="B70">
        <v>190</v>
      </c>
      <c r="C70" t="s">
        <v>22</v>
      </c>
      <c r="D70">
        <v>470</v>
      </c>
      <c r="E70" t="s">
        <v>46</v>
      </c>
      <c r="F70" t="s">
        <v>31</v>
      </c>
      <c r="G70">
        <v>17</v>
      </c>
      <c r="H70">
        <v>77</v>
      </c>
      <c r="I70">
        <v>13.5</v>
      </c>
      <c r="J70">
        <v>15.6</v>
      </c>
      <c r="K70">
        <v>13.9</v>
      </c>
      <c r="L70">
        <v>15.5</v>
      </c>
      <c r="M70">
        <v>14.8</v>
      </c>
      <c r="N70">
        <v>5.9</v>
      </c>
      <c r="O70">
        <v>94.1</v>
      </c>
      <c r="P70" t="s">
        <v>25</v>
      </c>
      <c r="Q70">
        <v>2021</v>
      </c>
      <c r="R70">
        <v>190</v>
      </c>
      <c r="S70" t="s">
        <v>26</v>
      </c>
      <c r="T70" t="s">
        <v>27</v>
      </c>
      <c r="U70">
        <v>1</v>
      </c>
      <c r="V70">
        <v>1</v>
      </c>
      <c r="W70">
        <v>5.9000000000000057</v>
      </c>
    </row>
    <row r="71" spans="1:23" x14ac:dyDescent="0.2">
      <c r="A71" s="1">
        <v>283</v>
      </c>
      <c r="B71">
        <v>190</v>
      </c>
      <c r="C71" t="s">
        <v>22</v>
      </c>
      <c r="D71">
        <v>470</v>
      </c>
      <c r="E71" t="s">
        <v>46</v>
      </c>
      <c r="F71" t="s">
        <v>32</v>
      </c>
      <c r="G71">
        <v>33</v>
      </c>
      <c r="H71">
        <v>73</v>
      </c>
      <c r="I71">
        <v>13.6</v>
      </c>
      <c r="J71">
        <v>15.3</v>
      </c>
      <c r="K71">
        <v>15.5</v>
      </c>
      <c r="L71">
        <v>16.100000000000001</v>
      </c>
      <c r="M71">
        <v>15.2</v>
      </c>
      <c r="N71">
        <v>12.1</v>
      </c>
      <c r="O71">
        <v>84.8</v>
      </c>
      <c r="P71" t="s">
        <v>25</v>
      </c>
      <c r="Q71">
        <v>2021</v>
      </c>
      <c r="R71">
        <v>190</v>
      </c>
      <c r="S71" t="s">
        <v>26</v>
      </c>
      <c r="T71" t="s">
        <v>27</v>
      </c>
      <c r="U71">
        <v>4</v>
      </c>
      <c r="V71">
        <v>5</v>
      </c>
      <c r="W71">
        <v>15.2</v>
      </c>
    </row>
    <row r="72" spans="1:23" x14ac:dyDescent="0.2">
      <c r="A72" s="1">
        <v>284</v>
      </c>
      <c r="B72">
        <v>190</v>
      </c>
      <c r="C72" t="s">
        <v>22</v>
      </c>
      <c r="D72">
        <v>512</v>
      </c>
      <c r="E72" t="s">
        <v>47</v>
      </c>
      <c r="F72" t="s">
        <v>24</v>
      </c>
      <c r="G72">
        <v>104</v>
      </c>
      <c r="H72">
        <v>93</v>
      </c>
      <c r="I72">
        <v>22.5</v>
      </c>
      <c r="J72">
        <v>18.399999999999999</v>
      </c>
      <c r="K72">
        <v>22.5</v>
      </c>
      <c r="L72">
        <v>20.5</v>
      </c>
      <c r="M72">
        <v>21.1</v>
      </c>
      <c r="N72">
        <v>47.1</v>
      </c>
      <c r="O72">
        <v>33.700000000000003</v>
      </c>
      <c r="P72" t="s">
        <v>25</v>
      </c>
      <c r="Q72">
        <v>2021</v>
      </c>
      <c r="R72">
        <v>190</v>
      </c>
      <c r="S72" t="s">
        <v>26</v>
      </c>
      <c r="T72" t="s">
        <v>27</v>
      </c>
      <c r="U72">
        <v>49</v>
      </c>
      <c r="V72">
        <v>69</v>
      </c>
      <c r="W72">
        <v>66.3</v>
      </c>
    </row>
    <row r="73" spans="1:23" x14ac:dyDescent="0.2">
      <c r="A73" s="1">
        <v>285</v>
      </c>
      <c r="B73">
        <v>190</v>
      </c>
      <c r="C73" t="s">
        <v>22</v>
      </c>
      <c r="D73">
        <v>512</v>
      </c>
      <c r="E73" t="s">
        <v>47</v>
      </c>
      <c r="F73" t="s">
        <v>28</v>
      </c>
      <c r="G73">
        <v>46</v>
      </c>
      <c r="H73">
        <v>98</v>
      </c>
      <c r="I73">
        <v>18.8</v>
      </c>
      <c r="J73">
        <v>16.8</v>
      </c>
      <c r="K73">
        <v>18.5</v>
      </c>
      <c r="L73">
        <v>18.600000000000001</v>
      </c>
      <c r="M73">
        <v>18.3</v>
      </c>
      <c r="N73">
        <v>21.7</v>
      </c>
      <c r="O73">
        <v>58.7</v>
      </c>
      <c r="P73" t="s">
        <v>25</v>
      </c>
      <c r="Q73">
        <v>2021</v>
      </c>
      <c r="R73">
        <v>190</v>
      </c>
      <c r="S73" t="s">
        <v>26</v>
      </c>
      <c r="T73" t="s">
        <v>27</v>
      </c>
      <c r="U73">
        <v>10</v>
      </c>
      <c r="V73">
        <v>19</v>
      </c>
      <c r="W73">
        <v>41.3</v>
      </c>
    </row>
    <row r="74" spans="1:23" x14ac:dyDescent="0.2">
      <c r="A74" s="1">
        <v>286</v>
      </c>
      <c r="B74">
        <v>190</v>
      </c>
      <c r="C74" t="s">
        <v>22</v>
      </c>
      <c r="D74">
        <v>512</v>
      </c>
      <c r="E74" t="s">
        <v>47</v>
      </c>
      <c r="F74" t="s">
        <v>29</v>
      </c>
      <c r="G74">
        <v>25</v>
      </c>
      <c r="H74">
        <v>93</v>
      </c>
      <c r="I74">
        <v>21.5</v>
      </c>
      <c r="J74">
        <v>17.899999999999999</v>
      </c>
      <c r="K74">
        <v>21.1</v>
      </c>
      <c r="L74">
        <v>19.3</v>
      </c>
      <c r="M74">
        <v>20</v>
      </c>
      <c r="N74">
        <v>44</v>
      </c>
      <c r="O74">
        <v>44</v>
      </c>
      <c r="P74" t="s">
        <v>25</v>
      </c>
      <c r="Q74">
        <v>2021</v>
      </c>
      <c r="R74">
        <v>190</v>
      </c>
      <c r="S74" t="s">
        <v>26</v>
      </c>
      <c r="T74" t="s">
        <v>27</v>
      </c>
      <c r="U74">
        <v>11</v>
      </c>
      <c r="V74">
        <v>14</v>
      </c>
      <c r="W74">
        <v>56</v>
      </c>
    </row>
    <row r="75" spans="1:23" x14ac:dyDescent="0.2">
      <c r="A75" s="1">
        <v>287</v>
      </c>
      <c r="B75">
        <v>190</v>
      </c>
      <c r="C75" t="s">
        <v>22</v>
      </c>
      <c r="D75">
        <v>512</v>
      </c>
      <c r="E75" t="s">
        <v>47</v>
      </c>
      <c r="F75" t="s">
        <v>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s">
        <v>25</v>
      </c>
      <c r="Q75">
        <v>2021</v>
      </c>
      <c r="R75">
        <v>190</v>
      </c>
      <c r="S75" t="s">
        <v>26</v>
      </c>
      <c r="T75" t="s">
        <v>27</v>
      </c>
      <c r="U75">
        <v>0</v>
      </c>
      <c r="V75">
        <v>0</v>
      </c>
      <c r="W75">
        <v>100</v>
      </c>
    </row>
    <row r="76" spans="1:23" x14ac:dyDescent="0.2">
      <c r="A76" s="1">
        <v>288</v>
      </c>
      <c r="B76">
        <v>190</v>
      </c>
      <c r="C76" t="s">
        <v>22</v>
      </c>
      <c r="D76">
        <v>512</v>
      </c>
      <c r="E76" t="s">
        <v>47</v>
      </c>
      <c r="F76" t="s">
        <v>32</v>
      </c>
      <c r="G76">
        <v>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25</v>
      </c>
      <c r="Q76">
        <v>2021</v>
      </c>
      <c r="R76">
        <v>190</v>
      </c>
      <c r="S76" t="s">
        <v>26</v>
      </c>
      <c r="T76" t="s">
        <v>27</v>
      </c>
      <c r="U76">
        <v>0</v>
      </c>
      <c r="V76">
        <v>8</v>
      </c>
      <c r="W76">
        <v>100</v>
      </c>
    </row>
    <row r="77" spans="1:23" x14ac:dyDescent="0.2">
      <c r="A77" s="1">
        <v>289</v>
      </c>
      <c r="B77">
        <v>190</v>
      </c>
      <c r="C77" t="s">
        <v>22</v>
      </c>
      <c r="D77">
        <v>555</v>
      </c>
      <c r="E77" t="s">
        <v>48</v>
      </c>
      <c r="F77" t="s">
        <v>24</v>
      </c>
      <c r="G77">
        <v>103</v>
      </c>
      <c r="H77">
        <v>94</v>
      </c>
      <c r="I77">
        <v>12.3</v>
      </c>
      <c r="J77">
        <v>14.9</v>
      </c>
      <c r="K77">
        <v>13.5</v>
      </c>
      <c r="L77">
        <v>14.4</v>
      </c>
      <c r="M77">
        <v>13.9</v>
      </c>
      <c r="P77" t="s">
        <v>25</v>
      </c>
      <c r="Q77">
        <v>2021</v>
      </c>
      <c r="R77">
        <v>190</v>
      </c>
      <c r="S77" t="s">
        <v>26</v>
      </c>
      <c r="T77" t="s">
        <v>27</v>
      </c>
    </row>
    <row r="78" spans="1:23" x14ac:dyDescent="0.2">
      <c r="A78" s="1">
        <v>290</v>
      </c>
      <c r="B78">
        <v>190</v>
      </c>
      <c r="C78" t="s">
        <v>22</v>
      </c>
      <c r="D78">
        <v>555</v>
      </c>
      <c r="E78" t="s">
        <v>48</v>
      </c>
      <c r="F78" t="s">
        <v>28</v>
      </c>
      <c r="G78">
        <v>101</v>
      </c>
      <c r="H78">
        <v>94</v>
      </c>
      <c r="I78">
        <v>12.2</v>
      </c>
      <c r="J78">
        <v>14.9</v>
      </c>
      <c r="K78">
        <v>13.4</v>
      </c>
      <c r="L78">
        <v>14.3</v>
      </c>
      <c r="M78">
        <v>13.9</v>
      </c>
      <c r="P78" t="s">
        <v>25</v>
      </c>
      <c r="Q78">
        <v>2021</v>
      </c>
      <c r="R78">
        <v>190</v>
      </c>
      <c r="S78" t="s">
        <v>26</v>
      </c>
      <c r="T78" t="s">
        <v>27</v>
      </c>
    </row>
    <row r="79" spans="1:23" x14ac:dyDescent="0.2">
      <c r="A79" s="1">
        <v>291</v>
      </c>
      <c r="B79">
        <v>190</v>
      </c>
      <c r="C79" t="s">
        <v>22</v>
      </c>
      <c r="D79">
        <v>555</v>
      </c>
      <c r="E79" t="s">
        <v>48</v>
      </c>
      <c r="F79" t="s">
        <v>29</v>
      </c>
      <c r="G79">
        <v>85</v>
      </c>
      <c r="H79">
        <v>92</v>
      </c>
      <c r="I79">
        <v>12.1</v>
      </c>
      <c r="J79">
        <v>15</v>
      </c>
      <c r="K79">
        <v>13.3</v>
      </c>
      <c r="L79">
        <v>14.4</v>
      </c>
      <c r="M79">
        <v>13.8</v>
      </c>
      <c r="P79" t="s">
        <v>25</v>
      </c>
      <c r="Q79">
        <v>2021</v>
      </c>
      <c r="R79">
        <v>190</v>
      </c>
      <c r="S79" t="s">
        <v>26</v>
      </c>
      <c r="T79" t="s">
        <v>27</v>
      </c>
    </row>
    <row r="80" spans="1:23" x14ac:dyDescent="0.2">
      <c r="A80" s="1">
        <v>292</v>
      </c>
      <c r="B80">
        <v>190</v>
      </c>
      <c r="C80" t="s">
        <v>22</v>
      </c>
      <c r="D80">
        <v>555</v>
      </c>
      <c r="E80" t="s">
        <v>48</v>
      </c>
      <c r="F80" t="s">
        <v>32</v>
      </c>
      <c r="G80">
        <v>16</v>
      </c>
      <c r="H80">
        <v>100</v>
      </c>
      <c r="I80">
        <v>11.1</v>
      </c>
      <c r="J80">
        <v>13.7</v>
      </c>
      <c r="K80">
        <v>11.6</v>
      </c>
      <c r="L80">
        <v>13.4</v>
      </c>
      <c r="M80">
        <v>12.6</v>
      </c>
      <c r="P80" t="s">
        <v>25</v>
      </c>
      <c r="Q80">
        <v>2021</v>
      </c>
      <c r="R80">
        <v>190</v>
      </c>
      <c r="S80" t="s">
        <v>26</v>
      </c>
      <c r="T80" t="s">
        <v>27</v>
      </c>
    </row>
    <row r="81" spans="1:23" x14ac:dyDescent="0.2">
      <c r="A81" s="1">
        <v>293</v>
      </c>
      <c r="B81">
        <v>190</v>
      </c>
      <c r="C81" t="s">
        <v>22</v>
      </c>
      <c r="D81">
        <v>612</v>
      </c>
      <c r="E81" t="s">
        <v>49</v>
      </c>
      <c r="F81" t="s">
        <v>24</v>
      </c>
      <c r="G81">
        <v>36</v>
      </c>
      <c r="H81">
        <v>82</v>
      </c>
      <c r="I81">
        <v>14.3</v>
      </c>
      <c r="J81">
        <v>15.8</v>
      </c>
      <c r="K81">
        <v>15.3</v>
      </c>
      <c r="L81">
        <v>15.9</v>
      </c>
      <c r="M81">
        <v>15.5</v>
      </c>
      <c r="N81">
        <v>11.1</v>
      </c>
      <c r="O81">
        <v>77.8</v>
      </c>
      <c r="P81" t="s">
        <v>25</v>
      </c>
      <c r="Q81">
        <v>2021</v>
      </c>
      <c r="R81">
        <v>190</v>
      </c>
      <c r="S81" t="s">
        <v>26</v>
      </c>
      <c r="T81" t="s">
        <v>27</v>
      </c>
      <c r="U81">
        <v>4</v>
      </c>
      <c r="V81">
        <v>8</v>
      </c>
      <c r="W81">
        <v>22.2</v>
      </c>
    </row>
    <row r="82" spans="1:23" x14ac:dyDescent="0.2">
      <c r="A82" s="1">
        <v>294</v>
      </c>
      <c r="B82">
        <v>190</v>
      </c>
      <c r="C82" t="s">
        <v>22</v>
      </c>
      <c r="D82">
        <v>612</v>
      </c>
      <c r="E82" t="s">
        <v>49</v>
      </c>
      <c r="F82" t="s">
        <v>28</v>
      </c>
      <c r="G82">
        <v>26</v>
      </c>
      <c r="H82">
        <v>84</v>
      </c>
      <c r="I82">
        <v>14.2</v>
      </c>
      <c r="J82">
        <v>16.100000000000001</v>
      </c>
      <c r="K82">
        <v>15.3</v>
      </c>
      <c r="L82">
        <v>15.5</v>
      </c>
      <c r="M82">
        <v>15.5</v>
      </c>
      <c r="N82">
        <v>11.5</v>
      </c>
      <c r="O82">
        <v>76.900000000000006</v>
      </c>
      <c r="P82" t="s">
        <v>25</v>
      </c>
      <c r="Q82">
        <v>2021</v>
      </c>
      <c r="R82">
        <v>190</v>
      </c>
      <c r="S82" t="s">
        <v>26</v>
      </c>
      <c r="T82" t="s">
        <v>27</v>
      </c>
      <c r="U82">
        <v>3</v>
      </c>
      <c r="V82">
        <v>6</v>
      </c>
      <c r="W82">
        <v>23.099999999999991</v>
      </c>
    </row>
    <row r="83" spans="1:23" x14ac:dyDescent="0.2">
      <c r="A83" s="1">
        <v>295</v>
      </c>
      <c r="B83">
        <v>190</v>
      </c>
      <c r="C83" t="s">
        <v>22</v>
      </c>
      <c r="D83">
        <v>612</v>
      </c>
      <c r="E83" t="s">
        <v>49</v>
      </c>
      <c r="F83" t="s">
        <v>29</v>
      </c>
      <c r="G83">
        <v>22</v>
      </c>
      <c r="H83">
        <v>85</v>
      </c>
      <c r="I83">
        <v>14.1</v>
      </c>
      <c r="J83">
        <v>16</v>
      </c>
      <c r="K83">
        <v>15.3</v>
      </c>
      <c r="L83">
        <v>15.8</v>
      </c>
      <c r="M83">
        <v>15.5</v>
      </c>
      <c r="N83">
        <v>13.6</v>
      </c>
      <c r="O83">
        <v>77.3</v>
      </c>
      <c r="P83" t="s">
        <v>25</v>
      </c>
      <c r="Q83">
        <v>2021</v>
      </c>
      <c r="R83">
        <v>190</v>
      </c>
      <c r="S83" t="s">
        <v>26</v>
      </c>
      <c r="T83" t="s">
        <v>27</v>
      </c>
      <c r="U83">
        <v>3</v>
      </c>
      <c r="V83">
        <v>5</v>
      </c>
      <c r="W83">
        <v>22.7</v>
      </c>
    </row>
    <row r="84" spans="1:23" x14ac:dyDescent="0.2">
      <c r="A84" s="1">
        <v>296</v>
      </c>
      <c r="B84">
        <v>190</v>
      </c>
      <c r="C84" t="s">
        <v>22</v>
      </c>
      <c r="D84">
        <v>612</v>
      </c>
      <c r="E84" t="s">
        <v>49</v>
      </c>
      <c r="F84" t="s">
        <v>31</v>
      </c>
      <c r="G84">
        <v>6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s">
        <v>25</v>
      </c>
      <c r="Q84">
        <v>2021</v>
      </c>
      <c r="R84">
        <v>190</v>
      </c>
      <c r="S84" t="s">
        <v>26</v>
      </c>
      <c r="T84" t="s">
        <v>27</v>
      </c>
      <c r="U84">
        <v>0</v>
      </c>
      <c r="V84">
        <v>6</v>
      </c>
      <c r="W84">
        <v>100</v>
      </c>
    </row>
    <row r="85" spans="1:23" x14ac:dyDescent="0.2">
      <c r="A85" s="1">
        <v>297</v>
      </c>
      <c r="B85">
        <v>190</v>
      </c>
      <c r="C85" t="s">
        <v>22</v>
      </c>
      <c r="D85">
        <v>612</v>
      </c>
      <c r="E85" t="s">
        <v>49</v>
      </c>
      <c r="F85" t="s">
        <v>32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">
        <v>25</v>
      </c>
      <c r="Q85">
        <v>2021</v>
      </c>
      <c r="R85">
        <v>190</v>
      </c>
      <c r="S85" t="s">
        <v>26</v>
      </c>
      <c r="T85" t="s">
        <v>27</v>
      </c>
      <c r="U85">
        <v>0</v>
      </c>
      <c r="V85">
        <v>2</v>
      </c>
      <c r="W85">
        <v>100</v>
      </c>
    </row>
    <row r="86" spans="1:23" x14ac:dyDescent="0.2">
      <c r="A86" s="1">
        <v>298</v>
      </c>
      <c r="B86">
        <v>190</v>
      </c>
      <c r="C86" t="s">
        <v>22</v>
      </c>
      <c r="D86">
        <v>614</v>
      </c>
      <c r="E86" t="s">
        <v>50</v>
      </c>
      <c r="F86" t="s">
        <v>24</v>
      </c>
      <c r="G86">
        <v>41</v>
      </c>
      <c r="H86">
        <v>79</v>
      </c>
      <c r="I86">
        <v>13.9</v>
      </c>
      <c r="J86">
        <v>15.1</v>
      </c>
      <c r="K86">
        <v>15.1</v>
      </c>
      <c r="L86">
        <v>15.1</v>
      </c>
      <c r="M86">
        <v>15</v>
      </c>
      <c r="N86">
        <v>7.3</v>
      </c>
      <c r="O86">
        <v>82.9</v>
      </c>
      <c r="P86" t="s">
        <v>25</v>
      </c>
      <c r="Q86">
        <v>2021</v>
      </c>
      <c r="R86">
        <v>190</v>
      </c>
      <c r="S86" t="s">
        <v>26</v>
      </c>
      <c r="T86" t="s">
        <v>27</v>
      </c>
      <c r="U86">
        <v>3</v>
      </c>
      <c r="V86">
        <v>7</v>
      </c>
      <c r="W86">
        <v>17.099999999999991</v>
      </c>
    </row>
    <row r="87" spans="1:23" x14ac:dyDescent="0.2">
      <c r="A87" s="1">
        <v>299</v>
      </c>
      <c r="B87">
        <v>190</v>
      </c>
      <c r="C87" t="s">
        <v>22</v>
      </c>
      <c r="D87">
        <v>614</v>
      </c>
      <c r="E87" t="s">
        <v>50</v>
      </c>
      <c r="F87" t="s">
        <v>28</v>
      </c>
      <c r="G87">
        <v>30</v>
      </c>
      <c r="H87">
        <v>77</v>
      </c>
      <c r="I87">
        <v>12.1</v>
      </c>
      <c r="J87">
        <v>14.4</v>
      </c>
      <c r="K87">
        <v>13</v>
      </c>
      <c r="L87">
        <v>13.5</v>
      </c>
      <c r="M87">
        <v>13.4</v>
      </c>
      <c r="P87" t="s">
        <v>25</v>
      </c>
      <c r="Q87">
        <v>2021</v>
      </c>
      <c r="R87">
        <v>190</v>
      </c>
      <c r="S87" t="s">
        <v>26</v>
      </c>
      <c r="T87" t="s">
        <v>27</v>
      </c>
    </row>
    <row r="88" spans="1:23" x14ac:dyDescent="0.2">
      <c r="A88" s="1">
        <v>300</v>
      </c>
      <c r="B88">
        <v>190</v>
      </c>
      <c r="C88" t="s">
        <v>22</v>
      </c>
      <c r="D88">
        <v>614</v>
      </c>
      <c r="E88" t="s">
        <v>50</v>
      </c>
      <c r="F88" t="s">
        <v>29</v>
      </c>
      <c r="G88">
        <v>29</v>
      </c>
      <c r="H88">
        <v>78</v>
      </c>
      <c r="I88">
        <v>12.4</v>
      </c>
      <c r="J88">
        <v>14.5</v>
      </c>
      <c r="K88">
        <v>13.1</v>
      </c>
      <c r="L88">
        <v>13.3</v>
      </c>
      <c r="M88">
        <v>13.5</v>
      </c>
      <c r="P88" t="s">
        <v>25</v>
      </c>
      <c r="Q88">
        <v>2021</v>
      </c>
      <c r="R88">
        <v>190</v>
      </c>
      <c r="S88" t="s">
        <v>26</v>
      </c>
      <c r="T88" t="s">
        <v>27</v>
      </c>
    </row>
    <row r="89" spans="1:23" x14ac:dyDescent="0.2">
      <c r="A89" s="1">
        <v>301</v>
      </c>
      <c r="B89">
        <v>190</v>
      </c>
      <c r="C89" t="s">
        <v>22</v>
      </c>
      <c r="D89">
        <v>614</v>
      </c>
      <c r="E89" t="s">
        <v>50</v>
      </c>
      <c r="F89" t="s">
        <v>32</v>
      </c>
      <c r="G89">
        <v>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25</v>
      </c>
      <c r="Q89">
        <v>2021</v>
      </c>
      <c r="R89">
        <v>190</v>
      </c>
      <c r="S89" t="s">
        <v>26</v>
      </c>
      <c r="T89" t="s">
        <v>27</v>
      </c>
      <c r="U89">
        <v>0</v>
      </c>
      <c r="V89">
        <v>5</v>
      </c>
      <c r="W89">
        <v>100</v>
      </c>
    </row>
    <row r="90" spans="1:23" x14ac:dyDescent="0.2">
      <c r="A90" s="1">
        <v>302</v>
      </c>
      <c r="B90">
        <v>190</v>
      </c>
      <c r="C90" t="s">
        <v>22</v>
      </c>
      <c r="D90">
        <v>620</v>
      </c>
      <c r="E90" t="s">
        <v>51</v>
      </c>
      <c r="F90" t="s">
        <v>24</v>
      </c>
      <c r="G90">
        <v>117</v>
      </c>
      <c r="H90">
        <v>91</v>
      </c>
      <c r="I90">
        <v>13.9</v>
      </c>
      <c r="J90">
        <v>15.4</v>
      </c>
      <c r="K90">
        <v>15.3</v>
      </c>
      <c r="L90">
        <v>15.8</v>
      </c>
      <c r="M90">
        <v>15.3</v>
      </c>
      <c r="N90">
        <v>10.3</v>
      </c>
      <c r="O90">
        <v>86.3</v>
      </c>
      <c r="P90" t="s">
        <v>25</v>
      </c>
      <c r="Q90">
        <v>2021</v>
      </c>
      <c r="R90">
        <v>190</v>
      </c>
      <c r="S90" t="s">
        <v>26</v>
      </c>
      <c r="T90" t="s">
        <v>27</v>
      </c>
      <c r="U90">
        <v>12</v>
      </c>
      <c r="V90">
        <v>16</v>
      </c>
      <c r="W90">
        <v>13.7</v>
      </c>
    </row>
    <row r="91" spans="1:23" x14ac:dyDescent="0.2">
      <c r="A91" s="1">
        <v>303</v>
      </c>
      <c r="B91">
        <v>190</v>
      </c>
      <c r="C91" t="s">
        <v>22</v>
      </c>
      <c r="D91">
        <v>620</v>
      </c>
      <c r="E91" t="s">
        <v>51</v>
      </c>
      <c r="F91" t="s">
        <v>28</v>
      </c>
      <c r="G91">
        <v>92</v>
      </c>
      <c r="H91">
        <v>89</v>
      </c>
      <c r="I91">
        <v>13.4</v>
      </c>
      <c r="J91">
        <v>15</v>
      </c>
      <c r="K91">
        <v>14.6</v>
      </c>
      <c r="L91">
        <v>15</v>
      </c>
      <c r="M91">
        <v>14.7</v>
      </c>
      <c r="N91">
        <v>5.4</v>
      </c>
      <c r="O91">
        <v>91.3</v>
      </c>
      <c r="P91" t="s">
        <v>25</v>
      </c>
      <c r="Q91">
        <v>2021</v>
      </c>
      <c r="R91">
        <v>190</v>
      </c>
      <c r="S91" t="s">
        <v>26</v>
      </c>
      <c r="T91" t="s">
        <v>27</v>
      </c>
      <c r="U91">
        <v>5</v>
      </c>
      <c r="V91">
        <v>8</v>
      </c>
      <c r="W91">
        <v>8.7000000000000028</v>
      </c>
    </row>
    <row r="92" spans="1:23" x14ac:dyDescent="0.2">
      <c r="A92" s="1">
        <v>304</v>
      </c>
      <c r="B92">
        <v>190</v>
      </c>
      <c r="C92" t="s">
        <v>22</v>
      </c>
      <c r="D92">
        <v>620</v>
      </c>
      <c r="E92" t="s">
        <v>51</v>
      </c>
      <c r="F92" t="s">
        <v>29</v>
      </c>
      <c r="G92">
        <v>80</v>
      </c>
      <c r="H92">
        <v>89</v>
      </c>
      <c r="I92">
        <v>12.8</v>
      </c>
      <c r="J92">
        <v>15</v>
      </c>
      <c r="K92">
        <v>14.5</v>
      </c>
      <c r="L92">
        <v>15</v>
      </c>
      <c r="M92">
        <v>14.5</v>
      </c>
      <c r="N92">
        <v>5</v>
      </c>
      <c r="O92">
        <v>92.5</v>
      </c>
      <c r="P92" t="s">
        <v>25</v>
      </c>
      <c r="Q92">
        <v>2021</v>
      </c>
      <c r="R92">
        <v>190</v>
      </c>
      <c r="S92" t="s">
        <v>26</v>
      </c>
      <c r="T92" t="s">
        <v>27</v>
      </c>
      <c r="U92">
        <v>4</v>
      </c>
      <c r="V92">
        <v>6</v>
      </c>
      <c r="W92">
        <v>7.5</v>
      </c>
    </row>
    <row r="93" spans="1:23" x14ac:dyDescent="0.2">
      <c r="A93" s="1">
        <v>305</v>
      </c>
      <c r="B93">
        <v>190</v>
      </c>
      <c r="C93" t="s">
        <v>22</v>
      </c>
      <c r="D93">
        <v>620</v>
      </c>
      <c r="E93" t="s">
        <v>51</v>
      </c>
      <c r="F93" t="s">
        <v>31</v>
      </c>
      <c r="G93">
        <v>11</v>
      </c>
      <c r="H93">
        <v>85</v>
      </c>
      <c r="I93">
        <v>11.7</v>
      </c>
      <c r="J93">
        <v>13.6</v>
      </c>
      <c r="K93">
        <v>13.2</v>
      </c>
      <c r="L93">
        <v>13.6</v>
      </c>
      <c r="M93">
        <v>13</v>
      </c>
      <c r="P93" t="s">
        <v>25</v>
      </c>
      <c r="Q93">
        <v>2021</v>
      </c>
      <c r="R93">
        <v>190</v>
      </c>
      <c r="S93" t="s">
        <v>26</v>
      </c>
      <c r="T93" t="s">
        <v>27</v>
      </c>
    </row>
    <row r="94" spans="1:23" x14ac:dyDescent="0.2">
      <c r="A94" s="1">
        <v>306</v>
      </c>
      <c r="B94">
        <v>190</v>
      </c>
      <c r="C94" t="s">
        <v>22</v>
      </c>
      <c r="D94">
        <v>620</v>
      </c>
      <c r="E94" t="s">
        <v>51</v>
      </c>
      <c r="F94" t="s">
        <v>32</v>
      </c>
      <c r="G94">
        <v>17</v>
      </c>
      <c r="H94">
        <v>74</v>
      </c>
      <c r="I94">
        <v>11.8</v>
      </c>
      <c r="J94">
        <v>14.8</v>
      </c>
      <c r="K94">
        <v>13.1</v>
      </c>
      <c r="L94">
        <v>14.1</v>
      </c>
      <c r="M94">
        <v>13.6</v>
      </c>
      <c r="P94" t="s">
        <v>25</v>
      </c>
      <c r="Q94">
        <v>2021</v>
      </c>
      <c r="R94">
        <v>190</v>
      </c>
      <c r="S94" t="s">
        <v>26</v>
      </c>
      <c r="T94" t="s">
        <v>27</v>
      </c>
    </row>
    <row r="95" spans="1:23" x14ac:dyDescent="0.2">
      <c r="A95" s="1">
        <v>307</v>
      </c>
      <c r="B95">
        <v>190</v>
      </c>
      <c r="C95" t="s">
        <v>22</v>
      </c>
      <c r="D95">
        <v>704</v>
      </c>
      <c r="E95" t="s">
        <v>52</v>
      </c>
      <c r="F95" t="s">
        <v>24</v>
      </c>
      <c r="G95">
        <v>105</v>
      </c>
      <c r="H95">
        <v>91</v>
      </c>
      <c r="I95">
        <v>13</v>
      </c>
      <c r="J95">
        <v>14.7</v>
      </c>
      <c r="K95">
        <v>14.4</v>
      </c>
      <c r="L95">
        <v>14.6</v>
      </c>
      <c r="M95">
        <v>14.3</v>
      </c>
      <c r="N95">
        <v>6.7</v>
      </c>
      <c r="O95">
        <v>89.5</v>
      </c>
      <c r="P95" t="s">
        <v>25</v>
      </c>
      <c r="Q95">
        <v>2021</v>
      </c>
      <c r="R95">
        <v>190</v>
      </c>
      <c r="S95" t="s">
        <v>26</v>
      </c>
      <c r="T95" t="s">
        <v>27</v>
      </c>
      <c r="U95">
        <v>7</v>
      </c>
      <c r="V95">
        <v>11</v>
      </c>
      <c r="W95">
        <v>10.5</v>
      </c>
    </row>
    <row r="96" spans="1:23" x14ac:dyDescent="0.2">
      <c r="A96" s="1">
        <v>308</v>
      </c>
      <c r="B96">
        <v>190</v>
      </c>
      <c r="C96" t="s">
        <v>22</v>
      </c>
      <c r="D96">
        <v>704</v>
      </c>
      <c r="E96" t="s">
        <v>52</v>
      </c>
      <c r="F96" t="s">
        <v>28</v>
      </c>
      <c r="G96">
        <v>94</v>
      </c>
      <c r="H96">
        <v>92</v>
      </c>
      <c r="I96">
        <v>12.8</v>
      </c>
      <c r="J96">
        <v>14.6</v>
      </c>
      <c r="K96">
        <v>14.2</v>
      </c>
      <c r="L96">
        <v>14.4</v>
      </c>
      <c r="M96">
        <v>14.1</v>
      </c>
      <c r="N96">
        <v>6.4</v>
      </c>
      <c r="O96">
        <v>89.4</v>
      </c>
      <c r="P96" t="s">
        <v>25</v>
      </c>
      <c r="Q96">
        <v>2021</v>
      </c>
      <c r="R96">
        <v>190</v>
      </c>
      <c r="S96" t="s">
        <v>26</v>
      </c>
      <c r="T96" t="s">
        <v>27</v>
      </c>
      <c r="U96">
        <v>6</v>
      </c>
      <c r="V96">
        <v>10</v>
      </c>
      <c r="W96">
        <v>10.599999999999991</v>
      </c>
    </row>
    <row r="97" spans="1:23" x14ac:dyDescent="0.2">
      <c r="A97" s="1">
        <v>309</v>
      </c>
      <c r="B97">
        <v>190</v>
      </c>
      <c r="C97" t="s">
        <v>22</v>
      </c>
      <c r="D97">
        <v>704</v>
      </c>
      <c r="E97" t="s">
        <v>52</v>
      </c>
      <c r="F97" t="s">
        <v>29</v>
      </c>
      <c r="G97">
        <v>80</v>
      </c>
      <c r="H97">
        <v>92</v>
      </c>
      <c r="I97">
        <v>13.2</v>
      </c>
      <c r="J97">
        <v>14.8</v>
      </c>
      <c r="K97">
        <v>14.6</v>
      </c>
      <c r="L97">
        <v>14.6</v>
      </c>
      <c r="M97">
        <v>14.4</v>
      </c>
      <c r="N97">
        <v>7.5</v>
      </c>
      <c r="O97">
        <v>88.8</v>
      </c>
      <c r="P97" t="s">
        <v>25</v>
      </c>
      <c r="Q97">
        <v>2021</v>
      </c>
      <c r="R97">
        <v>190</v>
      </c>
      <c r="S97" t="s">
        <v>26</v>
      </c>
      <c r="T97" t="s">
        <v>27</v>
      </c>
      <c r="U97">
        <v>6</v>
      </c>
      <c r="V97">
        <v>9</v>
      </c>
      <c r="W97">
        <v>11.2</v>
      </c>
    </row>
    <row r="98" spans="1:23" x14ac:dyDescent="0.2">
      <c r="A98" s="1">
        <v>310</v>
      </c>
      <c r="B98">
        <v>190</v>
      </c>
      <c r="C98" t="s">
        <v>22</v>
      </c>
      <c r="D98">
        <v>704</v>
      </c>
      <c r="E98" t="s">
        <v>52</v>
      </c>
      <c r="F98" t="s">
        <v>31</v>
      </c>
      <c r="G98"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25</v>
      </c>
      <c r="Q98">
        <v>2021</v>
      </c>
      <c r="R98">
        <v>190</v>
      </c>
      <c r="S98" t="s">
        <v>26</v>
      </c>
      <c r="T98" t="s">
        <v>27</v>
      </c>
      <c r="U98">
        <v>0</v>
      </c>
      <c r="V98">
        <v>2</v>
      </c>
      <c r="W98">
        <v>100</v>
      </c>
    </row>
    <row r="99" spans="1:23" x14ac:dyDescent="0.2">
      <c r="A99" s="1">
        <v>311</v>
      </c>
      <c r="B99">
        <v>190</v>
      </c>
      <c r="C99" t="s">
        <v>22</v>
      </c>
      <c r="D99">
        <v>704</v>
      </c>
      <c r="E99" t="s">
        <v>52</v>
      </c>
      <c r="F99" t="s">
        <v>32</v>
      </c>
      <c r="G99">
        <v>10</v>
      </c>
      <c r="H99">
        <v>91</v>
      </c>
      <c r="I99">
        <v>11.5</v>
      </c>
      <c r="J99">
        <v>13.4</v>
      </c>
      <c r="K99">
        <v>12.2</v>
      </c>
      <c r="L99">
        <v>14.7</v>
      </c>
      <c r="M99">
        <v>13.1</v>
      </c>
      <c r="P99" t="s">
        <v>25</v>
      </c>
      <c r="Q99">
        <v>2021</v>
      </c>
      <c r="R99">
        <v>190</v>
      </c>
      <c r="S99" t="s">
        <v>26</v>
      </c>
      <c r="T99" t="s">
        <v>27</v>
      </c>
    </row>
    <row r="100" spans="1:23" x14ac:dyDescent="0.2">
      <c r="A100" s="1">
        <v>312</v>
      </c>
      <c r="B100">
        <v>190</v>
      </c>
      <c r="C100" t="s">
        <v>22</v>
      </c>
      <c r="D100">
        <v>720</v>
      </c>
      <c r="E100" t="s">
        <v>53</v>
      </c>
      <c r="F100" t="s">
        <v>24</v>
      </c>
      <c r="G100">
        <v>90</v>
      </c>
      <c r="H100">
        <v>92</v>
      </c>
      <c r="I100">
        <v>14.1</v>
      </c>
      <c r="J100">
        <v>15.8</v>
      </c>
      <c r="K100">
        <v>16.100000000000001</v>
      </c>
      <c r="L100">
        <v>16.399999999999999</v>
      </c>
      <c r="M100">
        <v>15.7</v>
      </c>
      <c r="P100" t="s">
        <v>25</v>
      </c>
      <c r="Q100">
        <v>2021</v>
      </c>
      <c r="R100">
        <v>190</v>
      </c>
      <c r="S100" t="s">
        <v>26</v>
      </c>
      <c r="T100" t="s">
        <v>27</v>
      </c>
    </row>
    <row r="101" spans="1:23" x14ac:dyDescent="0.2">
      <c r="A101" s="1">
        <v>313</v>
      </c>
      <c r="B101">
        <v>190</v>
      </c>
      <c r="C101" t="s">
        <v>22</v>
      </c>
      <c r="D101">
        <v>720</v>
      </c>
      <c r="E101" t="s">
        <v>53</v>
      </c>
      <c r="F101" t="s">
        <v>28</v>
      </c>
      <c r="G101">
        <v>50</v>
      </c>
      <c r="H101">
        <v>88</v>
      </c>
      <c r="I101">
        <v>13.6</v>
      </c>
      <c r="J101">
        <v>15.4</v>
      </c>
      <c r="K101">
        <v>15.1</v>
      </c>
      <c r="L101">
        <v>15.3</v>
      </c>
      <c r="M101">
        <v>15</v>
      </c>
      <c r="P101" t="s">
        <v>25</v>
      </c>
      <c r="Q101">
        <v>2021</v>
      </c>
      <c r="R101">
        <v>190</v>
      </c>
      <c r="S101" t="s">
        <v>26</v>
      </c>
      <c r="T101" t="s">
        <v>27</v>
      </c>
    </row>
    <row r="102" spans="1:23" x14ac:dyDescent="0.2">
      <c r="A102" s="1">
        <v>314</v>
      </c>
      <c r="B102">
        <v>190</v>
      </c>
      <c r="C102" t="s">
        <v>22</v>
      </c>
      <c r="D102">
        <v>720</v>
      </c>
      <c r="E102" t="s">
        <v>53</v>
      </c>
      <c r="F102" t="s">
        <v>29</v>
      </c>
      <c r="G102">
        <v>52</v>
      </c>
      <c r="H102">
        <v>93</v>
      </c>
      <c r="I102">
        <v>13.4</v>
      </c>
      <c r="J102">
        <v>15.8</v>
      </c>
      <c r="K102">
        <v>15.7</v>
      </c>
      <c r="L102">
        <v>16.100000000000001</v>
      </c>
      <c r="M102">
        <v>15.4</v>
      </c>
      <c r="P102" t="s">
        <v>25</v>
      </c>
      <c r="Q102">
        <v>2021</v>
      </c>
      <c r="R102">
        <v>190</v>
      </c>
      <c r="S102" t="s">
        <v>26</v>
      </c>
      <c r="T102" t="s">
        <v>27</v>
      </c>
    </row>
    <row r="103" spans="1:23" x14ac:dyDescent="0.2">
      <c r="A103" s="1">
        <v>315</v>
      </c>
      <c r="B103">
        <v>190</v>
      </c>
      <c r="C103" t="s">
        <v>22</v>
      </c>
      <c r="D103">
        <v>720</v>
      </c>
      <c r="E103" t="s">
        <v>53</v>
      </c>
      <c r="F103" t="s">
        <v>31</v>
      </c>
      <c r="G103">
        <v>11</v>
      </c>
      <c r="H103">
        <v>85</v>
      </c>
      <c r="I103">
        <v>10.7</v>
      </c>
      <c r="J103">
        <v>15</v>
      </c>
      <c r="K103">
        <v>14.8</v>
      </c>
      <c r="L103">
        <v>14.7</v>
      </c>
      <c r="M103">
        <v>13.9</v>
      </c>
      <c r="P103" t="s">
        <v>25</v>
      </c>
      <c r="Q103">
        <v>2021</v>
      </c>
      <c r="R103">
        <v>190</v>
      </c>
      <c r="S103" t="s">
        <v>26</v>
      </c>
      <c r="T103" t="s">
        <v>27</v>
      </c>
    </row>
    <row r="104" spans="1:23" x14ac:dyDescent="0.2">
      <c r="A104" s="1">
        <v>316</v>
      </c>
      <c r="B104">
        <v>190</v>
      </c>
      <c r="C104" t="s">
        <v>22</v>
      </c>
      <c r="D104">
        <v>720</v>
      </c>
      <c r="E104" t="s">
        <v>53</v>
      </c>
      <c r="F104" t="s">
        <v>32</v>
      </c>
      <c r="G104">
        <v>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">
        <v>25</v>
      </c>
      <c r="Q104">
        <v>2021</v>
      </c>
      <c r="R104">
        <v>190</v>
      </c>
      <c r="S104" t="s">
        <v>26</v>
      </c>
      <c r="T104" t="s">
        <v>27</v>
      </c>
      <c r="U104">
        <v>0</v>
      </c>
      <c r="V104">
        <v>3</v>
      </c>
      <c r="W104">
        <v>100</v>
      </c>
    </row>
    <row r="105" spans="1:23" x14ac:dyDescent="0.2">
      <c r="A105" s="1">
        <v>317</v>
      </c>
      <c r="B105">
        <v>190</v>
      </c>
      <c r="C105" t="s">
        <v>22</v>
      </c>
      <c r="D105">
        <v>8003</v>
      </c>
      <c r="E105" t="s">
        <v>54</v>
      </c>
      <c r="F105" t="s">
        <v>24</v>
      </c>
      <c r="G105">
        <v>77</v>
      </c>
      <c r="H105">
        <v>95</v>
      </c>
      <c r="I105">
        <v>15.9</v>
      </c>
      <c r="J105">
        <v>16.899999999999999</v>
      </c>
      <c r="K105">
        <v>17.3</v>
      </c>
      <c r="L105">
        <v>17.600000000000001</v>
      </c>
      <c r="M105">
        <v>17.100000000000001</v>
      </c>
      <c r="N105">
        <v>18.2</v>
      </c>
      <c r="O105">
        <v>70.099999999999994</v>
      </c>
      <c r="P105" t="s">
        <v>25</v>
      </c>
      <c r="Q105">
        <v>2021</v>
      </c>
      <c r="R105">
        <v>190</v>
      </c>
      <c r="S105" t="s">
        <v>55</v>
      </c>
      <c r="T105" t="s">
        <v>27</v>
      </c>
      <c r="U105">
        <v>14</v>
      </c>
      <c r="V105">
        <v>23</v>
      </c>
      <c r="W105">
        <v>29.900000000000009</v>
      </c>
    </row>
    <row r="106" spans="1:23" x14ac:dyDescent="0.2">
      <c r="A106" s="1">
        <v>318</v>
      </c>
      <c r="B106">
        <v>190</v>
      </c>
      <c r="C106" t="s">
        <v>22</v>
      </c>
      <c r="D106">
        <v>8003</v>
      </c>
      <c r="E106" t="s">
        <v>54</v>
      </c>
      <c r="F106" t="s">
        <v>28</v>
      </c>
      <c r="G106">
        <v>69</v>
      </c>
      <c r="H106">
        <v>96</v>
      </c>
      <c r="I106">
        <v>15.6</v>
      </c>
      <c r="J106">
        <v>16.600000000000001</v>
      </c>
      <c r="K106">
        <v>17</v>
      </c>
      <c r="L106">
        <v>17.600000000000001</v>
      </c>
      <c r="M106">
        <v>16.899999999999999</v>
      </c>
      <c r="N106">
        <v>15.9</v>
      </c>
      <c r="O106">
        <v>71</v>
      </c>
      <c r="P106" t="s">
        <v>25</v>
      </c>
      <c r="Q106">
        <v>2021</v>
      </c>
      <c r="R106">
        <v>190</v>
      </c>
      <c r="S106" t="s">
        <v>55</v>
      </c>
      <c r="T106" t="s">
        <v>27</v>
      </c>
      <c r="U106">
        <v>11</v>
      </c>
      <c r="V106">
        <v>20</v>
      </c>
      <c r="W106">
        <v>29</v>
      </c>
    </row>
    <row r="107" spans="1:23" x14ac:dyDescent="0.2">
      <c r="A107" s="1">
        <v>319</v>
      </c>
      <c r="B107">
        <v>190</v>
      </c>
      <c r="C107" t="s">
        <v>22</v>
      </c>
      <c r="D107">
        <v>8003</v>
      </c>
      <c r="E107" t="s">
        <v>54</v>
      </c>
      <c r="F107" t="s">
        <v>29</v>
      </c>
      <c r="G107">
        <v>48</v>
      </c>
      <c r="H107">
        <v>94</v>
      </c>
      <c r="I107">
        <v>14.9</v>
      </c>
      <c r="J107">
        <v>16.3</v>
      </c>
      <c r="K107">
        <v>16.600000000000001</v>
      </c>
      <c r="L107">
        <v>17.100000000000001</v>
      </c>
      <c r="M107">
        <v>16.399999999999999</v>
      </c>
      <c r="N107">
        <v>14.6</v>
      </c>
      <c r="O107">
        <v>77.099999999999994</v>
      </c>
      <c r="P107" t="s">
        <v>25</v>
      </c>
      <c r="Q107">
        <v>2021</v>
      </c>
      <c r="R107">
        <v>190</v>
      </c>
      <c r="S107" t="s">
        <v>55</v>
      </c>
      <c r="T107" t="s">
        <v>27</v>
      </c>
      <c r="U107">
        <v>7</v>
      </c>
      <c r="V107">
        <v>11</v>
      </c>
      <c r="W107">
        <v>22.900000000000009</v>
      </c>
    </row>
    <row r="108" spans="1:23" x14ac:dyDescent="0.2">
      <c r="A108" s="1">
        <v>320</v>
      </c>
      <c r="B108">
        <v>190</v>
      </c>
      <c r="C108" t="s">
        <v>22</v>
      </c>
      <c r="D108">
        <v>8003</v>
      </c>
      <c r="E108" t="s">
        <v>54</v>
      </c>
      <c r="F108" t="s">
        <v>31</v>
      </c>
      <c r="G108">
        <v>10</v>
      </c>
      <c r="H108">
        <v>83</v>
      </c>
      <c r="I108">
        <v>11.8</v>
      </c>
      <c r="J108">
        <v>14.5</v>
      </c>
      <c r="K108">
        <v>13.2</v>
      </c>
      <c r="L108">
        <v>16.100000000000001</v>
      </c>
      <c r="M108">
        <v>14</v>
      </c>
      <c r="P108" t="s">
        <v>25</v>
      </c>
      <c r="Q108">
        <v>2021</v>
      </c>
      <c r="R108">
        <v>190</v>
      </c>
      <c r="S108" t="s">
        <v>55</v>
      </c>
      <c r="T108" t="s">
        <v>27</v>
      </c>
    </row>
    <row r="109" spans="1:23" x14ac:dyDescent="0.2">
      <c r="A109" s="1">
        <v>321</v>
      </c>
      <c r="B109">
        <v>190</v>
      </c>
      <c r="C109" t="s">
        <v>22</v>
      </c>
      <c r="D109">
        <v>8003</v>
      </c>
      <c r="E109" t="s">
        <v>54</v>
      </c>
      <c r="F109" t="s">
        <v>32</v>
      </c>
      <c r="G109">
        <v>10</v>
      </c>
      <c r="H109">
        <v>100</v>
      </c>
      <c r="I109">
        <v>11.6</v>
      </c>
      <c r="J109">
        <v>15.1</v>
      </c>
      <c r="K109">
        <v>14</v>
      </c>
      <c r="L109">
        <v>15.2</v>
      </c>
      <c r="M109">
        <v>14.1</v>
      </c>
      <c r="P109" t="s">
        <v>25</v>
      </c>
      <c r="Q109">
        <v>2021</v>
      </c>
      <c r="R109">
        <v>190</v>
      </c>
      <c r="S109" t="s">
        <v>55</v>
      </c>
      <c r="T109" t="s">
        <v>27</v>
      </c>
    </row>
    <row r="110" spans="1:23" x14ac:dyDescent="0.2">
      <c r="A110" s="1">
        <v>322</v>
      </c>
      <c r="B110">
        <v>190</v>
      </c>
      <c r="C110" t="s">
        <v>22</v>
      </c>
      <c r="D110">
        <v>8011</v>
      </c>
      <c r="E110" t="s">
        <v>56</v>
      </c>
      <c r="F110" t="s">
        <v>24</v>
      </c>
      <c r="G110">
        <v>82</v>
      </c>
      <c r="H110">
        <v>98</v>
      </c>
      <c r="I110">
        <v>19.600000000000001</v>
      </c>
      <c r="J110">
        <v>18.5</v>
      </c>
      <c r="K110">
        <v>19.5</v>
      </c>
      <c r="L110">
        <v>18.2</v>
      </c>
      <c r="M110">
        <v>19.100000000000001</v>
      </c>
      <c r="N110">
        <v>42.7</v>
      </c>
      <c r="O110">
        <v>47.6</v>
      </c>
      <c r="P110" t="s">
        <v>25</v>
      </c>
      <c r="Q110">
        <v>2021</v>
      </c>
      <c r="R110">
        <v>190</v>
      </c>
      <c r="S110" t="s">
        <v>55</v>
      </c>
      <c r="T110" t="s">
        <v>27</v>
      </c>
      <c r="U110">
        <v>35</v>
      </c>
      <c r="V110">
        <v>43</v>
      </c>
      <c r="W110">
        <v>52.4</v>
      </c>
    </row>
    <row r="111" spans="1:23" x14ac:dyDescent="0.2">
      <c r="A111" s="1">
        <v>323</v>
      </c>
      <c r="B111">
        <v>190</v>
      </c>
      <c r="C111" t="s">
        <v>22</v>
      </c>
      <c r="D111">
        <v>8011</v>
      </c>
      <c r="E111" t="s">
        <v>56</v>
      </c>
      <c r="F111" t="s">
        <v>28</v>
      </c>
      <c r="G111">
        <v>78</v>
      </c>
      <c r="H111">
        <v>99</v>
      </c>
      <c r="I111">
        <v>19.600000000000001</v>
      </c>
      <c r="J111">
        <v>18.399999999999999</v>
      </c>
      <c r="K111">
        <v>19.3</v>
      </c>
      <c r="L111">
        <v>18.100000000000001</v>
      </c>
      <c r="M111">
        <v>19.100000000000001</v>
      </c>
      <c r="N111">
        <v>42.3</v>
      </c>
      <c r="O111">
        <v>47.4</v>
      </c>
      <c r="P111" t="s">
        <v>25</v>
      </c>
      <c r="Q111">
        <v>2021</v>
      </c>
      <c r="R111">
        <v>190</v>
      </c>
      <c r="S111" t="s">
        <v>55</v>
      </c>
      <c r="T111" t="s">
        <v>27</v>
      </c>
      <c r="U111">
        <v>33</v>
      </c>
      <c r="V111">
        <v>41</v>
      </c>
      <c r="W111">
        <v>52.6</v>
      </c>
    </row>
    <row r="112" spans="1:23" x14ac:dyDescent="0.2">
      <c r="A112" s="1">
        <v>324</v>
      </c>
      <c r="B112">
        <v>190</v>
      </c>
      <c r="C112" t="s">
        <v>22</v>
      </c>
      <c r="D112">
        <v>8011</v>
      </c>
      <c r="E112" t="s">
        <v>56</v>
      </c>
      <c r="F112" t="s">
        <v>29</v>
      </c>
      <c r="G112">
        <v>48</v>
      </c>
      <c r="H112">
        <v>96</v>
      </c>
      <c r="I112">
        <v>19.600000000000001</v>
      </c>
      <c r="J112">
        <v>18.2</v>
      </c>
      <c r="K112">
        <v>19.7</v>
      </c>
      <c r="L112">
        <v>17.899999999999999</v>
      </c>
      <c r="M112">
        <v>19.100000000000001</v>
      </c>
      <c r="N112">
        <v>43.8</v>
      </c>
      <c r="O112">
        <v>45.8</v>
      </c>
      <c r="P112" t="s">
        <v>25</v>
      </c>
      <c r="Q112">
        <v>2021</v>
      </c>
      <c r="R112">
        <v>190</v>
      </c>
      <c r="S112" t="s">
        <v>55</v>
      </c>
      <c r="T112" t="s">
        <v>27</v>
      </c>
      <c r="U112">
        <v>21</v>
      </c>
      <c r="V112">
        <v>26</v>
      </c>
      <c r="W112">
        <v>54.2</v>
      </c>
    </row>
    <row r="113" spans="1:23" x14ac:dyDescent="0.2">
      <c r="A113" s="1">
        <v>325</v>
      </c>
      <c r="B113">
        <v>190</v>
      </c>
      <c r="C113" t="s">
        <v>22</v>
      </c>
      <c r="D113">
        <v>8011</v>
      </c>
      <c r="E113" t="s">
        <v>56</v>
      </c>
      <c r="F113" t="s">
        <v>31</v>
      </c>
      <c r="G113">
        <v>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25</v>
      </c>
      <c r="Q113">
        <v>2021</v>
      </c>
      <c r="R113">
        <v>190</v>
      </c>
      <c r="S113" t="s">
        <v>55</v>
      </c>
      <c r="T113" t="s">
        <v>27</v>
      </c>
      <c r="U113">
        <v>0</v>
      </c>
      <c r="V113">
        <v>6</v>
      </c>
      <c r="W113">
        <v>100</v>
      </c>
    </row>
    <row r="114" spans="1:23" x14ac:dyDescent="0.2">
      <c r="A114" s="1">
        <v>326</v>
      </c>
      <c r="B114">
        <v>190</v>
      </c>
      <c r="C114" t="s">
        <v>22</v>
      </c>
      <c r="D114">
        <v>8011</v>
      </c>
      <c r="E114" t="s">
        <v>56</v>
      </c>
      <c r="F114" t="s">
        <v>32</v>
      </c>
      <c r="G114">
        <v>11</v>
      </c>
      <c r="H114">
        <v>100</v>
      </c>
      <c r="I114">
        <v>14.4</v>
      </c>
      <c r="J114">
        <v>14.3</v>
      </c>
      <c r="K114">
        <v>14.2</v>
      </c>
      <c r="L114">
        <v>14.4</v>
      </c>
      <c r="M114">
        <v>14.5</v>
      </c>
      <c r="N114">
        <v>9.1</v>
      </c>
      <c r="O114">
        <v>90.9</v>
      </c>
      <c r="P114" t="s">
        <v>25</v>
      </c>
      <c r="Q114">
        <v>2021</v>
      </c>
      <c r="R114">
        <v>190</v>
      </c>
      <c r="S114" t="s">
        <v>55</v>
      </c>
      <c r="T114" t="s">
        <v>27</v>
      </c>
      <c r="U114">
        <v>1</v>
      </c>
      <c r="V114">
        <v>1</v>
      </c>
      <c r="W114">
        <v>9.0999999999999943</v>
      </c>
    </row>
    <row r="115" spans="1:23" x14ac:dyDescent="0.2">
      <c r="A115" s="1">
        <v>327</v>
      </c>
      <c r="B115">
        <v>190</v>
      </c>
      <c r="C115" t="s">
        <v>22</v>
      </c>
      <c r="D115">
        <v>8013</v>
      </c>
      <c r="E115" t="s">
        <v>57</v>
      </c>
      <c r="F115" t="s">
        <v>24</v>
      </c>
      <c r="G115">
        <v>50</v>
      </c>
      <c r="H115">
        <v>100</v>
      </c>
      <c r="I115">
        <v>17.2</v>
      </c>
      <c r="J115">
        <v>18.100000000000001</v>
      </c>
      <c r="K115">
        <v>17.7</v>
      </c>
      <c r="L115">
        <v>18</v>
      </c>
      <c r="M115">
        <v>17.899999999999999</v>
      </c>
      <c r="N115">
        <v>30</v>
      </c>
      <c r="O115">
        <v>56</v>
      </c>
      <c r="P115" t="s">
        <v>25</v>
      </c>
      <c r="Q115">
        <v>2021</v>
      </c>
      <c r="R115">
        <v>190</v>
      </c>
      <c r="S115" t="s">
        <v>55</v>
      </c>
      <c r="T115" t="s">
        <v>27</v>
      </c>
      <c r="U115">
        <v>15</v>
      </c>
      <c r="V115">
        <v>22</v>
      </c>
      <c r="W115">
        <v>44</v>
      </c>
    </row>
    <row r="116" spans="1:23" x14ac:dyDescent="0.2">
      <c r="A116" s="1">
        <v>328</v>
      </c>
      <c r="B116">
        <v>190</v>
      </c>
      <c r="C116" t="s">
        <v>22</v>
      </c>
      <c r="D116">
        <v>8013</v>
      </c>
      <c r="E116" t="s">
        <v>57</v>
      </c>
      <c r="F116" t="s">
        <v>28</v>
      </c>
      <c r="G116">
        <v>31</v>
      </c>
      <c r="H116">
        <v>100</v>
      </c>
      <c r="I116">
        <v>15.9</v>
      </c>
      <c r="J116">
        <v>16.8</v>
      </c>
      <c r="K116">
        <v>17.399999999999999</v>
      </c>
      <c r="L116">
        <v>17.5</v>
      </c>
      <c r="M116">
        <v>17</v>
      </c>
      <c r="N116">
        <v>22.6</v>
      </c>
      <c r="O116">
        <v>61.3</v>
      </c>
      <c r="P116" t="s">
        <v>25</v>
      </c>
      <c r="Q116">
        <v>2021</v>
      </c>
      <c r="R116">
        <v>190</v>
      </c>
      <c r="S116" t="s">
        <v>55</v>
      </c>
      <c r="T116" t="s">
        <v>27</v>
      </c>
      <c r="U116">
        <v>7</v>
      </c>
      <c r="V116">
        <v>12</v>
      </c>
      <c r="W116">
        <v>38.700000000000003</v>
      </c>
    </row>
    <row r="117" spans="1:23" x14ac:dyDescent="0.2">
      <c r="A117" s="1">
        <v>329</v>
      </c>
      <c r="B117">
        <v>190</v>
      </c>
      <c r="C117" t="s">
        <v>22</v>
      </c>
      <c r="D117">
        <v>8013</v>
      </c>
      <c r="E117" t="s">
        <v>57</v>
      </c>
      <c r="F117" t="s">
        <v>29</v>
      </c>
      <c r="G117">
        <v>21</v>
      </c>
      <c r="H117">
        <v>100</v>
      </c>
      <c r="I117">
        <v>15.6</v>
      </c>
      <c r="J117">
        <v>17.5</v>
      </c>
      <c r="K117">
        <v>15.6</v>
      </c>
      <c r="L117">
        <v>17</v>
      </c>
      <c r="M117">
        <v>16.600000000000001</v>
      </c>
      <c r="N117">
        <v>23.8</v>
      </c>
      <c r="O117">
        <v>66.7</v>
      </c>
      <c r="P117" t="s">
        <v>25</v>
      </c>
      <c r="Q117">
        <v>2021</v>
      </c>
      <c r="R117">
        <v>190</v>
      </c>
      <c r="S117" t="s">
        <v>55</v>
      </c>
      <c r="T117" t="s">
        <v>27</v>
      </c>
      <c r="U117">
        <v>5</v>
      </c>
      <c r="V117">
        <v>7</v>
      </c>
      <c r="W117">
        <v>33.299999999999997</v>
      </c>
    </row>
    <row r="118" spans="1:23" x14ac:dyDescent="0.2">
      <c r="A118" s="1">
        <v>330</v>
      </c>
      <c r="B118">
        <v>190</v>
      </c>
      <c r="C118" t="s">
        <v>22</v>
      </c>
      <c r="D118">
        <v>8013</v>
      </c>
      <c r="E118" t="s">
        <v>57</v>
      </c>
      <c r="F118" t="s">
        <v>31</v>
      </c>
      <c r="G118">
        <v>14</v>
      </c>
      <c r="H118">
        <v>100</v>
      </c>
      <c r="I118">
        <v>11.4</v>
      </c>
      <c r="J118">
        <v>14.9</v>
      </c>
      <c r="K118">
        <v>13.1</v>
      </c>
      <c r="L118">
        <v>13.6</v>
      </c>
      <c r="M118">
        <v>13.4</v>
      </c>
      <c r="P118" t="s">
        <v>25</v>
      </c>
      <c r="Q118">
        <v>2021</v>
      </c>
      <c r="R118">
        <v>190</v>
      </c>
      <c r="S118" t="s">
        <v>55</v>
      </c>
      <c r="T118" t="s">
        <v>27</v>
      </c>
    </row>
    <row r="119" spans="1:23" x14ac:dyDescent="0.2">
      <c r="A119" s="1">
        <v>331</v>
      </c>
      <c r="B119">
        <v>190</v>
      </c>
      <c r="C119" t="s">
        <v>22</v>
      </c>
      <c r="D119">
        <v>8013</v>
      </c>
      <c r="E119" t="s">
        <v>57</v>
      </c>
      <c r="F119" t="s">
        <v>32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s">
        <v>25</v>
      </c>
      <c r="Q119">
        <v>2021</v>
      </c>
      <c r="R119">
        <v>190</v>
      </c>
      <c r="S119" t="s">
        <v>55</v>
      </c>
      <c r="T119" t="s">
        <v>27</v>
      </c>
      <c r="U119">
        <v>0</v>
      </c>
      <c r="V119">
        <v>2</v>
      </c>
      <c r="W119">
        <v>100</v>
      </c>
    </row>
    <row r="120" spans="1:23" x14ac:dyDescent="0.2">
      <c r="A120" s="1">
        <v>332</v>
      </c>
      <c r="B120">
        <v>190</v>
      </c>
      <c r="C120" t="s">
        <v>22</v>
      </c>
      <c r="D120">
        <v>8048</v>
      </c>
      <c r="E120" t="s">
        <v>58</v>
      </c>
      <c r="F120" t="s">
        <v>24</v>
      </c>
      <c r="G120">
        <v>33</v>
      </c>
      <c r="H120">
        <v>100</v>
      </c>
      <c r="I120">
        <v>21.4</v>
      </c>
      <c r="J120">
        <v>19.7</v>
      </c>
      <c r="K120">
        <v>21.5</v>
      </c>
      <c r="L120">
        <v>20.9</v>
      </c>
      <c r="M120">
        <v>21</v>
      </c>
      <c r="N120">
        <v>48.5</v>
      </c>
      <c r="O120">
        <v>42.4</v>
      </c>
      <c r="P120" t="s">
        <v>25</v>
      </c>
      <c r="Q120">
        <v>2021</v>
      </c>
      <c r="R120">
        <v>190</v>
      </c>
      <c r="S120" t="s">
        <v>55</v>
      </c>
      <c r="T120" t="s">
        <v>27</v>
      </c>
      <c r="U120">
        <v>16</v>
      </c>
      <c r="V120">
        <v>19</v>
      </c>
      <c r="W120">
        <v>57.6</v>
      </c>
    </row>
    <row r="121" spans="1:23" x14ac:dyDescent="0.2">
      <c r="A121" s="1">
        <v>333</v>
      </c>
      <c r="B121">
        <v>190</v>
      </c>
      <c r="C121" t="s">
        <v>22</v>
      </c>
      <c r="D121">
        <v>8048</v>
      </c>
      <c r="E121" t="s">
        <v>58</v>
      </c>
      <c r="F121" t="s">
        <v>28</v>
      </c>
      <c r="G121">
        <v>25</v>
      </c>
      <c r="H121">
        <v>100</v>
      </c>
      <c r="I121">
        <v>20.8</v>
      </c>
      <c r="J121">
        <v>19.2</v>
      </c>
      <c r="K121">
        <v>20.399999999999999</v>
      </c>
      <c r="L121">
        <v>20.2</v>
      </c>
      <c r="M121">
        <v>20.3</v>
      </c>
      <c r="N121">
        <v>40</v>
      </c>
      <c r="O121">
        <v>48</v>
      </c>
      <c r="P121" t="s">
        <v>25</v>
      </c>
      <c r="Q121">
        <v>2021</v>
      </c>
      <c r="R121">
        <v>190</v>
      </c>
      <c r="S121" t="s">
        <v>55</v>
      </c>
      <c r="T121" t="s">
        <v>27</v>
      </c>
      <c r="U121">
        <v>10</v>
      </c>
      <c r="V121">
        <v>13</v>
      </c>
      <c r="W121">
        <v>52</v>
      </c>
    </row>
    <row r="122" spans="1:23" x14ac:dyDescent="0.2">
      <c r="A122" s="1">
        <v>334</v>
      </c>
      <c r="B122">
        <v>190</v>
      </c>
      <c r="C122" t="s">
        <v>22</v>
      </c>
      <c r="D122">
        <v>8048</v>
      </c>
      <c r="E122" t="s">
        <v>58</v>
      </c>
      <c r="F122" t="s">
        <v>29</v>
      </c>
      <c r="G122">
        <v>16</v>
      </c>
      <c r="H122">
        <v>100</v>
      </c>
      <c r="I122">
        <v>22.5</v>
      </c>
      <c r="J122">
        <v>20.100000000000001</v>
      </c>
      <c r="K122">
        <v>22.6</v>
      </c>
      <c r="L122">
        <v>22.3</v>
      </c>
      <c r="M122">
        <v>21.9</v>
      </c>
      <c r="N122">
        <v>50</v>
      </c>
      <c r="O122">
        <v>50</v>
      </c>
      <c r="P122" t="s">
        <v>25</v>
      </c>
      <c r="Q122">
        <v>2021</v>
      </c>
      <c r="R122">
        <v>190</v>
      </c>
      <c r="S122" t="s">
        <v>55</v>
      </c>
      <c r="T122" t="s">
        <v>27</v>
      </c>
      <c r="U122">
        <v>8</v>
      </c>
      <c r="V122">
        <v>8</v>
      </c>
      <c r="W122">
        <v>50</v>
      </c>
    </row>
    <row r="123" spans="1:23" x14ac:dyDescent="0.2">
      <c r="A123" s="1">
        <v>335</v>
      </c>
      <c r="B123">
        <v>190</v>
      </c>
      <c r="C123" t="s">
        <v>22</v>
      </c>
      <c r="D123">
        <v>8048</v>
      </c>
      <c r="E123" t="s">
        <v>58</v>
      </c>
      <c r="F123" t="s">
        <v>31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s">
        <v>25</v>
      </c>
      <c r="Q123">
        <v>2021</v>
      </c>
      <c r="R123">
        <v>190</v>
      </c>
      <c r="S123" t="s">
        <v>55</v>
      </c>
      <c r="T123" t="s">
        <v>27</v>
      </c>
      <c r="U123">
        <v>0</v>
      </c>
      <c r="V123">
        <v>4</v>
      </c>
      <c r="W123">
        <v>100</v>
      </c>
    </row>
    <row r="124" spans="1:23" x14ac:dyDescent="0.2">
      <c r="A124" s="1">
        <v>336</v>
      </c>
      <c r="B124">
        <v>190</v>
      </c>
      <c r="C124" t="s">
        <v>22</v>
      </c>
      <c r="D124">
        <v>8048</v>
      </c>
      <c r="E124" t="s">
        <v>58</v>
      </c>
      <c r="F124" t="s">
        <v>32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s">
        <v>25</v>
      </c>
      <c r="Q124">
        <v>2021</v>
      </c>
      <c r="R124">
        <v>190</v>
      </c>
      <c r="S124" t="s">
        <v>55</v>
      </c>
      <c r="T124" t="s">
        <v>27</v>
      </c>
      <c r="U124">
        <v>0</v>
      </c>
      <c r="V124">
        <v>2</v>
      </c>
      <c r="W124">
        <v>100</v>
      </c>
    </row>
    <row r="125" spans="1:23" x14ac:dyDescent="0.2">
      <c r="A125" s="1">
        <v>337</v>
      </c>
      <c r="B125">
        <v>190</v>
      </c>
      <c r="C125" t="s">
        <v>22</v>
      </c>
      <c r="D125">
        <v>8065</v>
      </c>
      <c r="E125" t="s">
        <v>59</v>
      </c>
      <c r="F125" t="s">
        <v>24</v>
      </c>
      <c r="G125">
        <v>23</v>
      </c>
      <c r="H125">
        <v>92</v>
      </c>
      <c r="I125">
        <v>13.8</v>
      </c>
      <c r="J125">
        <v>15.6</v>
      </c>
      <c r="K125">
        <v>15.3</v>
      </c>
      <c r="L125">
        <v>15.7</v>
      </c>
      <c r="M125">
        <v>15.3</v>
      </c>
      <c r="N125">
        <v>8.6999999999999993</v>
      </c>
      <c r="O125">
        <v>87</v>
      </c>
      <c r="P125" t="s">
        <v>25</v>
      </c>
      <c r="Q125">
        <v>2021</v>
      </c>
      <c r="R125">
        <v>190</v>
      </c>
      <c r="S125" t="s">
        <v>55</v>
      </c>
      <c r="T125" t="s">
        <v>27</v>
      </c>
      <c r="U125">
        <v>2</v>
      </c>
      <c r="V125">
        <v>3</v>
      </c>
      <c r="W125">
        <v>13</v>
      </c>
    </row>
    <row r="126" spans="1:23" x14ac:dyDescent="0.2">
      <c r="A126" s="1">
        <v>338</v>
      </c>
      <c r="B126">
        <v>190</v>
      </c>
      <c r="C126" t="s">
        <v>22</v>
      </c>
      <c r="D126">
        <v>8065</v>
      </c>
      <c r="E126" t="s">
        <v>59</v>
      </c>
      <c r="F126" t="s">
        <v>28</v>
      </c>
      <c r="G126">
        <v>19</v>
      </c>
      <c r="H126">
        <v>100</v>
      </c>
      <c r="I126">
        <v>13</v>
      </c>
      <c r="J126">
        <v>15.2</v>
      </c>
      <c r="K126">
        <v>15.1</v>
      </c>
      <c r="L126">
        <v>14.8</v>
      </c>
      <c r="M126">
        <v>14.7</v>
      </c>
      <c r="N126">
        <v>5.3</v>
      </c>
      <c r="O126">
        <v>89.5</v>
      </c>
      <c r="P126" t="s">
        <v>25</v>
      </c>
      <c r="Q126">
        <v>2021</v>
      </c>
      <c r="R126">
        <v>190</v>
      </c>
      <c r="S126" t="s">
        <v>55</v>
      </c>
      <c r="T126" t="s">
        <v>27</v>
      </c>
      <c r="U126">
        <v>1</v>
      </c>
      <c r="V126">
        <v>2</v>
      </c>
      <c r="W126">
        <v>10.5</v>
      </c>
    </row>
    <row r="127" spans="1:23" x14ac:dyDescent="0.2">
      <c r="A127" s="1">
        <v>339</v>
      </c>
      <c r="B127">
        <v>190</v>
      </c>
      <c r="C127" t="s">
        <v>22</v>
      </c>
      <c r="D127">
        <v>8065</v>
      </c>
      <c r="E127" t="s">
        <v>59</v>
      </c>
      <c r="F127" t="s">
        <v>29</v>
      </c>
      <c r="G127">
        <v>13</v>
      </c>
      <c r="H127">
        <v>100</v>
      </c>
      <c r="I127">
        <v>12</v>
      </c>
      <c r="J127">
        <v>14.2</v>
      </c>
      <c r="K127">
        <v>14.2</v>
      </c>
      <c r="L127">
        <v>14.8</v>
      </c>
      <c r="M127">
        <v>14</v>
      </c>
      <c r="P127" t="s">
        <v>25</v>
      </c>
      <c r="Q127">
        <v>2021</v>
      </c>
      <c r="R127">
        <v>190</v>
      </c>
      <c r="S127" t="s">
        <v>55</v>
      </c>
      <c r="T127" t="s">
        <v>27</v>
      </c>
    </row>
    <row r="128" spans="1:23" x14ac:dyDescent="0.2">
      <c r="A128" s="1">
        <v>340</v>
      </c>
      <c r="B128">
        <v>190</v>
      </c>
      <c r="C128" t="s">
        <v>22</v>
      </c>
      <c r="D128">
        <v>8065</v>
      </c>
      <c r="E128" t="s">
        <v>59</v>
      </c>
      <c r="F128" t="s">
        <v>31</v>
      </c>
      <c r="G128">
        <v>4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">
        <v>25</v>
      </c>
      <c r="Q128">
        <v>2021</v>
      </c>
      <c r="R128">
        <v>190</v>
      </c>
      <c r="S128" t="s">
        <v>55</v>
      </c>
      <c r="T128" t="s">
        <v>27</v>
      </c>
      <c r="U128">
        <v>0</v>
      </c>
      <c r="V128">
        <v>4</v>
      </c>
      <c r="W128">
        <v>100</v>
      </c>
    </row>
    <row r="129" spans="1:23" x14ac:dyDescent="0.2">
      <c r="A129" s="1">
        <v>341</v>
      </c>
      <c r="B129">
        <v>190</v>
      </c>
      <c r="C129" t="s">
        <v>22</v>
      </c>
      <c r="D129">
        <v>8065</v>
      </c>
      <c r="E129" t="s">
        <v>59</v>
      </c>
      <c r="F129" t="s">
        <v>32</v>
      </c>
      <c r="G129">
        <v>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">
        <v>25</v>
      </c>
      <c r="Q129">
        <v>2021</v>
      </c>
      <c r="R129">
        <v>190</v>
      </c>
      <c r="S129" t="s">
        <v>55</v>
      </c>
      <c r="T129" t="s">
        <v>27</v>
      </c>
      <c r="U129">
        <v>0</v>
      </c>
      <c r="V129">
        <v>3</v>
      </c>
      <c r="W129">
        <v>100</v>
      </c>
    </row>
    <row r="130" spans="1:23" x14ac:dyDescent="0.2">
      <c r="A130" s="1">
        <v>342</v>
      </c>
      <c r="B130">
        <v>190</v>
      </c>
      <c r="C130" t="s">
        <v>22</v>
      </c>
      <c r="D130">
        <v>8075</v>
      </c>
      <c r="E130" t="s">
        <v>60</v>
      </c>
      <c r="F130" t="s">
        <v>24</v>
      </c>
      <c r="G130">
        <v>82</v>
      </c>
      <c r="H130">
        <v>81</v>
      </c>
      <c r="I130">
        <v>18.100000000000001</v>
      </c>
      <c r="J130">
        <v>18</v>
      </c>
      <c r="K130">
        <v>18.5</v>
      </c>
      <c r="L130">
        <v>18.5</v>
      </c>
      <c r="M130">
        <v>18.399999999999999</v>
      </c>
      <c r="N130">
        <v>30.5</v>
      </c>
      <c r="O130">
        <v>52.4</v>
      </c>
      <c r="P130" t="s">
        <v>25</v>
      </c>
      <c r="Q130">
        <v>2021</v>
      </c>
      <c r="R130">
        <v>190</v>
      </c>
      <c r="S130" t="s">
        <v>55</v>
      </c>
      <c r="T130" t="s">
        <v>27</v>
      </c>
      <c r="U130">
        <v>25</v>
      </c>
      <c r="V130">
        <v>39</v>
      </c>
      <c r="W130">
        <v>47.6</v>
      </c>
    </row>
    <row r="131" spans="1:23" x14ac:dyDescent="0.2">
      <c r="A131" s="1">
        <v>343</v>
      </c>
      <c r="B131">
        <v>190</v>
      </c>
      <c r="C131" t="s">
        <v>22</v>
      </c>
      <c r="D131">
        <v>8075</v>
      </c>
      <c r="E131" t="s">
        <v>60</v>
      </c>
      <c r="F131" t="s">
        <v>28</v>
      </c>
      <c r="G131">
        <v>51</v>
      </c>
      <c r="H131">
        <v>77</v>
      </c>
      <c r="I131">
        <v>17.899999999999999</v>
      </c>
      <c r="J131">
        <v>17.8</v>
      </c>
      <c r="K131">
        <v>18.5</v>
      </c>
      <c r="L131">
        <v>18.399999999999999</v>
      </c>
      <c r="M131">
        <v>18.3</v>
      </c>
      <c r="N131">
        <v>27.5</v>
      </c>
      <c r="O131">
        <v>51</v>
      </c>
      <c r="P131" t="s">
        <v>25</v>
      </c>
      <c r="Q131">
        <v>2021</v>
      </c>
      <c r="R131">
        <v>190</v>
      </c>
      <c r="S131" t="s">
        <v>55</v>
      </c>
      <c r="T131" t="s">
        <v>27</v>
      </c>
      <c r="U131">
        <v>14</v>
      </c>
      <c r="V131">
        <v>25</v>
      </c>
      <c r="W131">
        <v>49</v>
      </c>
    </row>
    <row r="132" spans="1:23" x14ac:dyDescent="0.2">
      <c r="A132" s="1">
        <v>344</v>
      </c>
      <c r="B132">
        <v>190</v>
      </c>
      <c r="C132" t="s">
        <v>22</v>
      </c>
      <c r="D132">
        <v>8075</v>
      </c>
      <c r="E132" t="s">
        <v>60</v>
      </c>
      <c r="F132" t="s">
        <v>29</v>
      </c>
      <c r="G132">
        <v>47</v>
      </c>
      <c r="H132">
        <v>77</v>
      </c>
      <c r="I132">
        <v>17.5</v>
      </c>
      <c r="J132">
        <v>17.100000000000001</v>
      </c>
      <c r="K132">
        <v>17.399999999999999</v>
      </c>
      <c r="L132">
        <v>17.899999999999999</v>
      </c>
      <c r="M132">
        <v>17.600000000000001</v>
      </c>
      <c r="N132">
        <v>27.7</v>
      </c>
      <c r="O132">
        <v>59.6</v>
      </c>
      <c r="P132" t="s">
        <v>25</v>
      </c>
      <c r="Q132">
        <v>2021</v>
      </c>
      <c r="R132">
        <v>190</v>
      </c>
      <c r="S132" t="s">
        <v>55</v>
      </c>
      <c r="T132" t="s">
        <v>27</v>
      </c>
      <c r="U132">
        <v>13</v>
      </c>
      <c r="V132">
        <v>19</v>
      </c>
      <c r="W132">
        <v>40.4</v>
      </c>
    </row>
    <row r="133" spans="1:23" x14ac:dyDescent="0.2">
      <c r="A133" s="1">
        <v>345</v>
      </c>
      <c r="B133">
        <v>190</v>
      </c>
      <c r="C133" t="s">
        <v>22</v>
      </c>
      <c r="D133">
        <v>8075</v>
      </c>
      <c r="E133" t="s">
        <v>60</v>
      </c>
      <c r="F133" t="s">
        <v>31</v>
      </c>
      <c r="G133">
        <v>17</v>
      </c>
      <c r="H133">
        <v>63</v>
      </c>
      <c r="I133">
        <v>12.1</v>
      </c>
      <c r="J133">
        <v>15.1</v>
      </c>
      <c r="K133">
        <v>13.2</v>
      </c>
      <c r="L133">
        <v>15.3</v>
      </c>
      <c r="M133">
        <v>14</v>
      </c>
      <c r="P133" t="s">
        <v>25</v>
      </c>
      <c r="Q133">
        <v>2021</v>
      </c>
      <c r="R133">
        <v>190</v>
      </c>
      <c r="S133" t="s">
        <v>55</v>
      </c>
      <c r="T133" t="s">
        <v>27</v>
      </c>
    </row>
    <row r="134" spans="1:23" x14ac:dyDescent="0.2">
      <c r="A134" s="1">
        <v>346</v>
      </c>
      <c r="B134">
        <v>190</v>
      </c>
      <c r="C134" t="s">
        <v>22</v>
      </c>
      <c r="D134">
        <v>8075</v>
      </c>
      <c r="E134" t="s">
        <v>60</v>
      </c>
      <c r="F134" t="s">
        <v>32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25</v>
      </c>
      <c r="Q134">
        <v>2021</v>
      </c>
      <c r="R134">
        <v>190</v>
      </c>
      <c r="S134" t="s">
        <v>55</v>
      </c>
      <c r="T134" t="s">
        <v>27</v>
      </c>
      <c r="U134">
        <v>0</v>
      </c>
      <c r="V134">
        <v>5</v>
      </c>
      <c r="W134">
        <v>100</v>
      </c>
    </row>
    <row r="135" spans="1:23" x14ac:dyDescent="0.2">
      <c r="A135" s="1">
        <v>347</v>
      </c>
      <c r="B135">
        <v>190</v>
      </c>
      <c r="C135" t="s">
        <v>22</v>
      </c>
      <c r="D135">
        <v>8100</v>
      </c>
      <c r="E135" t="s">
        <v>61</v>
      </c>
      <c r="F135" t="s">
        <v>24</v>
      </c>
      <c r="G135">
        <v>86</v>
      </c>
      <c r="H135">
        <v>96</v>
      </c>
      <c r="I135">
        <v>18</v>
      </c>
      <c r="J135">
        <v>16.600000000000001</v>
      </c>
      <c r="K135">
        <v>18.2</v>
      </c>
      <c r="L135">
        <v>17.7</v>
      </c>
      <c r="M135">
        <v>17.8</v>
      </c>
      <c r="N135">
        <v>24.4</v>
      </c>
      <c r="O135">
        <v>61.6</v>
      </c>
      <c r="P135" t="s">
        <v>25</v>
      </c>
      <c r="Q135">
        <v>2021</v>
      </c>
      <c r="R135">
        <v>190</v>
      </c>
      <c r="S135" t="s">
        <v>55</v>
      </c>
      <c r="T135" t="s">
        <v>27</v>
      </c>
      <c r="U135">
        <v>21</v>
      </c>
      <c r="V135">
        <v>33</v>
      </c>
      <c r="W135">
        <v>38.4</v>
      </c>
    </row>
    <row r="136" spans="1:23" x14ac:dyDescent="0.2">
      <c r="A136" s="1">
        <v>348</v>
      </c>
      <c r="B136">
        <v>190</v>
      </c>
      <c r="C136" t="s">
        <v>22</v>
      </c>
      <c r="D136">
        <v>8100</v>
      </c>
      <c r="E136" t="s">
        <v>61</v>
      </c>
      <c r="F136" t="s">
        <v>28</v>
      </c>
      <c r="G136">
        <v>81</v>
      </c>
      <c r="H136">
        <v>96</v>
      </c>
      <c r="I136">
        <v>17.600000000000001</v>
      </c>
      <c r="J136">
        <v>16.399999999999999</v>
      </c>
      <c r="K136">
        <v>18</v>
      </c>
      <c r="L136">
        <v>17.600000000000001</v>
      </c>
      <c r="M136">
        <v>17.5</v>
      </c>
      <c r="N136">
        <v>22.2</v>
      </c>
      <c r="O136">
        <v>63</v>
      </c>
      <c r="P136" t="s">
        <v>25</v>
      </c>
      <c r="Q136">
        <v>2021</v>
      </c>
      <c r="R136">
        <v>190</v>
      </c>
      <c r="S136" t="s">
        <v>55</v>
      </c>
      <c r="T136" t="s">
        <v>27</v>
      </c>
      <c r="U136">
        <v>18</v>
      </c>
      <c r="V136">
        <v>30</v>
      </c>
      <c r="W136">
        <v>37</v>
      </c>
    </row>
    <row r="137" spans="1:23" x14ac:dyDescent="0.2">
      <c r="A137" s="1">
        <v>349</v>
      </c>
      <c r="B137">
        <v>190</v>
      </c>
      <c r="C137" t="s">
        <v>22</v>
      </c>
      <c r="D137">
        <v>8100</v>
      </c>
      <c r="E137" t="s">
        <v>61</v>
      </c>
      <c r="F137" t="s">
        <v>29</v>
      </c>
      <c r="G137">
        <v>47</v>
      </c>
      <c r="H137">
        <v>94</v>
      </c>
      <c r="I137">
        <v>18.2</v>
      </c>
      <c r="J137">
        <v>16.600000000000001</v>
      </c>
      <c r="K137">
        <v>18</v>
      </c>
      <c r="L137">
        <v>17.100000000000001</v>
      </c>
      <c r="M137">
        <v>17.600000000000001</v>
      </c>
      <c r="N137">
        <v>19.100000000000001</v>
      </c>
      <c r="O137">
        <v>61.7</v>
      </c>
      <c r="P137" t="s">
        <v>25</v>
      </c>
      <c r="Q137">
        <v>2021</v>
      </c>
      <c r="R137">
        <v>190</v>
      </c>
      <c r="S137" t="s">
        <v>55</v>
      </c>
      <c r="T137" t="s">
        <v>27</v>
      </c>
      <c r="U137">
        <v>9</v>
      </c>
      <c r="V137">
        <v>18</v>
      </c>
      <c r="W137">
        <v>38.299999999999997</v>
      </c>
    </row>
    <row r="138" spans="1:23" x14ac:dyDescent="0.2">
      <c r="A138" s="1">
        <v>350</v>
      </c>
      <c r="B138">
        <v>190</v>
      </c>
      <c r="C138" t="s">
        <v>22</v>
      </c>
      <c r="D138">
        <v>8100</v>
      </c>
      <c r="E138" t="s">
        <v>61</v>
      </c>
      <c r="F138" t="s">
        <v>31</v>
      </c>
      <c r="G138">
        <v>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s">
        <v>25</v>
      </c>
      <c r="Q138">
        <v>2021</v>
      </c>
      <c r="R138">
        <v>190</v>
      </c>
      <c r="S138" t="s">
        <v>55</v>
      </c>
      <c r="T138" t="s">
        <v>27</v>
      </c>
      <c r="U138">
        <v>0</v>
      </c>
      <c r="V138">
        <v>7</v>
      </c>
      <c r="W138">
        <v>100</v>
      </c>
    </row>
    <row r="139" spans="1:23" x14ac:dyDescent="0.2">
      <c r="A139" s="1">
        <v>351</v>
      </c>
      <c r="B139">
        <v>190</v>
      </c>
      <c r="C139" t="s">
        <v>22</v>
      </c>
      <c r="D139">
        <v>8100</v>
      </c>
      <c r="E139" t="s">
        <v>61</v>
      </c>
      <c r="F139" t="s">
        <v>32</v>
      </c>
      <c r="G139">
        <v>15</v>
      </c>
      <c r="H139">
        <v>100</v>
      </c>
      <c r="I139">
        <v>14.7</v>
      </c>
      <c r="J139">
        <v>15.4</v>
      </c>
      <c r="K139">
        <v>15.3</v>
      </c>
      <c r="L139">
        <v>16.5</v>
      </c>
      <c r="M139">
        <v>15.7</v>
      </c>
      <c r="N139">
        <v>13.3</v>
      </c>
      <c r="O139">
        <v>80</v>
      </c>
      <c r="P139" t="s">
        <v>25</v>
      </c>
      <c r="Q139">
        <v>2021</v>
      </c>
      <c r="R139">
        <v>190</v>
      </c>
      <c r="S139" t="s">
        <v>55</v>
      </c>
      <c r="T139" t="s">
        <v>27</v>
      </c>
      <c r="U139">
        <v>2</v>
      </c>
      <c r="V139">
        <v>3</v>
      </c>
      <c r="W139">
        <v>20</v>
      </c>
    </row>
    <row r="140" spans="1:23" x14ac:dyDescent="0.2">
      <c r="A140" s="1">
        <v>1963</v>
      </c>
      <c r="B140">
        <v>190</v>
      </c>
      <c r="C140" t="s">
        <v>22</v>
      </c>
      <c r="D140">
        <v>3</v>
      </c>
      <c r="E140" t="s">
        <v>23</v>
      </c>
      <c r="F140" t="s">
        <v>24</v>
      </c>
      <c r="G140">
        <v>15</v>
      </c>
      <c r="H140">
        <v>88</v>
      </c>
      <c r="I140">
        <v>22</v>
      </c>
      <c r="J140">
        <v>18.7</v>
      </c>
      <c r="K140">
        <v>23.5</v>
      </c>
      <c r="L140">
        <v>20.9</v>
      </c>
      <c r="M140">
        <v>21.4</v>
      </c>
      <c r="N140">
        <v>60</v>
      </c>
      <c r="O140">
        <v>26.7</v>
      </c>
      <c r="P140" t="s">
        <v>62</v>
      </c>
      <c r="Q140">
        <v>2020</v>
      </c>
      <c r="R140">
        <v>190</v>
      </c>
      <c r="S140" t="s">
        <v>26</v>
      </c>
      <c r="T140" t="s">
        <v>27</v>
      </c>
      <c r="U140">
        <v>9</v>
      </c>
      <c r="V140">
        <v>11</v>
      </c>
      <c r="W140">
        <v>73.3</v>
      </c>
    </row>
    <row r="141" spans="1:23" x14ac:dyDescent="0.2">
      <c r="A141" s="1">
        <v>1964</v>
      </c>
      <c r="B141">
        <v>190</v>
      </c>
      <c r="C141" t="s">
        <v>22</v>
      </c>
      <c r="D141">
        <v>3</v>
      </c>
      <c r="E141" t="s">
        <v>23</v>
      </c>
      <c r="F141" t="s">
        <v>28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s">
        <v>62</v>
      </c>
      <c r="Q141">
        <v>2020</v>
      </c>
      <c r="R141">
        <v>190</v>
      </c>
      <c r="S141" t="s">
        <v>26</v>
      </c>
      <c r="T141" t="s">
        <v>27</v>
      </c>
      <c r="U141">
        <v>0</v>
      </c>
      <c r="V141">
        <v>1</v>
      </c>
      <c r="W141">
        <v>100</v>
      </c>
    </row>
    <row r="142" spans="1:23" x14ac:dyDescent="0.2">
      <c r="A142" s="1">
        <v>1965</v>
      </c>
      <c r="B142">
        <v>190</v>
      </c>
      <c r="C142" t="s">
        <v>22</v>
      </c>
      <c r="D142">
        <v>3</v>
      </c>
      <c r="E142" t="s">
        <v>23</v>
      </c>
      <c r="F142" t="s">
        <v>29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62</v>
      </c>
      <c r="Q142">
        <v>2020</v>
      </c>
      <c r="R142">
        <v>190</v>
      </c>
      <c r="S142" t="s">
        <v>26</v>
      </c>
      <c r="T142" t="s">
        <v>27</v>
      </c>
      <c r="U142">
        <v>0</v>
      </c>
      <c r="V142">
        <v>2</v>
      </c>
      <c r="W142">
        <v>100</v>
      </c>
    </row>
    <row r="143" spans="1:23" x14ac:dyDescent="0.2">
      <c r="A143" s="1">
        <v>1966</v>
      </c>
      <c r="B143">
        <v>190</v>
      </c>
      <c r="C143" t="s">
        <v>22</v>
      </c>
      <c r="D143">
        <v>3</v>
      </c>
      <c r="E143" t="s">
        <v>23</v>
      </c>
      <c r="F143" t="s">
        <v>31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s">
        <v>62</v>
      </c>
      <c r="Q143">
        <v>2020</v>
      </c>
      <c r="R143">
        <v>190</v>
      </c>
      <c r="S143" t="s">
        <v>26</v>
      </c>
      <c r="T143" t="s">
        <v>27</v>
      </c>
      <c r="U143">
        <v>0</v>
      </c>
      <c r="V143">
        <v>0</v>
      </c>
      <c r="W143">
        <v>100</v>
      </c>
    </row>
    <row r="144" spans="1:23" x14ac:dyDescent="0.2">
      <c r="A144" s="1">
        <v>1967</v>
      </c>
      <c r="B144">
        <v>190</v>
      </c>
      <c r="C144" t="s">
        <v>22</v>
      </c>
      <c r="D144">
        <v>20</v>
      </c>
      <c r="E144" t="s">
        <v>30</v>
      </c>
      <c r="F144" t="s">
        <v>24</v>
      </c>
      <c r="G144">
        <v>361</v>
      </c>
      <c r="H144">
        <v>86</v>
      </c>
      <c r="I144">
        <v>15.5</v>
      </c>
      <c r="J144">
        <v>16.399999999999999</v>
      </c>
      <c r="K144">
        <v>16.7</v>
      </c>
      <c r="L144">
        <v>16.8</v>
      </c>
      <c r="M144">
        <v>16.5</v>
      </c>
      <c r="N144">
        <v>13.6</v>
      </c>
      <c r="O144">
        <v>75.599999999999994</v>
      </c>
      <c r="P144" t="s">
        <v>62</v>
      </c>
      <c r="Q144">
        <v>2020</v>
      </c>
      <c r="R144">
        <v>190</v>
      </c>
      <c r="S144" t="s">
        <v>26</v>
      </c>
      <c r="T144" t="s">
        <v>27</v>
      </c>
      <c r="U144">
        <v>49</v>
      </c>
      <c r="V144">
        <v>88</v>
      </c>
      <c r="W144">
        <v>24.400000000000009</v>
      </c>
    </row>
    <row r="145" spans="1:23" x14ac:dyDescent="0.2">
      <c r="A145" s="1">
        <v>1968</v>
      </c>
      <c r="B145">
        <v>190</v>
      </c>
      <c r="C145" t="s">
        <v>22</v>
      </c>
      <c r="D145">
        <v>20</v>
      </c>
      <c r="E145" t="s">
        <v>30</v>
      </c>
      <c r="F145" t="s">
        <v>28</v>
      </c>
      <c r="G145">
        <v>268</v>
      </c>
      <c r="H145">
        <v>87</v>
      </c>
      <c r="I145">
        <v>15</v>
      </c>
      <c r="J145">
        <v>16</v>
      </c>
      <c r="K145">
        <v>16.100000000000001</v>
      </c>
      <c r="L145">
        <v>16.399999999999999</v>
      </c>
      <c r="M145">
        <v>16.100000000000001</v>
      </c>
      <c r="N145">
        <v>10.8</v>
      </c>
      <c r="O145">
        <v>80.599999999999994</v>
      </c>
      <c r="P145" t="s">
        <v>62</v>
      </c>
      <c r="Q145">
        <v>2020</v>
      </c>
      <c r="R145">
        <v>190</v>
      </c>
      <c r="S145" t="s">
        <v>26</v>
      </c>
      <c r="T145" t="s">
        <v>27</v>
      </c>
      <c r="U145">
        <v>29</v>
      </c>
      <c r="V145">
        <v>52</v>
      </c>
      <c r="W145">
        <v>19.400000000000009</v>
      </c>
    </row>
    <row r="146" spans="1:23" x14ac:dyDescent="0.2">
      <c r="A146" s="1">
        <v>1969</v>
      </c>
      <c r="B146">
        <v>190</v>
      </c>
      <c r="C146" t="s">
        <v>22</v>
      </c>
      <c r="D146">
        <v>20</v>
      </c>
      <c r="E146" t="s">
        <v>30</v>
      </c>
      <c r="F146" t="s">
        <v>29</v>
      </c>
      <c r="G146">
        <v>207</v>
      </c>
      <c r="H146">
        <v>84</v>
      </c>
      <c r="I146">
        <v>15</v>
      </c>
      <c r="J146">
        <v>16.2</v>
      </c>
      <c r="K146">
        <v>16.399999999999999</v>
      </c>
      <c r="L146">
        <v>16.5</v>
      </c>
      <c r="M146">
        <v>16.2</v>
      </c>
      <c r="N146">
        <v>10.1</v>
      </c>
      <c r="O146">
        <v>78.7</v>
      </c>
      <c r="P146" t="s">
        <v>62</v>
      </c>
      <c r="Q146">
        <v>2020</v>
      </c>
      <c r="R146">
        <v>190</v>
      </c>
      <c r="S146" t="s">
        <v>26</v>
      </c>
      <c r="T146" t="s">
        <v>27</v>
      </c>
      <c r="U146">
        <v>21</v>
      </c>
      <c r="V146">
        <v>44</v>
      </c>
      <c r="W146">
        <v>21.3</v>
      </c>
    </row>
    <row r="147" spans="1:23" x14ac:dyDescent="0.2">
      <c r="A147" s="1">
        <v>1970</v>
      </c>
      <c r="B147">
        <v>190</v>
      </c>
      <c r="C147" t="s">
        <v>22</v>
      </c>
      <c r="D147">
        <v>20</v>
      </c>
      <c r="E147" t="s">
        <v>30</v>
      </c>
      <c r="F147" t="s">
        <v>31</v>
      </c>
      <c r="G147">
        <v>80</v>
      </c>
      <c r="H147">
        <v>77</v>
      </c>
      <c r="I147">
        <v>12</v>
      </c>
      <c r="J147">
        <v>15.2</v>
      </c>
      <c r="K147">
        <v>13.4</v>
      </c>
      <c r="L147">
        <v>14.5</v>
      </c>
      <c r="M147">
        <v>13.9</v>
      </c>
      <c r="P147" t="s">
        <v>62</v>
      </c>
      <c r="Q147">
        <v>2020</v>
      </c>
      <c r="R147">
        <v>190</v>
      </c>
      <c r="S147" t="s">
        <v>26</v>
      </c>
      <c r="T147" t="s">
        <v>27</v>
      </c>
    </row>
    <row r="148" spans="1:23" x14ac:dyDescent="0.2">
      <c r="A148" s="1">
        <v>1971</v>
      </c>
      <c r="B148">
        <v>190</v>
      </c>
      <c r="C148" t="s">
        <v>22</v>
      </c>
      <c r="D148">
        <v>20</v>
      </c>
      <c r="E148" t="s">
        <v>30</v>
      </c>
      <c r="F148" t="s">
        <v>32</v>
      </c>
      <c r="G148">
        <v>25</v>
      </c>
      <c r="H148">
        <v>86</v>
      </c>
      <c r="I148">
        <v>12.5</v>
      </c>
      <c r="J148">
        <v>14.9</v>
      </c>
      <c r="K148">
        <v>13.5</v>
      </c>
      <c r="L148">
        <v>13.8</v>
      </c>
      <c r="M148">
        <v>13.9</v>
      </c>
      <c r="P148" t="s">
        <v>62</v>
      </c>
      <c r="Q148">
        <v>2020</v>
      </c>
      <c r="R148">
        <v>190</v>
      </c>
      <c r="S148" t="s">
        <v>26</v>
      </c>
      <c r="T148" t="s">
        <v>27</v>
      </c>
    </row>
    <row r="149" spans="1:23" x14ac:dyDescent="0.2">
      <c r="A149" s="1">
        <v>1972</v>
      </c>
      <c r="B149">
        <v>190</v>
      </c>
      <c r="C149" t="s">
        <v>22</v>
      </c>
      <c r="D149">
        <v>53</v>
      </c>
      <c r="E149" t="s">
        <v>33</v>
      </c>
      <c r="F149" t="s">
        <v>24</v>
      </c>
      <c r="G149">
        <v>24</v>
      </c>
      <c r="H149">
        <v>100</v>
      </c>
      <c r="I149">
        <v>16.5</v>
      </c>
      <c r="J149">
        <v>16.8</v>
      </c>
      <c r="K149">
        <v>16.899999999999999</v>
      </c>
      <c r="L149">
        <v>17.8</v>
      </c>
      <c r="M149">
        <v>17.2</v>
      </c>
      <c r="N149">
        <v>12.5</v>
      </c>
      <c r="O149">
        <v>70.8</v>
      </c>
      <c r="P149" t="s">
        <v>62</v>
      </c>
      <c r="Q149">
        <v>2020</v>
      </c>
      <c r="R149">
        <v>190</v>
      </c>
      <c r="S149" t="s">
        <v>26</v>
      </c>
      <c r="T149" t="s">
        <v>27</v>
      </c>
      <c r="U149">
        <v>3</v>
      </c>
      <c r="V149">
        <v>7</v>
      </c>
      <c r="W149">
        <v>29.2</v>
      </c>
    </row>
    <row r="150" spans="1:23" x14ac:dyDescent="0.2">
      <c r="A150" s="1">
        <v>1973</v>
      </c>
      <c r="B150">
        <v>190</v>
      </c>
      <c r="C150" t="s">
        <v>22</v>
      </c>
      <c r="D150">
        <v>53</v>
      </c>
      <c r="E150" t="s">
        <v>33</v>
      </c>
      <c r="F150" t="s">
        <v>28</v>
      </c>
      <c r="G150">
        <v>19</v>
      </c>
      <c r="H150">
        <v>100</v>
      </c>
      <c r="I150">
        <v>16</v>
      </c>
      <c r="J150">
        <v>16.3</v>
      </c>
      <c r="K150">
        <v>16.600000000000001</v>
      </c>
      <c r="L150">
        <v>17.3</v>
      </c>
      <c r="M150">
        <v>16.8</v>
      </c>
      <c r="N150">
        <v>10.5</v>
      </c>
      <c r="O150">
        <v>78.900000000000006</v>
      </c>
      <c r="P150" t="s">
        <v>62</v>
      </c>
      <c r="Q150">
        <v>2020</v>
      </c>
      <c r="R150">
        <v>190</v>
      </c>
      <c r="S150" t="s">
        <v>26</v>
      </c>
      <c r="T150" t="s">
        <v>27</v>
      </c>
      <c r="U150">
        <v>2</v>
      </c>
      <c r="V150">
        <v>4</v>
      </c>
      <c r="W150">
        <v>21.099999999999991</v>
      </c>
    </row>
    <row r="151" spans="1:23" x14ac:dyDescent="0.2">
      <c r="A151" s="1">
        <v>1974</v>
      </c>
      <c r="B151">
        <v>190</v>
      </c>
      <c r="C151" t="s">
        <v>22</v>
      </c>
      <c r="D151">
        <v>53</v>
      </c>
      <c r="E151" t="s">
        <v>33</v>
      </c>
      <c r="F151" t="s">
        <v>29</v>
      </c>
      <c r="G151">
        <v>11</v>
      </c>
      <c r="H151">
        <v>100</v>
      </c>
      <c r="I151">
        <v>16.899999999999999</v>
      </c>
      <c r="J151">
        <v>16.600000000000001</v>
      </c>
      <c r="K151">
        <v>16.600000000000001</v>
      </c>
      <c r="L151">
        <v>17.2</v>
      </c>
      <c r="M151">
        <v>17</v>
      </c>
      <c r="N151">
        <v>9.1</v>
      </c>
      <c r="O151">
        <v>72.7</v>
      </c>
      <c r="P151" t="s">
        <v>62</v>
      </c>
      <c r="Q151">
        <v>2020</v>
      </c>
      <c r="R151">
        <v>190</v>
      </c>
      <c r="S151" t="s">
        <v>26</v>
      </c>
      <c r="T151" t="s">
        <v>27</v>
      </c>
      <c r="U151">
        <v>1</v>
      </c>
      <c r="V151">
        <v>3</v>
      </c>
      <c r="W151">
        <v>27.3</v>
      </c>
    </row>
    <row r="152" spans="1:23" x14ac:dyDescent="0.2">
      <c r="A152" s="1">
        <v>1975</v>
      </c>
      <c r="B152">
        <v>190</v>
      </c>
      <c r="C152" t="s">
        <v>22</v>
      </c>
      <c r="D152">
        <v>53</v>
      </c>
      <c r="E152" t="s">
        <v>33</v>
      </c>
      <c r="F152" t="s">
        <v>31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">
        <v>62</v>
      </c>
      <c r="Q152">
        <v>2020</v>
      </c>
      <c r="R152">
        <v>190</v>
      </c>
      <c r="S152" t="s">
        <v>26</v>
      </c>
      <c r="T152" t="s">
        <v>27</v>
      </c>
      <c r="U152">
        <v>0</v>
      </c>
      <c r="V152">
        <v>1</v>
      </c>
      <c r="W152">
        <v>100</v>
      </c>
    </row>
    <row r="153" spans="1:23" x14ac:dyDescent="0.2">
      <c r="A153" s="1">
        <v>1976</v>
      </c>
      <c r="B153">
        <v>190</v>
      </c>
      <c r="C153" t="s">
        <v>22</v>
      </c>
      <c r="D153">
        <v>53</v>
      </c>
      <c r="E153" t="s">
        <v>33</v>
      </c>
      <c r="F153" t="s">
        <v>32</v>
      </c>
      <c r="G153">
        <v>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s">
        <v>62</v>
      </c>
      <c r="Q153">
        <v>2020</v>
      </c>
      <c r="R153">
        <v>190</v>
      </c>
      <c r="S153" t="s">
        <v>26</v>
      </c>
      <c r="T153" t="s">
        <v>27</v>
      </c>
      <c r="U153">
        <v>0</v>
      </c>
      <c r="V153">
        <v>3</v>
      </c>
      <c r="W153">
        <v>100</v>
      </c>
    </row>
    <row r="154" spans="1:23" x14ac:dyDescent="0.2">
      <c r="A154" s="1">
        <v>1977</v>
      </c>
      <c r="B154">
        <v>190</v>
      </c>
      <c r="C154" t="s">
        <v>22</v>
      </c>
      <c r="D154">
        <v>77</v>
      </c>
      <c r="E154" t="s">
        <v>34</v>
      </c>
      <c r="F154" t="s">
        <v>24</v>
      </c>
      <c r="G154">
        <v>378</v>
      </c>
      <c r="H154">
        <v>95</v>
      </c>
      <c r="I154">
        <v>15.9</v>
      </c>
      <c r="J154">
        <v>16.3</v>
      </c>
      <c r="K154">
        <v>17</v>
      </c>
      <c r="L154">
        <v>16.899999999999999</v>
      </c>
      <c r="M154">
        <v>16.7</v>
      </c>
      <c r="N154">
        <v>10.8</v>
      </c>
      <c r="O154">
        <v>73.5</v>
      </c>
      <c r="P154" t="s">
        <v>62</v>
      </c>
      <c r="Q154">
        <v>2020</v>
      </c>
      <c r="R154">
        <v>190</v>
      </c>
      <c r="S154" t="s">
        <v>26</v>
      </c>
      <c r="T154" t="s">
        <v>27</v>
      </c>
      <c r="U154">
        <v>41</v>
      </c>
      <c r="V154">
        <v>100</v>
      </c>
      <c r="W154">
        <v>26.5</v>
      </c>
    </row>
    <row r="155" spans="1:23" x14ac:dyDescent="0.2">
      <c r="A155" s="1">
        <v>1978</v>
      </c>
      <c r="B155">
        <v>190</v>
      </c>
      <c r="C155" t="s">
        <v>22</v>
      </c>
      <c r="D155">
        <v>77</v>
      </c>
      <c r="E155" t="s">
        <v>34</v>
      </c>
      <c r="F155" t="s">
        <v>28</v>
      </c>
      <c r="G155">
        <v>281</v>
      </c>
      <c r="H155">
        <v>97</v>
      </c>
      <c r="I155">
        <v>15.5</v>
      </c>
      <c r="J155">
        <v>16</v>
      </c>
      <c r="K155">
        <v>16.8</v>
      </c>
      <c r="L155">
        <v>16.600000000000001</v>
      </c>
      <c r="M155">
        <v>16.399999999999999</v>
      </c>
      <c r="N155">
        <v>9.3000000000000007</v>
      </c>
      <c r="O155">
        <v>76.5</v>
      </c>
      <c r="P155" t="s">
        <v>62</v>
      </c>
      <c r="Q155">
        <v>2020</v>
      </c>
      <c r="R155">
        <v>190</v>
      </c>
      <c r="S155" t="s">
        <v>26</v>
      </c>
      <c r="T155" t="s">
        <v>27</v>
      </c>
      <c r="U155">
        <v>26</v>
      </c>
      <c r="V155">
        <v>66</v>
      </c>
      <c r="W155">
        <v>23.5</v>
      </c>
    </row>
    <row r="156" spans="1:23" x14ac:dyDescent="0.2">
      <c r="A156" s="1">
        <v>1979</v>
      </c>
      <c r="B156">
        <v>190</v>
      </c>
      <c r="C156" t="s">
        <v>22</v>
      </c>
      <c r="D156">
        <v>77</v>
      </c>
      <c r="E156" t="s">
        <v>34</v>
      </c>
      <c r="F156" t="s">
        <v>29</v>
      </c>
      <c r="G156">
        <v>206</v>
      </c>
      <c r="H156">
        <v>94</v>
      </c>
      <c r="I156">
        <v>15.3</v>
      </c>
      <c r="J156">
        <v>16.2</v>
      </c>
      <c r="K156">
        <v>16.5</v>
      </c>
      <c r="L156">
        <v>16.7</v>
      </c>
      <c r="M156">
        <v>16.399999999999999</v>
      </c>
      <c r="N156">
        <v>7.8</v>
      </c>
      <c r="O156">
        <v>77.2</v>
      </c>
      <c r="P156" t="s">
        <v>62</v>
      </c>
      <c r="Q156">
        <v>2020</v>
      </c>
      <c r="R156">
        <v>190</v>
      </c>
      <c r="S156" t="s">
        <v>26</v>
      </c>
      <c r="T156" t="s">
        <v>27</v>
      </c>
      <c r="U156">
        <v>16</v>
      </c>
      <c r="V156">
        <v>47</v>
      </c>
      <c r="W156">
        <v>22.8</v>
      </c>
    </row>
    <row r="157" spans="1:23" x14ac:dyDescent="0.2">
      <c r="A157" s="1">
        <v>1980</v>
      </c>
      <c r="B157">
        <v>190</v>
      </c>
      <c r="C157" t="s">
        <v>22</v>
      </c>
      <c r="D157">
        <v>77</v>
      </c>
      <c r="E157" t="s">
        <v>34</v>
      </c>
      <c r="F157" t="s">
        <v>31</v>
      </c>
      <c r="G157">
        <v>90</v>
      </c>
      <c r="H157">
        <v>91</v>
      </c>
      <c r="I157">
        <v>12.4</v>
      </c>
      <c r="J157">
        <v>15.1</v>
      </c>
      <c r="K157">
        <v>13.8</v>
      </c>
      <c r="L157">
        <v>15.3</v>
      </c>
      <c r="M157">
        <v>14.3</v>
      </c>
      <c r="P157" t="s">
        <v>62</v>
      </c>
      <c r="Q157">
        <v>2020</v>
      </c>
      <c r="R157">
        <v>190</v>
      </c>
      <c r="S157" t="s">
        <v>26</v>
      </c>
      <c r="T157" t="s">
        <v>27</v>
      </c>
    </row>
    <row r="158" spans="1:23" x14ac:dyDescent="0.2">
      <c r="A158" s="1">
        <v>1981</v>
      </c>
      <c r="B158">
        <v>190</v>
      </c>
      <c r="C158" t="s">
        <v>22</v>
      </c>
      <c r="D158">
        <v>77</v>
      </c>
      <c r="E158" t="s">
        <v>34</v>
      </c>
      <c r="F158" t="s">
        <v>32</v>
      </c>
      <c r="G158">
        <v>33</v>
      </c>
      <c r="H158">
        <v>97</v>
      </c>
      <c r="I158">
        <v>13.1</v>
      </c>
      <c r="J158">
        <v>14.8</v>
      </c>
      <c r="K158">
        <v>14.8</v>
      </c>
      <c r="L158">
        <v>15.6</v>
      </c>
      <c r="M158">
        <v>14.8</v>
      </c>
      <c r="N158">
        <v>6.1</v>
      </c>
      <c r="O158">
        <v>93.9</v>
      </c>
      <c r="P158" t="s">
        <v>62</v>
      </c>
      <c r="Q158">
        <v>2020</v>
      </c>
      <c r="R158">
        <v>190</v>
      </c>
      <c r="S158" t="s">
        <v>26</v>
      </c>
      <c r="T158" t="s">
        <v>27</v>
      </c>
      <c r="U158">
        <v>2</v>
      </c>
      <c r="V158">
        <v>2</v>
      </c>
      <c r="W158">
        <v>6.0999999999999943</v>
      </c>
    </row>
    <row r="159" spans="1:23" x14ac:dyDescent="0.2">
      <c r="A159" s="1">
        <v>1982</v>
      </c>
      <c r="B159">
        <v>190</v>
      </c>
      <c r="C159" t="s">
        <v>22</v>
      </c>
      <c r="D159">
        <v>203</v>
      </c>
      <c r="E159" t="s">
        <v>35</v>
      </c>
      <c r="F159" t="s">
        <v>24</v>
      </c>
      <c r="G159">
        <v>173</v>
      </c>
      <c r="H159">
        <v>98</v>
      </c>
      <c r="I159">
        <v>17.3</v>
      </c>
      <c r="J159">
        <v>17.100000000000001</v>
      </c>
      <c r="K159">
        <v>18</v>
      </c>
      <c r="L159">
        <v>18.2</v>
      </c>
      <c r="M159">
        <v>17.8</v>
      </c>
      <c r="N159">
        <v>15.6</v>
      </c>
      <c r="O159">
        <v>61.3</v>
      </c>
      <c r="P159" t="s">
        <v>62</v>
      </c>
      <c r="Q159">
        <v>2020</v>
      </c>
      <c r="R159">
        <v>190</v>
      </c>
      <c r="S159" t="s">
        <v>26</v>
      </c>
      <c r="T159" t="s">
        <v>27</v>
      </c>
      <c r="U159">
        <v>27</v>
      </c>
      <c r="V159">
        <v>67</v>
      </c>
      <c r="W159">
        <v>38.700000000000003</v>
      </c>
    </row>
    <row r="160" spans="1:23" x14ac:dyDescent="0.2">
      <c r="A160" s="1">
        <v>1983</v>
      </c>
      <c r="B160">
        <v>190</v>
      </c>
      <c r="C160" t="s">
        <v>22</v>
      </c>
      <c r="D160">
        <v>203</v>
      </c>
      <c r="E160" t="s">
        <v>35</v>
      </c>
      <c r="F160" t="s">
        <v>28</v>
      </c>
      <c r="G160">
        <v>163</v>
      </c>
      <c r="H160">
        <v>98</v>
      </c>
      <c r="I160">
        <v>17</v>
      </c>
      <c r="J160">
        <v>16.899999999999999</v>
      </c>
      <c r="K160">
        <v>17.8</v>
      </c>
      <c r="L160">
        <v>18</v>
      </c>
      <c r="M160">
        <v>17.600000000000001</v>
      </c>
      <c r="N160">
        <v>13.5</v>
      </c>
      <c r="O160">
        <v>63.2</v>
      </c>
      <c r="P160" t="s">
        <v>62</v>
      </c>
      <c r="Q160">
        <v>2020</v>
      </c>
      <c r="R160">
        <v>190</v>
      </c>
      <c r="S160" t="s">
        <v>26</v>
      </c>
      <c r="T160" t="s">
        <v>27</v>
      </c>
      <c r="U160">
        <v>22</v>
      </c>
      <c r="V160">
        <v>60</v>
      </c>
      <c r="W160">
        <v>36.799999999999997</v>
      </c>
    </row>
    <row r="161" spans="1:23" x14ac:dyDescent="0.2">
      <c r="A161" s="1">
        <v>1984</v>
      </c>
      <c r="B161">
        <v>190</v>
      </c>
      <c r="C161" t="s">
        <v>22</v>
      </c>
      <c r="D161">
        <v>203</v>
      </c>
      <c r="E161" t="s">
        <v>35</v>
      </c>
      <c r="F161" t="s">
        <v>29</v>
      </c>
      <c r="G161">
        <v>94</v>
      </c>
      <c r="H161">
        <v>97</v>
      </c>
      <c r="I161">
        <v>16.600000000000001</v>
      </c>
      <c r="J161">
        <v>16.7</v>
      </c>
      <c r="K161">
        <v>17.5</v>
      </c>
      <c r="L161">
        <v>17.8</v>
      </c>
      <c r="M161">
        <v>17.3</v>
      </c>
      <c r="N161">
        <v>10.6</v>
      </c>
      <c r="O161">
        <v>68.099999999999994</v>
      </c>
      <c r="P161" t="s">
        <v>62</v>
      </c>
      <c r="Q161">
        <v>2020</v>
      </c>
      <c r="R161">
        <v>190</v>
      </c>
      <c r="S161" t="s">
        <v>26</v>
      </c>
      <c r="T161" t="s">
        <v>27</v>
      </c>
      <c r="U161">
        <v>10</v>
      </c>
      <c r="V161">
        <v>30</v>
      </c>
      <c r="W161">
        <v>31.900000000000009</v>
      </c>
    </row>
    <row r="162" spans="1:23" x14ac:dyDescent="0.2">
      <c r="A162" s="1">
        <v>1985</v>
      </c>
      <c r="B162">
        <v>190</v>
      </c>
      <c r="C162" t="s">
        <v>22</v>
      </c>
      <c r="D162">
        <v>203</v>
      </c>
      <c r="E162" t="s">
        <v>35</v>
      </c>
      <c r="F162" t="s">
        <v>31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">
        <v>62</v>
      </c>
      <c r="Q162">
        <v>2020</v>
      </c>
      <c r="R162">
        <v>190</v>
      </c>
      <c r="S162" t="s">
        <v>26</v>
      </c>
      <c r="T162" t="s">
        <v>27</v>
      </c>
      <c r="U162">
        <v>0</v>
      </c>
      <c r="V162">
        <v>2</v>
      </c>
      <c r="W162">
        <v>100</v>
      </c>
    </row>
    <row r="163" spans="1:23" x14ac:dyDescent="0.2">
      <c r="A163" s="1">
        <v>1986</v>
      </c>
      <c r="B163">
        <v>190</v>
      </c>
      <c r="C163" t="s">
        <v>22</v>
      </c>
      <c r="D163">
        <v>203</v>
      </c>
      <c r="E163" t="s">
        <v>35</v>
      </c>
      <c r="F163" t="s">
        <v>32</v>
      </c>
      <c r="G163">
        <v>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s">
        <v>62</v>
      </c>
      <c r="Q163">
        <v>2020</v>
      </c>
      <c r="R163">
        <v>190</v>
      </c>
      <c r="S163" t="s">
        <v>26</v>
      </c>
      <c r="T163" t="s">
        <v>27</v>
      </c>
      <c r="U163">
        <v>0</v>
      </c>
      <c r="V163">
        <v>8</v>
      </c>
      <c r="W163">
        <v>100</v>
      </c>
    </row>
    <row r="164" spans="1:23" x14ac:dyDescent="0.2">
      <c r="A164" s="1">
        <v>1987</v>
      </c>
      <c r="B164">
        <v>190</v>
      </c>
      <c r="C164" t="s">
        <v>22</v>
      </c>
      <c r="D164">
        <v>245</v>
      </c>
      <c r="E164" t="s">
        <v>36</v>
      </c>
      <c r="F164" t="s">
        <v>24</v>
      </c>
      <c r="G164">
        <v>196</v>
      </c>
      <c r="H164">
        <v>92</v>
      </c>
      <c r="I164">
        <v>14.5</v>
      </c>
      <c r="J164">
        <v>16.2</v>
      </c>
      <c r="K164">
        <v>16.100000000000001</v>
      </c>
      <c r="L164">
        <v>16.5</v>
      </c>
      <c r="M164">
        <v>16</v>
      </c>
      <c r="N164">
        <v>12.2</v>
      </c>
      <c r="O164">
        <v>80.099999999999994</v>
      </c>
      <c r="P164" t="s">
        <v>62</v>
      </c>
      <c r="Q164">
        <v>2020</v>
      </c>
      <c r="R164">
        <v>190</v>
      </c>
      <c r="S164" t="s">
        <v>26</v>
      </c>
      <c r="T164" t="s">
        <v>27</v>
      </c>
      <c r="U164">
        <v>24</v>
      </c>
      <c r="V164">
        <v>39</v>
      </c>
      <c r="W164">
        <v>19.900000000000009</v>
      </c>
    </row>
    <row r="165" spans="1:23" x14ac:dyDescent="0.2">
      <c r="A165" s="1">
        <v>1988</v>
      </c>
      <c r="B165">
        <v>190</v>
      </c>
      <c r="C165" t="s">
        <v>22</v>
      </c>
      <c r="D165">
        <v>245</v>
      </c>
      <c r="E165" t="s">
        <v>36</v>
      </c>
      <c r="F165" t="s">
        <v>28</v>
      </c>
      <c r="G165">
        <v>137</v>
      </c>
      <c r="H165">
        <v>91</v>
      </c>
      <c r="I165">
        <v>14.3</v>
      </c>
      <c r="J165">
        <v>15.9</v>
      </c>
      <c r="K165">
        <v>15.9</v>
      </c>
      <c r="L165">
        <v>16.3</v>
      </c>
      <c r="M165">
        <v>15.8</v>
      </c>
      <c r="N165">
        <v>10.9</v>
      </c>
      <c r="O165">
        <v>80.3</v>
      </c>
      <c r="P165" t="s">
        <v>62</v>
      </c>
      <c r="Q165">
        <v>2020</v>
      </c>
      <c r="R165">
        <v>190</v>
      </c>
      <c r="S165" t="s">
        <v>26</v>
      </c>
      <c r="T165" t="s">
        <v>27</v>
      </c>
      <c r="U165">
        <v>15</v>
      </c>
      <c r="V165">
        <v>27</v>
      </c>
      <c r="W165">
        <v>19.7</v>
      </c>
    </row>
    <row r="166" spans="1:23" x14ac:dyDescent="0.2">
      <c r="A166" s="1">
        <v>1989</v>
      </c>
      <c r="B166">
        <v>190</v>
      </c>
      <c r="C166" t="s">
        <v>22</v>
      </c>
      <c r="D166">
        <v>245</v>
      </c>
      <c r="E166" t="s">
        <v>36</v>
      </c>
      <c r="F166" t="s">
        <v>29</v>
      </c>
      <c r="G166">
        <v>130</v>
      </c>
      <c r="H166">
        <v>93</v>
      </c>
      <c r="I166">
        <v>13.6</v>
      </c>
      <c r="J166">
        <v>15.7</v>
      </c>
      <c r="K166">
        <v>15.4</v>
      </c>
      <c r="L166">
        <v>16.100000000000001</v>
      </c>
      <c r="M166">
        <v>15.3</v>
      </c>
      <c r="N166">
        <v>6.9</v>
      </c>
      <c r="O166">
        <v>87.7</v>
      </c>
      <c r="P166" t="s">
        <v>62</v>
      </c>
      <c r="Q166">
        <v>2020</v>
      </c>
      <c r="R166">
        <v>190</v>
      </c>
      <c r="S166" t="s">
        <v>26</v>
      </c>
      <c r="T166" t="s">
        <v>27</v>
      </c>
      <c r="U166">
        <v>9</v>
      </c>
      <c r="V166">
        <v>16</v>
      </c>
      <c r="W166">
        <v>12.3</v>
      </c>
    </row>
    <row r="167" spans="1:23" x14ac:dyDescent="0.2">
      <c r="A167" s="1">
        <v>1990</v>
      </c>
      <c r="B167">
        <v>190</v>
      </c>
      <c r="C167" t="s">
        <v>22</v>
      </c>
      <c r="D167">
        <v>245</v>
      </c>
      <c r="E167" t="s">
        <v>36</v>
      </c>
      <c r="F167" t="s">
        <v>31</v>
      </c>
      <c r="G167">
        <v>68</v>
      </c>
      <c r="H167">
        <v>88</v>
      </c>
      <c r="I167">
        <v>11.5</v>
      </c>
      <c r="J167">
        <v>14.9</v>
      </c>
      <c r="K167">
        <v>13.5</v>
      </c>
      <c r="L167">
        <v>14.9</v>
      </c>
      <c r="M167">
        <v>13.8</v>
      </c>
      <c r="P167" t="s">
        <v>62</v>
      </c>
      <c r="Q167">
        <v>2020</v>
      </c>
      <c r="R167">
        <v>190</v>
      </c>
      <c r="S167" t="s">
        <v>26</v>
      </c>
      <c r="T167" t="s">
        <v>27</v>
      </c>
    </row>
    <row r="168" spans="1:23" x14ac:dyDescent="0.2">
      <c r="A168" s="1">
        <v>1991</v>
      </c>
      <c r="B168">
        <v>190</v>
      </c>
      <c r="C168" t="s">
        <v>22</v>
      </c>
      <c r="D168">
        <v>245</v>
      </c>
      <c r="E168" t="s">
        <v>36</v>
      </c>
      <c r="F168" t="s">
        <v>32</v>
      </c>
      <c r="G168">
        <v>18</v>
      </c>
      <c r="H168">
        <v>90</v>
      </c>
      <c r="I168">
        <v>11.6</v>
      </c>
      <c r="J168">
        <v>14.6</v>
      </c>
      <c r="K168">
        <v>13.7</v>
      </c>
      <c r="L168">
        <v>14.7</v>
      </c>
      <c r="M168">
        <v>13.7</v>
      </c>
      <c r="P168" t="s">
        <v>62</v>
      </c>
      <c r="Q168">
        <v>2020</v>
      </c>
      <c r="R168">
        <v>190</v>
      </c>
      <c r="S168" t="s">
        <v>26</v>
      </c>
      <c r="T168" t="s">
        <v>27</v>
      </c>
    </row>
    <row r="169" spans="1:23" x14ac:dyDescent="0.2">
      <c r="A169" s="1">
        <v>1992</v>
      </c>
      <c r="B169">
        <v>190</v>
      </c>
      <c r="C169" t="s">
        <v>22</v>
      </c>
      <c r="D169">
        <v>335</v>
      </c>
      <c r="E169" t="s">
        <v>37</v>
      </c>
      <c r="F169" t="s">
        <v>24</v>
      </c>
      <c r="G169">
        <v>223</v>
      </c>
      <c r="H169">
        <v>96</v>
      </c>
      <c r="I169">
        <v>21.8</v>
      </c>
      <c r="J169">
        <v>19.8</v>
      </c>
      <c r="K169">
        <v>22.7</v>
      </c>
      <c r="L169">
        <v>21.4</v>
      </c>
      <c r="M169">
        <v>21.6</v>
      </c>
      <c r="N169">
        <v>50.7</v>
      </c>
      <c r="O169">
        <v>37.200000000000003</v>
      </c>
      <c r="P169" t="s">
        <v>62</v>
      </c>
      <c r="Q169">
        <v>2020</v>
      </c>
      <c r="R169">
        <v>190</v>
      </c>
      <c r="S169" t="s">
        <v>26</v>
      </c>
      <c r="T169" t="s">
        <v>27</v>
      </c>
      <c r="U169">
        <v>113</v>
      </c>
      <c r="V169">
        <v>140</v>
      </c>
      <c r="W169">
        <v>62.8</v>
      </c>
    </row>
    <row r="170" spans="1:23" x14ac:dyDescent="0.2">
      <c r="A170" s="1">
        <v>1993</v>
      </c>
      <c r="B170">
        <v>190</v>
      </c>
      <c r="C170" t="s">
        <v>22</v>
      </c>
      <c r="D170">
        <v>335</v>
      </c>
      <c r="E170" t="s">
        <v>37</v>
      </c>
      <c r="F170" t="s">
        <v>28</v>
      </c>
      <c r="G170">
        <v>117</v>
      </c>
      <c r="H170">
        <v>94</v>
      </c>
      <c r="I170">
        <v>17.5</v>
      </c>
      <c r="J170">
        <v>17.100000000000001</v>
      </c>
      <c r="K170">
        <v>18.8</v>
      </c>
      <c r="L170">
        <v>18.5</v>
      </c>
      <c r="M170">
        <v>18.100000000000001</v>
      </c>
      <c r="N170">
        <v>22.2</v>
      </c>
      <c r="O170">
        <v>60.7</v>
      </c>
      <c r="P170" t="s">
        <v>62</v>
      </c>
      <c r="Q170">
        <v>2020</v>
      </c>
      <c r="R170">
        <v>190</v>
      </c>
      <c r="S170" t="s">
        <v>26</v>
      </c>
      <c r="T170" t="s">
        <v>27</v>
      </c>
      <c r="U170">
        <v>26</v>
      </c>
      <c r="V170">
        <v>46</v>
      </c>
      <c r="W170">
        <v>39.299999999999997</v>
      </c>
    </row>
    <row r="171" spans="1:23" x14ac:dyDescent="0.2">
      <c r="A171" s="1">
        <v>1994</v>
      </c>
      <c r="B171">
        <v>190</v>
      </c>
      <c r="C171" t="s">
        <v>22</v>
      </c>
      <c r="D171">
        <v>335</v>
      </c>
      <c r="E171" t="s">
        <v>37</v>
      </c>
      <c r="F171" t="s">
        <v>29</v>
      </c>
      <c r="G171">
        <v>80</v>
      </c>
      <c r="H171">
        <v>95</v>
      </c>
      <c r="I171">
        <v>18.100000000000001</v>
      </c>
      <c r="J171">
        <v>17.899999999999999</v>
      </c>
      <c r="K171">
        <v>20</v>
      </c>
      <c r="L171">
        <v>19.3</v>
      </c>
      <c r="M171">
        <v>19</v>
      </c>
      <c r="N171">
        <v>27.5</v>
      </c>
      <c r="O171">
        <v>52.5</v>
      </c>
      <c r="P171" t="s">
        <v>62</v>
      </c>
      <c r="Q171">
        <v>2020</v>
      </c>
      <c r="R171">
        <v>190</v>
      </c>
      <c r="S171" t="s">
        <v>26</v>
      </c>
      <c r="T171" t="s">
        <v>27</v>
      </c>
      <c r="U171">
        <v>22</v>
      </c>
      <c r="V171">
        <v>38</v>
      </c>
      <c r="W171">
        <v>47.5</v>
      </c>
    </row>
    <row r="172" spans="1:23" x14ac:dyDescent="0.2">
      <c r="A172" s="1">
        <v>1995</v>
      </c>
      <c r="B172">
        <v>190</v>
      </c>
      <c r="C172" t="s">
        <v>22</v>
      </c>
      <c r="D172">
        <v>335</v>
      </c>
      <c r="E172" t="s">
        <v>37</v>
      </c>
      <c r="F172" t="s">
        <v>31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62</v>
      </c>
      <c r="Q172">
        <v>2020</v>
      </c>
      <c r="R172">
        <v>190</v>
      </c>
      <c r="S172" t="s">
        <v>26</v>
      </c>
      <c r="T172" t="s">
        <v>27</v>
      </c>
      <c r="U172">
        <v>0</v>
      </c>
      <c r="V172">
        <v>2</v>
      </c>
      <c r="W172">
        <v>100</v>
      </c>
    </row>
    <row r="173" spans="1:23" x14ac:dyDescent="0.2">
      <c r="A173" s="1">
        <v>1996</v>
      </c>
      <c r="B173">
        <v>190</v>
      </c>
      <c r="C173" t="s">
        <v>22</v>
      </c>
      <c r="D173">
        <v>335</v>
      </c>
      <c r="E173" t="s">
        <v>37</v>
      </c>
      <c r="F173" t="s">
        <v>32</v>
      </c>
      <c r="G173">
        <v>16</v>
      </c>
      <c r="H173">
        <v>84</v>
      </c>
      <c r="I173">
        <v>14.4</v>
      </c>
      <c r="J173">
        <v>15.9</v>
      </c>
      <c r="K173">
        <v>16.399999999999999</v>
      </c>
      <c r="L173">
        <v>16.399999999999999</v>
      </c>
      <c r="M173">
        <v>16</v>
      </c>
      <c r="N173">
        <v>12.5</v>
      </c>
      <c r="O173">
        <v>81.3</v>
      </c>
      <c r="P173" t="s">
        <v>62</v>
      </c>
      <c r="Q173">
        <v>2020</v>
      </c>
      <c r="R173">
        <v>190</v>
      </c>
      <c r="S173" t="s">
        <v>26</v>
      </c>
      <c r="T173" t="s">
        <v>27</v>
      </c>
      <c r="U173">
        <v>2</v>
      </c>
      <c r="V173">
        <v>3</v>
      </c>
      <c r="W173">
        <v>18.7</v>
      </c>
    </row>
    <row r="174" spans="1:23" x14ac:dyDescent="0.2">
      <c r="A174" s="1">
        <v>1997</v>
      </c>
      <c r="B174">
        <v>190</v>
      </c>
      <c r="C174" t="s">
        <v>22</v>
      </c>
      <c r="D174">
        <v>340</v>
      </c>
      <c r="E174" t="s">
        <v>38</v>
      </c>
      <c r="F174" t="s">
        <v>24</v>
      </c>
      <c r="G174">
        <v>183</v>
      </c>
      <c r="H174">
        <v>83</v>
      </c>
      <c r="I174">
        <v>16.7</v>
      </c>
      <c r="J174">
        <v>16.899999999999999</v>
      </c>
      <c r="K174">
        <v>18</v>
      </c>
      <c r="L174">
        <v>17.5</v>
      </c>
      <c r="M174">
        <v>17.399999999999999</v>
      </c>
      <c r="N174">
        <v>24</v>
      </c>
      <c r="O174">
        <v>66.099999999999994</v>
      </c>
      <c r="P174" t="s">
        <v>62</v>
      </c>
      <c r="Q174">
        <v>2020</v>
      </c>
      <c r="R174">
        <v>190</v>
      </c>
      <c r="S174" t="s">
        <v>26</v>
      </c>
      <c r="T174" t="s">
        <v>27</v>
      </c>
      <c r="U174">
        <v>44</v>
      </c>
      <c r="V174">
        <v>62</v>
      </c>
      <c r="W174">
        <v>33.900000000000013</v>
      </c>
    </row>
    <row r="175" spans="1:23" x14ac:dyDescent="0.2">
      <c r="A175" s="1">
        <v>1998</v>
      </c>
      <c r="B175">
        <v>190</v>
      </c>
      <c r="C175" t="s">
        <v>22</v>
      </c>
      <c r="D175">
        <v>340</v>
      </c>
      <c r="E175" t="s">
        <v>38</v>
      </c>
      <c r="F175" t="s">
        <v>28</v>
      </c>
      <c r="G175">
        <v>95</v>
      </c>
      <c r="H175">
        <v>90</v>
      </c>
      <c r="I175">
        <v>14.5</v>
      </c>
      <c r="J175">
        <v>15.5</v>
      </c>
      <c r="K175">
        <v>16.399999999999999</v>
      </c>
      <c r="L175">
        <v>15.8</v>
      </c>
      <c r="M175">
        <v>15.7</v>
      </c>
      <c r="N175">
        <v>10.5</v>
      </c>
      <c r="O175">
        <v>84.2</v>
      </c>
      <c r="P175" t="s">
        <v>62</v>
      </c>
      <c r="Q175">
        <v>2020</v>
      </c>
      <c r="R175">
        <v>190</v>
      </c>
      <c r="S175" t="s">
        <v>26</v>
      </c>
      <c r="T175" t="s">
        <v>27</v>
      </c>
      <c r="U175">
        <v>10</v>
      </c>
      <c r="V175">
        <v>15</v>
      </c>
      <c r="W175">
        <v>15.8</v>
      </c>
    </row>
    <row r="176" spans="1:23" x14ac:dyDescent="0.2">
      <c r="A176" s="1">
        <v>1999</v>
      </c>
      <c r="B176">
        <v>190</v>
      </c>
      <c r="C176" t="s">
        <v>22</v>
      </c>
      <c r="D176">
        <v>340</v>
      </c>
      <c r="E176" t="s">
        <v>38</v>
      </c>
      <c r="F176" t="s">
        <v>29</v>
      </c>
      <c r="G176">
        <v>86</v>
      </c>
      <c r="H176">
        <v>89</v>
      </c>
      <c r="I176">
        <v>15</v>
      </c>
      <c r="J176">
        <v>15.9</v>
      </c>
      <c r="K176">
        <v>17.3</v>
      </c>
      <c r="L176">
        <v>16.3</v>
      </c>
      <c r="M176">
        <v>16.3</v>
      </c>
      <c r="N176">
        <v>16.3</v>
      </c>
      <c r="O176">
        <v>77.900000000000006</v>
      </c>
      <c r="P176" t="s">
        <v>62</v>
      </c>
      <c r="Q176">
        <v>2020</v>
      </c>
      <c r="R176">
        <v>190</v>
      </c>
      <c r="S176" t="s">
        <v>26</v>
      </c>
      <c r="T176" t="s">
        <v>27</v>
      </c>
      <c r="U176">
        <v>14</v>
      </c>
      <c r="V176">
        <v>19</v>
      </c>
      <c r="W176">
        <v>22.099999999999991</v>
      </c>
    </row>
    <row r="177" spans="1:23" x14ac:dyDescent="0.2">
      <c r="A177" s="1">
        <v>2000</v>
      </c>
      <c r="B177">
        <v>190</v>
      </c>
      <c r="C177" t="s">
        <v>22</v>
      </c>
      <c r="D177">
        <v>340</v>
      </c>
      <c r="E177" t="s">
        <v>38</v>
      </c>
      <c r="F177" t="s">
        <v>31</v>
      </c>
      <c r="G177">
        <v>28</v>
      </c>
      <c r="H177">
        <v>88</v>
      </c>
      <c r="I177">
        <v>11.5</v>
      </c>
      <c r="J177">
        <v>15.1</v>
      </c>
      <c r="K177">
        <v>13.5</v>
      </c>
      <c r="L177">
        <v>14.2</v>
      </c>
      <c r="M177">
        <v>13.8</v>
      </c>
      <c r="P177" t="s">
        <v>62</v>
      </c>
      <c r="Q177">
        <v>2020</v>
      </c>
      <c r="R177">
        <v>190</v>
      </c>
      <c r="S177" t="s">
        <v>26</v>
      </c>
      <c r="T177" t="s">
        <v>27</v>
      </c>
    </row>
    <row r="178" spans="1:23" x14ac:dyDescent="0.2">
      <c r="A178" s="1">
        <v>2001</v>
      </c>
      <c r="B178">
        <v>190</v>
      </c>
      <c r="C178" t="s">
        <v>22</v>
      </c>
      <c r="D178">
        <v>340</v>
      </c>
      <c r="E178" t="s">
        <v>38</v>
      </c>
      <c r="F178" t="s">
        <v>32</v>
      </c>
      <c r="G178">
        <v>33</v>
      </c>
      <c r="H178">
        <v>92</v>
      </c>
      <c r="I178">
        <v>15.5</v>
      </c>
      <c r="J178">
        <v>15.7</v>
      </c>
      <c r="K178">
        <v>17.3</v>
      </c>
      <c r="L178">
        <v>16.2</v>
      </c>
      <c r="M178">
        <v>16.3</v>
      </c>
      <c r="N178">
        <v>15.2</v>
      </c>
      <c r="O178">
        <v>84.8</v>
      </c>
      <c r="P178" t="s">
        <v>62</v>
      </c>
      <c r="Q178">
        <v>2020</v>
      </c>
      <c r="R178">
        <v>190</v>
      </c>
      <c r="S178" t="s">
        <v>26</v>
      </c>
      <c r="T178" t="s">
        <v>27</v>
      </c>
      <c r="U178">
        <v>5</v>
      </c>
      <c r="V178">
        <v>5</v>
      </c>
      <c r="W178">
        <v>15.2</v>
      </c>
    </row>
    <row r="179" spans="1:23" x14ac:dyDescent="0.2">
      <c r="A179" s="1">
        <v>2002</v>
      </c>
      <c r="B179">
        <v>190</v>
      </c>
      <c r="C179" t="s">
        <v>22</v>
      </c>
      <c r="D179">
        <v>355</v>
      </c>
      <c r="E179" t="s">
        <v>39</v>
      </c>
      <c r="F179" t="s">
        <v>24</v>
      </c>
      <c r="G179">
        <v>211</v>
      </c>
      <c r="H179">
        <v>95</v>
      </c>
      <c r="I179">
        <v>28.7</v>
      </c>
      <c r="J179">
        <v>26.5</v>
      </c>
      <c r="K179">
        <v>29.8</v>
      </c>
      <c r="L179">
        <v>27.2</v>
      </c>
      <c r="M179">
        <v>28.2</v>
      </c>
      <c r="P179" t="s">
        <v>62</v>
      </c>
      <c r="Q179">
        <v>2020</v>
      </c>
      <c r="R179">
        <v>190</v>
      </c>
      <c r="S179" t="s">
        <v>26</v>
      </c>
      <c r="T179" t="s">
        <v>27</v>
      </c>
    </row>
    <row r="180" spans="1:23" x14ac:dyDescent="0.2">
      <c r="A180" s="1">
        <v>2003</v>
      </c>
      <c r="B180">
        <v>190</v>
      </c>
      <c r="C180" t="s">
        <v>22</v>
      </c>
      <c r="D180">
        <v>355</v>
      </c>
      <c r="E180" t="s">
        <v>39</v>
      </c>
      <c r="F180" t="s">
        <v>28</v>
      </c>
      <c r="G180">
        <v>64</v>
      </c>
      <c r="H180">
        <v>100</v>
      </c>
      <c r="I180">
        <v>26</v>
      </c>
      <c r="J180">
        <v>24</v>
      </c>
      <c r="K180">
        <v>27.6</v>
      </c>
      <c r="L180">
        <v>24.6</v>
      </c>
      <c r="M180">
        <v>25.8</v>
      </c>
      <c r="P180" t="s">
        <v>62</v>
      </c>
      <c r="Q180">
        <v>2020</v>
      </c>
      <c r="R180">
        <v>190</v>
      </c>
      <c r="S180" t="s">
        <v>26</v>
      </c>
      <c r="T180" t="s">
        <v>27</v>
      </c>
    </row>
    <row r="181" spans="1:23" x14ac:dyDescent="0.2">
      <c r="A181" s="1">
        <v>2004</v>
      </c>
      <c r="B181">
        <v>190</v>
      </c>
      <c r="C181" t="s">
        <v>22</v>
      </c>
      <c r="D181">
        <v>355</v>
      </c>
      <c r="E181" t="s">
        <v>39</v>
      </c>
      <c r="F181" t="s">
        <v>29</v>
      </c>
      <c r="G181">
        <v>35</v>
      </c>
      <c r="H181">
        <v>100</v>
      </c>
      <c r="I181">
        <v>25.9</v>
      </c>
      <c r="J181">
        <v>24.7</v>
      </c>
      <c r="K181">
        <v>28.3</v>
      </c>
      <c r="L181">
        <v>25.3</v>
      </c>
      <c r="M181">
        <v>26.3</v>
      </c>
      <c r="P181" t="s">
        <v>62</v>
      </c>
      <c r="Q181">
        <v>2020</v>
      </c>
      <c r="R181">
        <v>190</v>
      </c>
      <c r="S181" t="s">
        <v>26</v>
      </c>
      <c r="T181" t="s">
        <v>27</v>
      </c>
    </row>
    <row r="182" spans="1:23" x14ac:dyDescent="0.2">
      <c r="A182" s="1">
        <v>2005</v>
      </c>
      <c r="B182">
        <v>190</v>
      </c>
      <c r="C182" t="s">
        <v>22</v>
      </c>
      <c r="D182">
        <v>355</v>
      </c>
      <c r="E182" t="s">
        <v>39</v>
      </c>
      <c r="F182" t="s">
        <v>32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s">
        <v>62</v>
      </c>
      <c r="Q182">
        <v>2020</v>
      </c>
      <c r="R182">
        <v>190</v>
      </c>
      <c r="S182" t="s">
        <v>26</v>
      </c>
      <c r="T182" t="s">
        <v>27</v>
      </c>
      <c r="U182">
        <v>0</v>
      </c>
      <c r="V182">
        <v>8</v>
      </c>
      <c r="W182">
        <v>100</v>
      </c>
    </row>
    <row r="183" spans="1:23" x14ac:dyDescent="0.2">
      <c r="A183" s="1">
        <v>2006</v>
      </c>
      <c r="B183">
        <v>190</v>
      </c>
      <c r="C183" t="s">
        <v>22</v>
      </c>
      <c r="D183">
        <v>358</v>
      </c>
      <c r="E183" t="s">
        <v>40</v>
      </c>
      <c r="F183" t="s">
        <v>24</v>
      </c>
      <c r="G183">
        <v>261</v>
      </c>
      <c r="H183">
        <v>89</v>
      </c>
      <c r="I183">
        <v>15</v>
      </c>
      <c r="J183">
        <v>15.8</v>
      </c>
      <c r="K183">
        <v>16.5</v>
      </c>
      <c r="L183">
        <v>16</v>
      </c>
      <c r="M183">
        <v>16</v>
      </c>
      <c r="N183">
        <v>11.9</v>
      </c>
      <c r="O183">
        <v>81.2</v>
      </c>
      <c r="P183" t="s">
        <v>62</v>
      </c>
      <c r="Q183">
        <v>2020</v>
      </c>
      <c r="R183">
        <v>190</v>
      </c>
      <c r="S183" t="s">
        <v>26</v>
      </c>
      <c r="T183" t="s">
        <v>27</v>
      </c>
      <c r="U183">
        <v>31</v>
      </c>
      <c r="V183">
        <v>49</v>
      </c>
      <c r="W183">
        <v>18.8</v>
      </c>
    </row>
    <row r="184" spans="1:23" x14ac:dyDescent="0.2">
      <c r="A184" s="1">
        <v>2007</v>
      </c>
      <c r="B184">
        <v>190</v>
      </c>
      <c r="C184" t="s">
        <v>22</v>
      </c>
      <c r="D184">
        <v>358</v>
      </c>
      <c r="E184" t="s">
        <v>40</v>
      </c>
      <c r="F184" t="s">
        <v>28</v>
      </c>
      <c r="G184">
        <v>222</v>
      </c>
      <c r="H184">
        <v>88</v>
      </c>
      <c r="I184">
        <v>14.5</v>
      </c>
      <c r="J184">
        <v>15.5</v>
      </c>
      <c r="K184">
        <v>16</v>
      </c>
      <c r="L184">
        <v>15.6</v>
      </c>
      <c r="M184">
        <v>15.5</v>
      </c>
      <c r="N184">
        <v>8.6</v>
      </c>
      <c r="O184">
        <v>85.6</v>
      </c>
      <c r="P184" t="s">
        <v>62</v>
      </c>
      <c r="Q184">
        <v>2020</v>
      </c>
      <c r="R184">
        <v>190</v>
      </c>
      <c r="S184" t="s">
        <v>26</v>
      </c>
      <c r="T184" t="s">
        <v>27</v>
      </c>
      <c r="U184">
        <v>19</v>
      </c>
      <c r="V184">
        <v>32</v>
      </c>
      <c r="W184">
        <v>14.400000000000009</v>
      </c>
    </row>
    <row r="185" spans="1:23" x14ac:dyDescent="0.2">
      <c r="A185" s="1">
        <v>2008</v>
      </c>
      <c r="B185">
        <v>190</v>
      </c>
      <c r="C185" t="s">
        <v>22</v>
      </c>
      <c r="D185">
        <v>358</v>
      </c>
      <c r="E185" t="s">
        <v>40</v>
      </c>
      <c r="F185" t="s">
        <v>29</v>
      </c>
      <c r="G185">
        <v>180</v>
      </c>
      <c r="H185">
        <v>88</v>
      </c>
      <c r="I185">
        <v>14.3</v>
      </c>
      <c r="J185">
        <v>15.6</v>
      </c>
      <c r="K185">
        <v>15.9</v>
      </c>
      <c r="L185">
        <v>15.4</v>
      </c>
      <c r="M185">
        <v>15.5</v>
      </c>
      <c r="N185">
        <v>8.3000000000000007</v>
      </c>
      <c r="O185">
        <v>86.1</v>
      </c>
      <c r="P185" t="s">
        <v>62</v>
      </c>
      <c r="Q185">
        <v>2020</v>
      </c>
      <c r="R185">
        <v>190</v>
      </c>
      <c r="S185" t="s">
        <v>26</v>
      </c>
      <c r="T185" t="s">
        <v>27</v>
      </c>
      <c r="U185">
        <v>15</v>
      </c>
      <c r="V185">
        <v>25</v>
      </c>
      <c r="W185">
        <v>13.900000000000009</v>
      </c>
    </row>
    <row r="186" spans="1:23" x14ac:dyDescent="0.2">
      <c r="A186" s="1">
        <v>2009</v>
      </c>
      <c r="B186">
        <v>190</v>
      </c>
      <c r="C186" t="s">
        <v>22</v>
      </c>
      <c r="D186">
        <v>358</v>
      </c>
      <c r="E186" t="s">
        <v>40</v>
      </c>
      <c r="F186" t="s">
        <v>31</v>
      </c>
      <c r="G186">
        <v>46</v>
      </c>
      <c r="H186">
        <v>77</v>
      </c>
      <c r="I186">
        <v>11.8</v>
      </c>
      <c r="J186">
        <v>14.5</v>
      </c>
      <c r="K186">
        <v>13.3</v>
      </c>
      <c r="L186">
        <v>14</v>
      </c>
      <c r="M186">
        <v>13.6</v>
      </c>
      <c r="P186" t="s">
        <v>62</v>
      </c>
      <c r="Q186">
        <v>2020</v>
      </c>
      <c r="R186">
        <v>190</v>
      </c>
      <c r="S186" t="s">
        <v>26</v>
      </c>
      <c r="T186" t="s">
        <v>27</v>
      </c>
    </row>
    <row r="187" spans="1:23" x14ac:dyDescent="0.2">
      <c r="A187" s="1">
        <v>2010</v>
      </c>
      <c r="B187">
        <v>190</v>
      </c>
      <c r="C187" t="s">
        <v>22</v>
      </c>
      <c r="D187">
        <v>358</v>
      </c>
      <c r="E187" t="s">
        <v>40</v>
      </c>
      <c r="F187" t="s">
        <v>32</v>
      </c>
      <c r="G187">
        <v>23</v>
      </c>
      <c r="H187">
        <v>79</v>
      </c>
      <c r="I187">
        <v>11.7</v>
      </c>
      <c r="J187">
        <v>14.8</v>
      </c>
      <c r="K187">
        <v>12.8</v>
      </c>
      <c r="L187">
        <v>13.3</v>
      </c>
      <c r="M187">
        <v>13.3</v>
      </c>
      <c r="P187" t="s">
        <v>62</v>
      </c>
      <c r="Q187">
        <v>2020</v>
      </c>
      <c r="R187">
        <v>190</v>
      </c>
      <c r="S187" t="s">
        <v>26</v>
      </c>
      <c r="T187" t="s">
        <v>27</v>
      </c>
    </row>
    <row r="188" spans="1:23" x14ac:dyDescent="0.2">
      <c r="A188" s="1">
        <v>2011</v>
      </c>
      <c r="B188">
        <v>190</v>
      </c>
      <c r="C188" t="s">
        <v>22</v>
      </c>
      <c r="D188">
        <v>395</v>
      </c>
      <c r="E188" t="s">
        <v>41</v>
      </c>
      <c r="F188" t="s">
        <v>24</v>
      </c>
      <c r="G188">
        <v>411</v>
      </c>
      <c r="H188">
        <v>93</v>
      </c>
      <c r="I188">
        <v>16.5</v>
      </c>
      <c r="J188">
        <v>17.100000000000001</v>
      </c>
      <c r="K188">
        <v>17.8</v>
      </c>
      <c r="L188">
        <v>17.899999999999999</v>
      </c>
      <c r="M188">
        <v>17.5</v>
      </c>
      <c r="N188">
        <v>21.9</v>
      </c>
      <c r="O188">
        <v>69.599999999999994</v>
      </c>
      <c r="P188" t="s">
        <v>62</v>
      </c>
      <c r="Q188">
        <v>2020</v>
      </c>
      <c r="R188">
        <v>190</v>
      </c>
      <c r="S188" t="s">
        <v>26</v>
      </c>
      <c r="T188" t="s">
        <v>27</v>
      </c>
      <c r="U188">
        <v>90</v>
      </c>
      <c r="V188">
        <v>125</v>
      </c>
      <c r="W188">
        <v>30.400000000000009</v>
      </c>
    </row>
    <row r="189" spans="1:23" x14ac:dyDescent="0.2">
      <c r="A189" s="1">
        <v>2012</v>
      </c>
      <c r="B189">
        <v>190</v>
      </c>
      <c r="C189" t="s">
        <v>22</v>
      </c>
      <c r="D189">
        <v>395</v>
      </c>
      <c r="E189" t="s">
        <v>41</v>
      </c>
      <c r="F189" t="s">
        <v>28</v>
      </c>
      <c r="G189">
        <v>241</v>
      </c>
      <c r="H189">
        <v>93</v>
      </c>
      <c r="I189">
        <v>14.3</v>
      </c>
      <c r="J189">
        <v>15.8</v>
      </c>
      <c r="K189">
        <v>16.100000000000001</v>
      </c>
      <c r="L189">
        <v>16.5</v>
      </c>
      <c r="M189">
        <v>15.8</v>
      </c>
      <c r="N189">
        <v>9.1</v>
      </c>
      <c r="O189">
        <v>83</v>
      </c>
      <c r="P189" t="s">
        <v>62</v>
      </c>
      <c r="Q189">
        <v>2020</v>
      </c>
      <c r="R189">
        <v>190</v>
      </c>
      <c r="S189" t="s">
        <v>26</v>
      </c>
      <c r="T189" t="s">
        <v>27</v>
      </c>
      <c r="U189">
        <v>22</v>
      </c>
      <c r="V189">
        <v>41</v>
      </c>
      <c r="W189">
        <v>17</v>
      </c>
    </row>
    <row r="190" spans="1:23" x14ac:dyDescent="0.2">
      <c r="A190" s="1">
        <v>2013</v>
      </c>
      <c r="B190">
        <v>190</v>
      </c>
      <c r="C190" t="s">
        <v>22</v>
      </c>
      <c r="D190">
        <v>395</v>
      </c>
      <c r="E190" t="s">
        <v>41</v>
      </c>
      <c r="F190" t="s">
        <v>29</v>
      </c>
      <c r="G190">
        <v>242</v>
      </c>
      <c r="H190">
        <v>92</v>
      </c>
      <c r="I190">
        <v>14.8</v>
      </c>
      <c r="J190">
        <v>16.100000000000001</v>
      </c>
      <c r="K190">
        <v>16.399999999999999</v>
      </c>
      <c r="L190">
        <v>16.8</v>
      </c>
      <c r="M190">
        <v>16.2</v>
      </c>
      <c r="N190">
        <v>12</v>
      </c>
      <c r="O190">
        <v>80.599999999999994</v>
      </c>
      <c r="P190" t="s">
        <v>62</v>
      </c>
      <c r="Q190">
        <v>2020</v>
      </c>
      <c r="R190">
        <v>190</v>
      </c>
      <c r="S190" t="s">
        <v>26</v>
      </c>
      <c r="T190" t="s">
        <v>27</v>
      </c>
      <c r="U190">
        <v>29</v>
      </c>
      <c r="V190">
        <v>47</v>
      </c>
      <c r="W190">
        <v>19.400000000000009</v>
      </c>
    </row>
    <row r="191" spans="1:23" x14ac:dyDescent="0.2">
      <c r="A191" s="1">
        <v>2014</v>
      </c>
      <c r="B191">
        <v>190</v>
      </c>
      <c r="C191" t="s">
        <v>22</v>
      </c>
      <c r="D191">
        <v>395</v>
      </c>
      <c r="E191" t="s">
        <v>41</v>
      </c>
      <c r="F191" t="s">
        <v>31</v>
      </c>
      <c r="G191">
        <v>132</v>
      </c>
      <c r="H191">
        <v>90</v>
      </c>
      <c r="I191">
        <v>12.7</v>
      </c>
      <c r="J191">
        <v>15.1</v>
      </c>
      <c r="K191">
        <v>14.1</v>
      </c>
      <c r="L191">
        <v>15.4</v>
      </c>
      <c r="M191">
        <v>14.5</v>
      </c>
      <c r="N191">
        <v>6.1</v>
      </c>
      <c r="O191">
        <v>90.2</v>
      </c>
      <c r="P191" t="s">
        <v>62</v>
      </c>
      <c r="Q191">
        <v>2020</v>
      </c>
      <c r="R191">
        <v>190</v>
      </c>
      <c r="S191" t="s">
        <v>26</v>
      </c>
      <c r="T191" t="s">
        <v>27</v>
      </c>
      <c r="U191">
        <v>8</v>
      </c>
      <c r="V191">
        <v>13</v>
      </c>
      <c r="W191">
        <v>9.7999999999999972</v>
      </c>
    </row>
    <row r="192" spans="1:23" x14ac:dyDescent="0.2">
      <c r="A192" s="1">
        <v>2015</v>
      </c>
      <c r="B192">
        <v>190</v>
      </c>
      <c r="C192" t="s">
        <v>22</v>
      </c>
      <c r="D192">
        <v>395</v>
      </c>
      <c r="E192" t="s">
        <v>41</v>
      </c>
      <c r="F192" t="s">
        <v>32</v>
      </c>
      <c r="G192">
        <v>30</v>
      </c>
      <c r="H192">
        <v>100</v>
      </c>
      <c r="I192">
        <v>12.9</v>
      </c>
      <c r="J192">
        <v>14.6</v>
      </c>
      <c r="K192">
        <v>14</v>
      </c>
      <c r="L192">
        <v>14.8</v>
      </c>
      <c r="M192">
        <v>14.3</v>
      </c>
      <c r="P192" t="s">
        <v>62</v>
      </c>
      <c r="Q192">
        <v>2020</v>
      </c>
      <c r="R192">
        <v>190</v>
      </c>
      <c r="S192" t="s">
        <v>26</v>
      </c>
      <c r="T192" t="s">
        <v>27</v>
      </c>
    </row>
    <row r="193" spans="1:23" x14ac:dyDescent="0.2">
      <c r="A193" s="1">
        <v>2016</v>
      </c>
      <c r="B193">
        <v>190</v>
      </c>
      <c r="C193" t="s">
        <v>22</v>
      </c>
      <c r="D193">
        <v>437</v>
      </c>
      <c r="E193" t="s">
        <v>42</v>
      </c>
      <c r="F193" t="s">
        <v>24</v>
      </c>
      <c r="G193">
        <v>39</v>
      </c>
      <c r="H193">
        <v>83</v>
      </c>
      <c r="I193">
        <v>22.8</v>
      </c>
      <c r="J193">
        <v>19.7</v>
      </c>
      <c r="K193">
        <v>23.7</v>
      </c>
      <c r="L193">
        <v>21.6</v>
      </c>
      <c r="M193">
        <v>22.1</v>
      </c>
      <c r="N193">
        <v>61.5</v>
      </c>
      <c r="O193">
        <v>17.899999999999999</v>
      </c>
      <c r="P193" t="s">
        <v>62</v>
      </c>
      <c r="Q193">
        <v>2020</v>
      </c>
      <c r="R193">
        <v>190</v>
      </c>
      <c r="S193" t="s">
        <v>26</v>
      </c>
      <c r="T193" t="s">
        <v>27</v>
      </c>
      <c r="U193">
        <v>24</v>
      </c>
      <c r="V193">
        <v>32</v>
      </c>
      <c r="W193">
        <v>82.1</v>
      </c>
    </row>
    <row r="194" spans="1:23" x14ac:dyDescent="0.2">
      <c r="A194" s="1">
        <v>2017</v>
      </c>
      <c r="B194">
        <v>190</v>
      </c>
      <c r="C194" t="s">
        <v>22</v>
      </c>
      <c r="D194">
        <v>437</v>
      </c>
      <c r="E194" t="s">
        <v>42</v>
      </c>
      <c r="F194" t="s">
        <v>28</v>
      </c>
      <c r="G194">
        <v>23</v>
      </c>
      <c r="H194">
        <v>88</v>
      </c>
      <c r="I194">
        <v>22.1</v>
      </c>
      <c r="J194">
        <v>20.100000000000001</v>
      </c>
      <c r="K194">
        <v>23</v>
      </c>
      <c r="L194">
        <v>21.1</v>
      </c>
      <c r="M194">
        <v>21.7</v>
      </c>
      <c r="N194">
        <v>56.5</v>
      </c>
      <c r="O194">
        <v>21.7</v>
      </c>
      <c r="P194" t="s">
        <v>62</v>
      </c>
      <c r="Q194">
        <v>2020</v>
      </c>
      <c r="R194">
        <v>190</v>
      </c>
      <c r="S194" t="s">
        <v>26</v>
      </c>
      <c r="T194" t="s">
        <v>27</v>
      </c>
      <c r="U194">
        <v>13</v>
      </c>
      <c r="V194">
        <v>18</v>
      </c>
      <c r="W194">
        <v>78.3</v>
      </c>
    </row>
    <row r="195" spans="1:23" x14ac:dyDescent="0.2">
      <c r="A195" s="1">
        <v>2018</v>
      </c>
      <c r="B195">
        <v>190</v>
      </c>
      <c r="C195" t="s">
        <v>22</v>
      </c>
      <c r="D195">
        <v>437</v>
      </c>
      <c r="E195" t="s">
        <v>42</v>
      </c>
      <c r="F195" t="s">
        <v>29</v>
      </c>
      <c r="G195">
        <v>16</v>
      </c>
      <c r="H195">
        <v>84</v>
      </c>
      <c r="I195">
        <v>20.6</v>
      </c>
      <c r="J195">
        <v>18.899999999999999</v>
      </c>
      <c r="K195">
        <v>21.9</v>
      </c>
      <c r="L195">
        <v>20.8</v>
      </c>
      <c r="M195">
        <v>20.7</v>
      </c>
      <c r="N195">
        <v>56.3</v>
      </c>
      <c r="O195">
        <v>31.3</v>
      </c>
      <c r="P195" t="s">
        <v>62</v>
      </c>
      <c r="Q195">
        <v>2020</v>
      </c>
      <c r="R195">
        <v>190</v>
      </c>
      <c r="S195" t="s">
        <v>26</v>
      </c>
      <c r="T195" t="s">
        <v>27</v>
      </c>
      <c r="U195">
        <v>9</v>
      </c>
      <c r="V195">
        <v>11</v>
      </c>
      <c r="W195">
        <v>68.7</v>
      </c>
    </row>
    <row r="196" spans="1:23" x14ac:dyDescent="0.2">
      <c r="A196" s="1">
        <v>2019</v>
      </c>
      <c r="B196">
        <v>190</v>
      </c>
      <c r="C196" t="s">
        <v>22</v>
      </c>
      <c r="D196">
        <v>437</v>
      </c>
      <c r="E196" t="s">
        <v>42</v>
      </c>
      <c r="F196" t="s">
        <v>31</v>
      </c>
      <c r="G196">
        <v>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s">
        <v>62</v>
      </c>
      <c r="Q196">
        <v>2020</v>
      </c>
      <c r="R196">
        <v>190</v>
      </c>
      <c r="S196" t="s">
        <v>26</v>
      </c>
      <c r="T196" t="s">
        <v>27</v>
      </c>
      <c r="U196">
        <v>0</v>
      </c>
      <c r="V196">
        <v>3</v>
      </c>
      <c r="W196">
        <v>100</v>
      </c>
    </row>
    <row r="197" spans="1:23" x14ac:dyDescent="0.2">
      <c r="A197" s="1">
        <v>2020</v>
      </c>
      <c r="B197">
        <v>190</v>
      </c>
      <c r="C197" t="s">
        <v>22</v>
      </c>
      <c r="D197">
        <v>437</v>
      </c>
      <c r="E197" t="s">
        <v>42</v>
      </c>
      <c r="F197" t="s">
        <v>32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s">
        <v>62</v>
      </c>
      <c r="Q197">
        <v>2020</v>
      </c>
      <c r="R197">
        <v>190</v>
      </c>
      <c r="S197" t="s">
        <v>26</v>
      </c>
      <c r="T197" t="s">
        <v>27</v>
      </c>
      <c r="U197">
        <v>0</v>
      </c>
      <c r="V197">
        <v>1</v>
      </c>
      <c r="W197">
        <v>100</v>
      </c>
    </row>
    <row r="198" spans="1:23" x14ac:dyDescent="0.2">
      <c r="A198" s="1">
        <v>2021</v>
      </c>
      <c r="B198">
        <v>190</v>
      </c>
      <c r="C198" t="s">
        <v>22</v>
      </c>
      <c r="D198">
        <v>443</v>
      </c>
      <c r="E198" t="s">
        <v>43</v>
      </c>
      <c r="F198" t="s">
        <v>24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s">
        <v>62</v>
      </c>
      <c r="Q198">
        <v>2020</v>
      </c>
      <c r="R198">
        <v>190</v>
      </c>
      <c r="S198" t="s">
        <v>26</v>
      </c>
      <c r="T198" t="s">
        <v>27</v>
      </c>
      <c r="U198">
        <v>0</v>
      </c>
      <c r="V198">
        <v>2</v>
      </c>
      <c r="W198">
        <v>100</v>
      </c>
    </row>
    <row r="199" spans="1:23" x14ac:dyDescent="0.2">
      <c r="A199" s="1">
        <v>2022</v>
      </c>
      <c r="B199">
        <v>190</v>
      </c>
      <c r="C199" t="s">
        <v>22</v>
      </c>
      <c r="D199">
        <v>443</v>
      </c>
      <c r="E199" t="s">
        <v>43</v>
      </c>
      <c r="F199" t="s">
        <v>28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62</v>
      </c>
      <c r="Q199">
        <v>2020</v>
      </c>
      <c r="R199">
        <v>190</v>
      </c>
      <c r="S199" t="s">
        <v>26</v>
      </c>
      <c r="T199" t="s">
        <v>27</v>
      </c>
      <c r="U199">
        <v>0</v>
      </c>
      <c r="V199">
        <v>0</v>
      </c>
      <c r="W199">
        <v>100</v>
      </c>
    </row>
    <row r="200" spans="1:23" x14ac:dyDescent="0.2">
      <c r="A200" s="1">
        <v>2023</v>
      </c>
      <c r="B200">
        <v>190</v>
      </c>
      <c r="C200" t="s">
        <v>22</v>
      </c>
      <c r="D200">
        <v>443</v>
      </c>
      <c r="E200" t="s">
        <v>43</v>
      </c>
      <c r="F200" t="s">
        <v>29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s">
        <v>62</v>
      </c>
      <c r="Q200">
        <v>2020</v>
      </c>
      <c r="R200">
        <v>190</v>
      </c>
      <c r="S200" t="s">
        <v>26</v>
      </c>
      <c r="T200" t="s">
        <v>27</v>
      </c>
      <c r="U200">
        <v>0</v>
      </c>
      <c r="V200">
        <v>1</v>
      </c>
      <c r="W200">
        <v>100</v>
      </c>
    </row>
    <row r="201" spans="1:23" x14ac:dyDescent="0.2">
      <c r="A201" s="1">
        <v>2024</v>
      </c>
      <c r="B201">
        <v>190</v>
      </c>
      <c r="C201" t="s">
        <v>22</v>
      </c>
      <c r="D201">
        <v>443</v>
      </c>
      <c r="E201" t="s">
        <v>43</v>
      </c>
      <c r="F201" t="s">
        <v>32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s">
        <v>62</v>
      </c>
      <c r="Q201">
        <v>2020</v>
      </c>
      <c r="R201">
        <v>190</v>
      </c>
      <c r="S201" t="s">
        <v>26</v>
      </c>
      <c r="T201" t="s">
        <v>27</v>
      </c>
      <c r="U201">
        <v>0</v>
      </c>
      <c r="V201">
        <v>2</v>
      </c>
      <c r="W201">
        <v>100</v>
      </c>
    </row>
    <row r="202" spans="1:23" x14ac:dyDescent="0.2">
      <c r="A202" s="1">
        <v>2025</v>
      </c>
      <c r="B202">
        <v>190</v>
      </c>
      <c r="C202" t="s">
        <v>22</v>
      </c>
      <c r="D202">
        <v>445</v>
      </c>
      <c r="E202" t="s">
        <v>44</v>
      </c>
      <c r="F202" t="s">
        <v>24</v>
      </c>
      <c r="G202">
        <v>136</v>
      </c>
      <c r="H202">
        <v>84</v>
      </c>
      <c r="I202">
        <v>13.6</v>
      </c>
      <c r="J202">
        <v>15</v>
      </c>
      <c r="K202">
        <v>14.5</v>
      </c>
      <c r="L202">
        <v>15.2</v>
      </c>
      <c r="M202">
        <v>14.7</v>
      </c>
      <c r="P202" t="s">
        <v>62</v>
      </c>
      <c r="Q202">
        <v>2020</v>
      </c>
      <c r="R202">
        <v>190</v>
      </c>
      <c r="S202" t="s">
        <v>26</v>
      </c>
      <c r="T202" t="s">
        <v>27</v>
      </c>
    </row>
    <row r="203" spans="1:23" x14ac:dyDescent="0.2">
      <c r="A203" s="1">
        <v>2026</v>
      </c>
      <c r="B203">
        <v>190</v>
      </c>
      <c r="C203" t="s">
        <v>22</v>
      </c>
      <c r="D203">
        <v>445</v>
      </c>
      <c r="E203" t="s">
        <v>44</v>
      </c>
      <c r="F203" t="s">
        <v>28</v>
      </c>
      <c r="G203">
        <v>124</v>
      </c>
      <c r="H203">
        <v>83</v>
      </c>
      <c r="I203">
        <v>13.3</v>
      </c>
      <c r="J203">
        <v>14.9</v>
      </c>
      <c r="K203">
        <v>14.4</v>
      </c>
      <c r="L203">
        <v>15.1</v>
      </c>
      <c r="M203">
        <v>14.6</v>
      </c>
      <c r="P203" t="s">
        <v>62</v>
      </c>
      <c r="Q203">
        <v>2020</v>
      </c>
      <c r="R203">
        <v>190</v>
      </c>
      <c r="S203" t="s">
        <v>26</v>
      </c>
      <c r="T203" t="s">
        <v>27</v>
      </c>
    </row>
    <row r="204" spans="1:23" x14ac:dyDescent="0.2">
      <c r="A204" s="1">
        <v>2027</v>
      </c>
      <c r="B204">
        <v>190</v>
      </c>
      <c r="C204" t="s">
        <v>22</v>
      </c>
      <c r="D204">
        <v>445</v>
      </c>
      <c r="E204" t="s">
        <v>44</v>
      </c>
      <c r="F204" t="s">
        <v>29</v>
      </c>
      <c r="G204">
        <v>107</v>
      </c>
      <c r="H204">
        <v>83</v>
      </c>
      <c r="I204">
        <v>13.4</v>
      </c>
      <c r="J204">
        <v>15</v>
      </c>
      <c r="K204">
        <v>14.4</v>
      </c>
      <c r="L204">
        <v>15.1</v>
      </c>
      <c r="M204">
        <v>14.6</v>
      </c>
      <c r="P204" t="s">
        <v>62</v>
      </c>
      <c r="Q204">
        <v>2020</v>
      </c>
      <c r="R204">
        <v>190</v>
      </c>
      <c r="S204" t="s">
        <v>26</v>
      </c>
      <c r="T204" t="s">
        <v>27</v>
      </c>
    </row>
    <row r="205" spans="1:23" x14ac:dyDescent="0.2">
      <c r="A205" s="1">
        <v>2028</v>
      </c>
      <c r="B205">
        <v>190</v>
      </c>
      <c r="C205" t="s">
        <v>22</v>
      </c>
      <c r="D205">
        <v>445</v>
      </c>
      <c r="E205" t="s">
        <v>44</v>
      </c>
      <c r="F205" t="s">
        <v>31</v>
      </c>
      <c r="G205">
        <v>22</v>
      </c>
      <c r="H205">
        <v>81</v>
      </c>
      <c r="I205">
        <v>11.3</v>
      </c>
      <c r="J205">
        <v>14.5</v>
      </c>
      <c r="K205">
        <v>12.7</v>
      </c>
      <c r="L205">
        <v>12.8</v>
      </c>
      <c r="M205">
        <v>13</v>
      </c>
      <c r="P205" t="s">
        <v>62</v>
      </c>
      <c r="Q205">
        <v>2020</v>
      </c>
      <c r="R205">
        <v>190</v>
      </c>
      <c r="S205" t="s">
        <v>26</v>
      </c>
      <c r="T205" t="s">
        <v>27</v>
      </c>
    </row>
    <row r="206" spans="1:23" x14ac:dyDescent="0.2">
      <c r="A206" s="1">
        <v>2029</v>
      </c>
      <c r="B206">
        <v>190</v>
      </c>
      <c r="C206" t="s">
        <v>22</v>
      </c>
      <c r="D206">
        <v>445</v>
      </c>
      <c r="E206" t="s">
        <v>44</v>
      </c>
      <c r="F206" t="s">
        <v>32</v>
      </c>
      <c r="G206">
        <v>15</v>
      </c>
      <c r="H206">
        <v>75</v>
      </c>
      <c r="I206">
        <v>10.9</v>
      </c>
      <c r="J206">
        <v>14</v>
      </c>
      <c r="K206">
        <v>13.1</v>
      </c>
      <c r="L206">
        <v>13.1</v>
      </c>
      <c r="M206">
        <v>12.9</v>
      </c>
      <c r="P206" t="s">
        <v>62</v>
      </c>
      <c r="Q206">
        <v>2020</v>
      </c>
      <c r="R206">
        <v>190</v>
      </c>
      <c r="S206" t="s">
        <v>26</v>
      </c>
      <c r="T206" t="s">
        <v>27</v>
      </c>
    </row>
    <row r="207" spans="1:23" x14ac:dyDescent="0.2">
      <c r="A207" s="1">
        <v>2030</v>
      </c>
      <c r="B207">
        <v>190</v>
      </c>
      <c r="C207" t="s">
        <v>22</v>
      </c>
      <c r="D207">
        <v>456</v>
      </c>
      <c r="E207" t="s">
        <v>45</v>
      </c>
      <c r="F207" t="s">
        <v>24</v>
      </c>
      <c r="G207">
        <v>227</v>
      </c>
      <c r="H207">
        <v>99</v>
      </c>
      <c r="I207">
        <v>26.4</v>
      </c>
      <c r="J207">
        <v>24.8</v>
      </c>
      <c r="K207">
        <v>26.8</v>
      </c>
      <c r="L207">
        <v>25.3</v>
      </c>
      <c r="M207">
        <v>26</v>
      </c>
      <c r="P207" t="s">
        <v>62</v>
      </c>
      <c r="Q207">
        <v>2020</v>
      </c>
      <c r="R207">
        <v>190</v>
      </c>
      <c r="S207" t="s">
        <v>26</v>
      </c>
      <c r="T207" t="s">
        <v>27</v>
      </c>
    </row>
    <row r="208" spans="1:23" x14ac:dyDescent="0.2">
      <c r="A208" s="1">
        <v>2031</v>
      </c>
      <c r="B208">
        <v>190</v>
      </c>
      <c r="C208" t="s">
        <v>22</v>
      </c>
      <c r="D208">
        <v>456</v>
      </c>
      <c r="E208" t="s">
        <v>45</v>
      </c>
      <c r="F208" t="s">
        <v>28</v>
      </c>
      <c r="G208">
        <v>121</v>
      </c>
      <c r="H208">
        <v>100</v>
      </c>
      <c r="I208">
        <v>24.4</v>
      </c>
      <c r="J208">
        <v>23</v>
      </c>
      <c r="K208">
        <v>25.4</v>
      </c>
      <c r="L208">
        <v>23.7</v>
      </c>
      <c r="M208">
        <v>24.3</v>
      </c>
      <c r="P208" t="s">
        <v>62</v>
      </c>
      <c r="Q208">
        <v>2020</v>
      </c>
      <c r="R208">
        <v>190</v>
      </c>
      <c r="S208" t="s">
        <v>26</v>
      </c>
      <c r="T208" t="s">
        <v>27</v>
      </c>
    </row>
    <row r="209" spans="1:23" x14ac:dyDescent="0.2">
      <c r="A209" s="1">
        <v>2032</v>
      </c>
      <c r="B209">
        <v>190</v>
      </c>
      <c r="C209" t="s">
        <v>22</v>
      </c>
      <c r="D209">
        <v>456</v>
      </c>
      <c r="E209" t="s">
        <v>45</v>
      </c>
      <c r="F209" t="s">
        <v>29</v>
      </c>
      <c r="G209">
        <v>60</v>
      </c>
      <c r="H209">
        <v>100</v>
      </c>
      <c r="I209">
        <v>25.3</v>
      </c>
      <c r="J209">
        <v>23.3</v>
      </c>
      <c r="K209">
        <v>25.4</v>
      </c>
      <c r="L209">
        <v>24.1</v>
      </c>
      <c r="M209">
        <v>24.7</v>
      </c>
      <c r="P209" t="s">
        <v>62</v>
      </c>
      <c r="Q209">
        <v>2020</v>
      </c>
      <c r="R209">
        <v>190</v>
      </c>
      <c r="S209" t="s">
        <v>26</v>
      </c>
      <c r="T209" t="s">
        <v>27</v>
      </c>
    </row>
    <row r="210" spans="1:23" x14ac:dyDescent="0.2">
      <c r="A210" s="1">
        <v>2033</v>
      </c>
      <c r="B210">
        <v>190</v>
      </c>
      <c r="C210" t="s">
        <v>22</v>
      </c>
      <c r="D210">
        <v>456</v>
      </c>
      <c r="E210" t="s">
        <v>45</v>
      </c>
      <c r="F210" t="s">
        <v>31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s">
        <v>62</v>
      </c>
      <c r="Q210">
        <v>2020</v>
      </c>
      <c r="R210">
        <v>190</v>
      </c>
      <c r="S210" t="s">
        <v>26</v>
      </c>
      <c r="T210" t="s">
        <v>27</v>
      </c>
      <c r="U210">
        <v>0</v>
      </c>
      <c r="V210">
        <v>1</v>
      </c>
      <c r="W210">
        <v>100</v>
      </c>
    </row>
    <row r="211" spans="1:23" x14ac:dyDescent="0.2">
      <c r="A211" s="1">
        <v>2034</v>
      </c>
      <c r="B211">
        <v>190</v>
      </c>
      <c r="C211" t="s">
        <v>22</v>
      </c>
      <c r="D211">
        <v>456</v>
      </c>
      <c r="E211" t="s">
        <v>45</v>
      </c>
      <c r="F211" t="s">
        <v>32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62</v>
      </c>
      <c r="Q211">
        <v>2020</v>
      </c>
      <c r="R211">
        <v>190</v>
      </c>
      <c r="S211" t="s">
        <v>26</v>
      </c>
      <c r="T211" t="s">
        <v>27</v>
      </c>
      <c r="U211">
        <v>0</v>
      </c>
      <c r="V211">
        <v>2</v>
      </c>
      <c r="W211">
        <v>100</v>
      </c>
    </row>
    <row r="212" spans="1:23" x14ac:dyDescent="0.2">
      <c r="A212" s="1">
        <v>2035</v>
      </c>
      <c r="B212">
        <v>190</v>
      </c>
      <c r="C212" t="s">
        <v>22</v>
      </c>
      <c r="D212">
        <v>470</v>
      </c>
      <c r="E212" t="s">
        <v>46</v>
      </c>
      <c r="F212" t="s">
        <v>24</v>
      </c>
      <c r="G212">
        <v>409</v>
      </c>
      <c r="H212">
        <v>96</v>
      </c>
      <c r="I212">
        <v>18.2</v>
      </c>
      <c r="J212">
        <v>17.7</v>
      </c>
      <c r="K212">
        <v>19.100000000000001</v>
      </c>
      <c r="L212">
        <v>18.899999999999999</v>
      </c>
      <c r="M212">
        <v>18.600000000000001</v>
      </c>
      <c r="N212">
        <v>28.4</v>
      </c>
      <c r="O212">
        <v>56.2</v>
      </c>
      <c r="P212" t="s">
        <v>62</v>
      </c>
      <c r="Q212">
        <v>2020</v>
      </c>
      <c r="R212">
        <v>190</v>
      </c>
      <c r="S212" t="s">
        <v>26</v>
      </c>
      <c r="T212" t="s">
        <v>27</v>
      </c>
      <c r="U212">
        <v>116</v>
      </c>
      <c r="V212">
        <v>179</v>
      </c>
      <c r="W212">
        <v>43.8</v>
      </c>
    </row>
    <row r="213" spans="1:23" x14ac:dyDescent="0.2">
      <c r="A213" s="1">
        <v>2036</v>
      </c>
      <c r="B213">
        <v>190</v>
      </c>
      <c r="C213" t="s">
        <v>22</v>
      </c>
      <c r="D213">
        <v>470</v>
      </c>
      <c r="E213" t="s">
        <v>46</v>
      </c>
      <c r="F213" t="s">
        <v>28</v>
      </c>
      <c r="G213">
        <v>239</v>
      </c>
      <c r="H213">
        <v>96</v>
      </c>
      <c r="I213">
        <v>16.399999999999999</v>
      </c>
      <c r="J213">
        <v>16.600000000000001</v>
      </c>
      <c r="K213">
        <v>17.600000000000001</v>
      </c>
      <c r="L213">
        <v>17.600000000000001</v>
      </c>
      <c r="M213">
        <v>17.2</v>
      </c>
      <c r="N213">
        <v>15.9</v>
      </c>
      <c r="O213">
        <v>71.5</v>
      </c>
      <c r="P213" t="s">
        <v>62</v>
      </c>
      <c r="Q213">
        <v>2020</v>
      </c>
      <c r="R213">
        <v>190</v>
      </c>
      <c r="S213" t="s">
        <v>26</v>
      </c>
      <c r="T213" t="s">
        <v>27</v>
      </c>
      <c r="U213">
        <v>38</v>
      </c>
      <c r="V213">
        <v>68</v>
      </c>
      <c r="W213">
        <v>28.5</v>
      </c>
    </row>
    <row r="214" spans="1:23" x14ac:dyDescent="0.2">
      <c r="A214" s="1">
        <v>2037</v>
      </c>
      <c r="B214">
        <v>190</v>
      </c>
      <c r="C214" t="s">
        <v>22</v>
      </c>
      <c r="D214">
        <v>470</v>
      </c>
      <c r="E214" t="s">
        <v>46</v>
      </c>
      <c r="F214" t="s">
        <v>29</v>
      </c>
      <c r="G214">
        <v>219</v>
      </c>
      <c r="H214">
        <v>95</v>
      </c>
      <c r="I214">
        <v>17</v>
      </c>
      <c r="J214">
        <v>16.899999999999999</v>
      </c>
      <c r="K214">
        <v>17.8</v>
      </c>
      <c r="L214">
        <v>17.8</v>
      </c>
      <c r="M214">
        <v>17.600000000000001</v>
      </c>
      <c r="N214">
        <v>19.2</v>
      </c>
      <c r="O214">
        <v>66.7</v>
      </c>
      <c r="P214" t="s">
        <v>62</v>
      </c>
      <c r="Q214">
        <v>2020</v>
      </c>
      <c r="R214">
        <v>190</v>
      </c>
      <c r="S214" t="s">
        <v>26</v>
      </c>
      <c r="T214" t="s">
        <v>27</v>
      </c>
      <c r="U214">
        <v>42</v>
      </c>
      <c r="V214">
        <v>73</v>
      </c>
      <c r="W214">
        <v>33.299999999999997</v>
      </c>
    </row>
    <row r="215" spans="1:23" x14ac:dyDescent="0.2">
      <c r="A215" s="1">
        <v>2038</v>
      </c>
      <c r="B215">
        <v>190</v>
      </c>
      <c r="C215" t="s">
        <v>22</v>
      </c>
      <c r="D215">
        <v>470</v>
      </c>
      <c r="E215" t="s">
        <v>46</v>
      </c>
      <c r="F215" t="s">
        <v>31</v>
      </c>
      <c r="G215">
        <v>25</v>
      </c>
      <c r="H215">
        <v>89</v>
      </c>
      <c r="I215">
        <v>13.4</v>
      </c>
      <c r="J215">
        <v>15</v>
      </c>
      <c r="K215">
        <v>14</v>
      </c>
      <c r="L215">
        <v>15.7</v>
      </c>
      <c r="M215">
        <v>14.6</v>
      </c>
      <c r="P215" t="s">
        <v>62</v>
      </c>
      <c r="Q215">
        <v>2020</v>
      </c>
      <c r="R215">
        <v>190</v>
      </c>
      <c r="S215" t="s">
        <v>26</v>
      </c>
      <c r="T215" t="s">
        <v>27</v>
      </c>
    </row>
    <row r="216" spans="1:23" x14ac:dyDescent="0.2">
      <c r="A216" s="1">
        <v>2039</v>
      </c>
      <c r="B216">
        <v>190</v>
      </c>
      <c r="C216" t="s">
        <v>22</v>
      </c>
      <c r="D216">
        <v>470</v>
      </c>
      <c r="E216" t="s">
        <v>46</v>
      </c>
      <c r="F216" t="s">
        <v>32</v>
      </c>
      <c r="G216">
        <v>43</v>
      </c>
      <c r="H216">
        <v>96</v>
      </c>
      <c r="I216">
        <v>13.7</v>
      </c>
      <c r="J216">
        <v>15.2</v>
      </c>
      <c r="K216">
        <v>15.3</v>
      </c>
      <c r="L216">
        <v>15.6</v>
      </c>
      <c r="M216">
        <v>15.1</v>
      </c>
      <c r="P216" t="s">
        <v>62</v>
      </c>
      <c r="Q216">
        <v>2020</v>
      </c>
      <c r="R216">
        <v>190</v>
      </c>
      <c r="S216" t="s">
        <v>26</v>
      </c>
      <c r="T216" t="s">
        <v>27</v>
      </c>
    </row>
    <row r="217" spans="1:23" x14ac:dyDescent="0.2">
      <c r="A217" s="1">
        <v>2040</v>
      </c>
      <c r="B217">
        <v>190</v>
      </c>
      <c r="C217" t="s">
        <v>22</v>
      </c>
      <c r="D217">
        <v>512</v>
      </c>
      <c r="E217" t="s">
        <v>47</v>
      </c>
      <c r="F217" t="s">
        <v>24</v>
      </c>
      <c r="G217">
        <v>127</v>
      </c>
      <c r="H217">
        <v>97</v>
      </c>
      <c r="I217">
        <v>22.8</v>
      </c>
      <c r="J217">
        <v>19</v>
      </c>
      <c r="K217">
        <v>23.3</v>
      </c>
      <c r="L217">
        <v>20.6</v>
      </c>
      <c r="M217">
        <v>21.6</v>
      </c>
      <c r="N217">
        <v>56.7</v>
      </c>
      <c r="O217">
        <v>28.3</v>
      </c>
      <c r="P217" t="s">
        <v>62</v>
      </c>
      <c r="Q217">
        <v>2020</v>
      </c>
      <c r="R217">
        <v>190</v>
      </c>
      <c r="S217" t="s">
        <v>26</v>
      </c>
      <c r="T217" t="s">
        <v>27</v>
      </c>
      <c r="U217">
        <v>72</v>
      </c>
      <c r="V217">
        <v>91</v>
      </c>
      <c r="W217">
        <v>71.7</v>
      </c>
    </row>
    <row r="218" spans="1:23" x14ac:dyDescent="0.2">
      <c r="A218" s="1">
        <v>2041</v>
      </c>
      <c r="B218">
        <v>190</v>
      </c>
      <c r="C218" t="s">
        <v>22</v>
      </c>
      <c r="D218">
        <v>512</v>
      </c>
      <c r="E218" t="s">
        <v>47</v>
      </c>
      <c r="F218" t="s">
        <v>28</v>
      </c>
      <c r="G218">
        <v>58</v>
      </c>
      <c r="H218">
        <v>98</v>
      </c>
      <c r="I218">
        <v>20.5</v>
      </c>
      <c r="J218">
        <v>17.7</v>
      </c>
      <c r="K218">
        <v>21.6</v>
      </c>
      <c r="L218">
        <v>19.7</v>
      </c>
      <c r="M218">
        <v>20.100000000000001</v>
      </c>
      <c r="N218">
        <v>37.9</v>
      </c>
      <c r="O218">
        <v>44.8</v>
      </c>
      <c r="P218" t="s">
        <v>62</v>
      </c>
      <c r="Q218">
        <v>2020</v>
      </c>
      <c r="R218">
        <v>190</v>
      </c>
      <c r="S218" t="s">
        <v>26</v>
      </c>
      <c r="T218" t="s">
        <v>27</v>
      </c>
      <c r="U218">
        <v>22</v>
      </c>
      <c r="V218">
        <v>32</v>
      </c>
      <c r="W218">
        <v>55.2</v>
      </c>
    </row>
    <row r="219" spans="1:23" x14ac:dyDescent="0.2">
      <c r="A219" s="1">
        <v>2042</v>
      </c>
      <c r="B219">
        <v>190</v>
      </c>
      <c r="C219" t="s">
        <v>22</v>
      </c>
      <c r="D219">
        <v>512</v>
      </c>
      <c r="E219" t="s">
        <v>47</v>
      </c>
      <c r="F219" t="s">
        <v>29</v>
      </c>
      <c r="G219">
        <v>32</v>
      </c>
      <c r="H219">
        <v>100</v>
      </c>
      <c r="I219">
        <v>19</v>
      </c>
      <c r="J219">
        <v>17.3</v>
      </c>
      <c r="K219">
        <v>20.5</v>
      </c>
      <c r="L219">
        <v>18.7</v>
      </c>
      <c r="M219">
        <v>19</v>
      </c>
      <c r="N219">
        <v>28.1</v>
      </c>
      <c r="O219">
        <v>53.1</v>
      </c>
      <c r="P219" t="s">
        <v>62</v>
      </c>
      <c r="Q219">
        <v>2020</v>
      </c>
      <c r="R219">
        <v>190</v>
      </c>
      <c r="S219" t="s">
        <v>26</v>
      </c>
      <c r="T219" t="s">
        <v>27</v>
      </c>
      <c r="U219">
        <v>9</v>
      </c>
      <c r="V219">
        <v>15</v>
      </c>
      <c r="W219">
        <v>46.9</v>
      </c>
    </row>
    <row r="220" spans="1:23" x14ac:dyDescent="0.2">
      <c r="A220" s="1">
        <v>2043</v>
      </c>
      <c r="B220">
        <v>190</v>
      </c>
      <c r="C220" t="s">
        <v>22</v>
      </c>
      <c r="D220">
        <v>512</v>
      </c>
      <c r="E220" t="s">
        <v>47</v>
      </c>
      <c r="F220" t="s">
        <v>31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62</v>
      </c>
      <c r="Q220">
        <v>2020</v>
      </c>
      <c r="R220">
        <v>190</v>
      </c>
      <c r="S220" t="s">
        <v>26</v>
      </c>
      <c r="T220" t="s">
        <v>27</v>
      </c>
      <c r="U220">
        <v>0</v>
      </c>
      <c r="V220">
        <v>1</v>
      </c>
      <c r="W220">
        <v>100</v>
      </c>
    </row>
    <row r="221" spans="1:23" x14ac:dyDescent="0.2">
      <c r="A221" s="1">
        <v>2044</v>
      </c>
      <c r="B221">
        <v>190</v>
      </c>
      <c r="C221" t="s">
        <v>22</v>
      </c>
      <c r="D221">
        <v>512</v>
      </c>
      <c r="E221" t="s">
        <v>47</v>
      </c>
      <c r="F221" t="s">
        <v>32</v>
      </c>
      <c r="G221">
        <v>12</v>
      </c>
      <c r="H221">
        <v>100</v>
      </c>
      <c r="I221">
        <v>17.3</v>
      </c>
      <c r="J221">
        <v>16.899999999999999</v>
      </c>
      <c r="K221">
        <v>19.399999999999999</v>
      </c>
      <c r="L221">
        <v>18.899999999999999</v>
      </c>
      <c r="M221">
        <v>18.3</v>
      </c>
      <c r="N221">
        <v>25</v>
      </c>
      <c r="O221">
        <v>66.7</v>
      </c>
      <c r="P221" t="s">
        <v>62</v>
      </c>
      <c r="Q221">
        <v>2020</v>
      </c>
      <c r="R221">
        <v>190</v>
      </c>
      <c r="S221" t="s">
        <v>26</v>
      </c>
      <c r="T221" t="s">
        <v>27</v>
      </c>
      <c r="U221">
        <v>3</v>
      </c>
      <c r="V221">
        <v>4</v>
      </c>
      <c r="W221">
        <v>33.299999999999997</v>
      </c>
    </row>
    <row r="222" spans="1:23" x14ac:dyDescent="0.2">
      <c r="A222" s="1">
        <v>2045</v>
      </c>
      <c r="B222">
        <v>190</v>
      </c>
      <c r="C222" t="s">
        <v>22</v>
      </c>
      <c r="D222">
        <v>555</v>
      </c>
      <c r="E222" t="s">
        <v>48</v>
      </c>
      <c r="F222" t="s">
        <v>24</v>
      </c>
      <c r="G222">
        <v>112</v>
      </c>
      <c r="H222">
        <v>86</v>
      </c>
      <c r="I222">
        <v>13.4</v>
      </c>
      <c r="J222">
        <v>15.2</v>
      </c>
      <c r="K222">
        <v>14.5</v>
      </c>
      <c r="L222">
        <v>15.2</v>
      </c>
      <c r="M222">
        <v>14.7</v>
      </c>
      <c r="P222" t="s">
        <v>62</v>
      </c>
      <c r="Q222">
        <v>2020</v>
      </c>
      <c r="R222">
        <v>190</v>
      </c>
      <c r="S222" t="s">
        <v>26</v>
      </c>
      <c r="T222" t="s">
        <v>27</v>
      </c>
    </row>
    <row r="223" spans="1:23" x14ac:dyDescent="0.2">
      <c r="A223" s="1">
        <v>2046</v>
      </c>
      <c r="B223">
        <v>190</v>
      </c>
      <c r="C223" t="s">
        <v>22</v>
      </c>
      <c r="D223">
        <v>555</v>
      </c>
      <c r="E223" t="s">
        <v>48</v>
      </c>
      <c r="F223" t="s">
        <v>28</v>
      </c>
      <c r="G223">
        <v>111</v>
      </c>
      <c r="H223">
        <v>87</v>
      </c>
      <c r="I223">
        <v>13.4</v>
      </c>
      <c r="J223">
        <v>15.2</v>
      </c>
      <c r="K223">
        <v>14.5</v>
      </c>
      <c r="L223">
        <v>15.2</v>
      </c>
      <c r="M223">
        <v>14.7</v>
      </c>
      <c r="P223" t="s">
        <v>62</v>
      </c>
      <c r="Q223">
        <v>2020</v>
      </c>
      <c r="R223">
        <v>190</v>
      </c>
      <c r="S223" t="s">
        <v>26</v>
      </c>
      <c r="T223" t="s">
        <v>27</v>
      </c>
    </row>
    <row r="224" spans="1:23" x14ac:dyDescent="0.2">
      <c r="A224" s="1">
        <v>2047</v>
      </c>
      <c r="B224">
        <v>190</v>
      </c>
      <c r="C224" t="s">
        <v>22</v>
      </c>
      <c r="D224">
        <v>555</v>
      </c>
      <c r="E224" t="s">
        <v>48</v>
      </c>
      <c r="F224" t="s">
        <v>29</v>
      </c>
      <c r="G224">
        <v>97</v>
      </c>
      <c r="H224">
        <v>86</v>
      </c>
      <c r="I224">
        <v>13.5</v>
      </c>
      <c r="J224">
        <v>15.1</v>
      </c>
      <c r="K224">
        <v>14.2</v>
      </c>
      <c r="L224">
        <v>15.1</v>
      </c>
      <c r="M224">
        <v>14.6</v>
      </c>
      <c r="P224" t="s">
        <v>62</v>
      </c>
      <c r="Q224">
        <v>2020</v>
      </c>
      <c r="R224">
        <v>190</v>
      </c>
      <c r="S224" t="s">
        <v>26</v>
      </c>
      <c r="T224" t="s">
        <v>27</v>
      </c>
    </row>
    <row r="225" spans="1:23" x14ac:dyDescent="0.2">
      <c r="A225" s="1">
        <v>2048</v>
      </c>
      <c r="B225">
        <v>190</v>
      </c>
      <c r="C225" t="s">
        <v>22</v>
      </c>
      <c r="D225">
        <v>555</v>
      </c>
      <c r="E225" t="s">
        <v>48</v>
      </c>
      <c r="F225" t="s">
        <v>31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s">
        <v>62</v>
      </c>
      <c r="Q225">
        <v>2020</v>
      </c>
      <c r="R225">
        <v>190</v>
      </c>
      <c r="S225" t="s">
        <v>26</v>
      </c>
      <c r="T225" t="s">
        <v>27</v>
      </c>
      <c r="U225">
        <v>0</v>
      </c>
      <c r="V225">
        <v>1</v>
      </c>
      <c r="W225">
        <v>100</v>
      </c>
    </row>
    <row r="226" spans="1:23" x14ac:dyDescent="0.2">
      <c r="A226" s="1">
        <v>2049</v>
      </c>
      <c r="B226">
        <v>190</v>
      </c>
      <c r="C226" t="s">
        <v>22</v>
      </c>
      <c r="D226">
        <v>555</v>
      </c>
      <c r="E226" t="s">
        <v>48</v>
      </c>
      <c r="F226" t="s">
        <v>32</v>
      </c>
      <c r="G226">
        <v>19</v>
      </c>
      <c r="H226">
        <v>79</v>
      </c>
      <c r="I226">
        <v>11.2</v>
      </c>
      <c r="J226">
        <v>14.9</v>
      </c>
      <c r="K226">
        <v>12.9</v>
      </c>
      <c r="L226">
        <v>13.5</v>
      </c>
      <c r="M226">
        <v>13.2</v>
      </c>
      <c r="P226" t="s">
        <v>62</v>
      </c>
      <c r="Q226">
        <v>2020</v>
      </c>
      <c r="R226">
        <v>190</v>
      </c>
      <c r="S226" t="s">
        <v>26</v>
      </c>
      <c r="T226" t="s">
        <v>27</v>
      </c>
    </row>
    <row r="227" spans="1:23" x14ac:dyDescent="0.2">
      <c r="A227" s="1">
        <v>2050</v>
      </c>
      <c r="B227">
        <v>190</v>
      </c>
      <c r="C227" t="s">
        <v>22</v>
      </c>
      <c r="D227">
        <v>612</v>
      </c>
      <c r="E227" t="s">
        <v>49</v>
      </c>
      <c r="F227" t="s">
        <v>24</v>
      </c>
      <c r="G227">
        <v>49</v>
      </c>
      <c r="H227">
        <v>86</v>
      </c>
      <c r="I227">
        <v>16</v>
      </c>
      <c r="J227">
        <v>16.600000000000001</v>
      </c>
      <c r="K227">
        <v>16.7</v>
      </c>
      <c r="L227">
        <v>16.7</v>
      </c>
      <c r="M227">
        <v>16.600000000000001</v>
      </c>
      <c r="N227">
        <v>14.3</v>
      </c>
      <c r="O227">
        <v>73.5</v>
      </c>
      <c r="P227" t="s">
        <v>62</v>
      </c>
      <c r="Q227">
        <v>2020</v>
      </c>
      <c r="R227">
        <v>190</v>
      </c>
      <c r="S227" t="s">
        <v>26</v>
      </c>
      <c r="T227" t="s">
        <v>27</v>
      </c>
      <c r="U227">
        <v>7</v>
      </c>
      <c r="V227">
        <v>13</v>
      </c>
      <c r="W227">
        <v>26.5</v>
      </c>
    </row>
    <row r="228" spans="1:23" x14ac:dyDescent="0.2">
      <c r="A228" s="1">
        <v>2051</v>
      </c>
      <c r="B228">
        <v>190</v>
      </c>
      <c r="C228" t="s">
        <v>22</v>
      </c>
      <c r="D228">
        <v>612</v>
      </c>
      <c r="E228" t="s">
        <v>49</v>
      </c>
      <c r="F228" t="s">
        <v>28</v>
      </c>
      <c r="G228">
        <v>29</v>
      </c>
      <c r="H228">
        <v>85</v>
      </c>
      <c r="I228">
        <v>14.3</v>
      </c>
      <c r="J228">
        <v>16.100000000000001</v>
      </c>
      <c r="K228">
        <v>15.2</v>
      </c>
      <c r="L228">
        <v>15.6</v>
      </c>
      <c r="M228">
        <v>15.4</v>
      </c>
      <c r="N228">
        <v>6.9</v>
      </c>
      <c r="O228">
        <v>82.8</v>
      </c>
      <c r="P228" t="s">
        <v>62</v>
      </c>
      <c r="Q228">
        <v>2020</v>
      </c>
      <c r="R228">
        <v>190</v>
      </c>
      <c r="S228" t="s">
        <v>26</v>
      </c>
      <c r="T228" t="s">
        <v>27</v>
      </c>
      <c r="U228">
        <v>2</v>
      </c>
      <c r="V228">
        <v>5</v>
      </c>
      <c r="W228">
        <v>17.2</v>
      </c>
    </row>
    <row r="229" spans="1:23" x14ac:dyDescent="0.2">
      <c r="A229" s="1">
        <v>2052</v>
      </c>
      <c r="B229">
        <v>190</v>
      </c>
      <c r="C229" t="s">
        <v>22</v>
      </c>
      <c r="D229">
        <v>612</v>
      </c>
      <c r="E229" t="s">
        <v>49</v>
      </c>
      <c r="F229" t="s">
        <v>29</v>
      </c>
      <c r="G229">
        <v>24</v>
      </c>
      <c r="H229">
        <v>83</v>
      </c>
      <c r="I229">
        <v>15.3</v>
      </c>
      <c r="J229">
        <v>16</v>
      </c>
      <c r="K229">
        <v>15.3</v>
      </c>
      <c r="L229">
        <v>15.8</v>
      </c>
      <c r="M229">
        <v>15.7</v>
      </c>
      <c r="N229">
        <v>8.3000000000000007</v>
      </c>
      <c r="O229">
        <v>83.3</v>
      </c>
      <c r="P229" t="s">
        <v>62</v>
      </c>
      <c r="Q229">
        <v>2020</v>
      </c>
      <c r="R229">
        <v>190</v>
      </c>
      <c r="S229" t="s">
        <v>26</v>
      </c>
      <c r="T229" t="s">
        <v>27</v>
      </c>
      <c r="U229">
        <v>2</v>
      </c>
      <c r="V229">
        <v>4</v>
      </c>
      <c r="W229">
        <v>16.7</v>
      </c>
    </row>
    <row r="230" spans="1:23" x14ac:dyDescent="0.2">
      <c r="A230" s="1">
        <v>2053</v>
      </c>
      <c r="B230">
        <v>190</v>
      </c>
      <c r="C230" t="s">
        <v>22</v>
      </c>
      <c r="D230">
        <v>612</v>
      </c>
      <c r="E230" t="s">
        <v>49</v>
      </c>
      <c r="F230" t="s">
        <v>31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s">
        <v>62</v>
      </c>
      <c r="Q230">
        <v>2020</v>
      </c>
      <c r="R230">
        <v>190</v>
      </c>
      <c r="S230" t="s">
        <v>26</v>
      </c>
      <c r="T230" t="s">
        <v>27</v>
      </c>
      <c r="U230">
        <v>0</v>
      </c>
      <c r="V230">
        <v>2</v>
      </c>
      <c r="W230">
        <v>100</v>
      </c>
    </row>
    <row r="231" spans="1:23" x14ac:dyDescent="0.2">
      <c r="A231" s="1">
        <v>2054</v>
      </c>
      <c r="B231">
        <v>190</v>
      </c>
      <c r="C231" t="s">
        <v>22</v>
      </c>
      <c r="D231">
        <v>612</v>
      </c>
      <c r="E231" t="s">
        <v>49</v>
      </c>
      <c r="F231" t="s">
        <v>32</v>
      </c>
      <c r="G231">
        <v>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s">
        <v>62</v>
      </c>
      <c r="Q231">
        <v>2020</v>
      </c>
      <c r="R231">
        <v>190</v>
      </c>
      <c r="S231" t="s">
        <v>26</v>
      </c>
      <c r="T231" t="s">
        <v>27</v>
      </c>
      <c r="U231">
        <v>0</v>
      </c>
      <c r="V231">
        <v>4</v>
      </c>
      <c r="W231">
        <v>100</v>
      </c>
    </row>
    <row r="232" spans="1:23" x14ac:dyDescent="0.2">
      <c r="A232" s="1">
        <v>2055</v>
      </c>
      <c r="B232">
        <v>190</v>
      </c>
      <c r="C232" t="s">
        <v>22</v>
      </c>
      <c r="D232">
        <v>614</v>
      </c>
      <c r="E232" t="s">
        <v>50</v>
      </c>
      <c r="F232" t="s">
        <v>24</v>
      </c>
      <c r="G232">
        <v>76</v>
      </c>
      <c r="H232">
        <v>77</v>
      </c>
      <c r="I232">
        <v>14.3</v>
      </c>
      <c r="J232">
        <v>15.9</v>
      </c>
      <c r="K232">
        <v>15.8</v>
      </c>
      <c r="L232">
        <v>15.8</v>
      </c>
      <c r="M232">
        <v>15.6</v>
      </c>
      <c r="N232">
        <v>10.5</v>
      </c>
      <c r="O232">
        <v>86.8</v>
      </c>
      <c r="P232" t="s">
        <v>62</v>
      </c>
      <c r="Q232">
        <v>2020</v>
      </c>
      <c r="R232">
        <v>190</v>
      </c>
      <c r="S232" t="s">
        <v>26</v>
      </c>
      <c r="T232" t="s">
        <v>27</v>
      </c>
      <c r="U232">
        <v>8</v>
      </c>
      <c r="V232">
        <v>10</v>
      </c>
      <c r="W232">
        <v>13.2</v>
      </c>
    </row>
    <row r="233" spans="1:23" x14ac:dyDescent="0.2">
      <c r="A233" s="1">
        <v>2056</v>
      </c>
      <c r="B233">
        <v>190</v>
      </c>
      <c r="C233" t="s">
        <v>22</v>
      </c>
      <c r="D233">
        <v>614</v>
      </c>
      <c r="E233" t="s">
        <v>50</v>
      </c>
      <c r="F233" t="s">
        <v>28</v>
      </c>
      <c r="G233">
        <v>57</v>
      </c>
      <c r="H233">
        <v>77</v>
      </c>
      <c r="I233">
        <v>12.9</v>
      </c>
      <c r="J233">
        <v>15.3</v>
      </c>
      <c r="K233">
        <v>14.6</v>
      </c>
      <c r="L233">
        <v>15</v>
      </c>
      <c r="M233">
        <v>14.6</v>
      </c>
      <c r="P233" t="s">
        <v>62</v>
      </c>
      <c r="Q233">
        <v>2020</v>
      </c>
      <c r="R233">
        <v>190</v>
      </c>
      <c r="S233" t="s">
        <v>26</v>
      </c>
      <c r="T233" t="s">
        <v>27</v>
      </c>
    </row>
    <row r="234" spans="1:23" x14ac:dyDescent="0.2">
      <c r="A234" s="1">
        <v>2057</v>
      </c>
      <c r="B234">
        <v>190</v>
      </c>
      <c r="C234" t="s">
        <v>22</v>
      </c>
      <c r="D234">
        <v>614</v>
      </c>
      <c r="E234" t="s">
        <v>50</v>
      </c>
      <c r="F234" t="s">
        <v>29</v>
      </c>
      <c r="G234">
        <v>57</v>
      </c>
      <c r="H234">
        <v>77</v>
      </c>
      <c r="I234">
        <v>13.9</v>
      </c>
      <c r="J234">
        <v>15.5</v>
      </c>
      <c r="K234">
        <v>15</v>
      </c>
      <c r="L234">
        <v>15.3</v>
      </c>
      <c r="M234">
        <v>15.1</v>
      </c>
      <c r="N234">
        <v>7</v>
      </c>
      <c r="O234">
        <v>93</v>
      </c>
      <c r="P234" t="s">
        <v>62</v>
      </c>
      <c r="Q234">
        <v>2020</v>
      </c>
      <c r="R234">
        <v>190</v>
      </c>
      <c r="S234" t="s">
        <v>26</v>
      </c>
      <c r="T234" t="s">
        <v>27</v>
      </c>
      <c r="U234">
        <v>4</v>
      </c>
      <c r="V234">
        <v>4</v>
      </c>
      <c r="W234">
        <v>7</v>
      </c>
    </row>
    <row r="235" spans="1:23" x14ac:dyDescent="0.2">
      <c r="A235" s="1">
        <v>2058</v>
      </c>
      <c r="B235">
        <v>190</v>
      </c>
      <c r="C235" t="s">
        <v>22</v>
      </c>
      <c r="D235">
        <v>614</v>
      </c>
      <c r="E235" t="s">
        <v>50</v>
      </c>
      <c r="F235" t="s">
        <v>31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s">
        <v>62</v>
      </c>
      <c r="Q235">
        <v>2020</v>
      </c>
      <c r="R235">
        <v>190</v>
      </c>
      <c r="S235" t="s">
        <v>26</v>
      </c>
      <c r="T235" t="s">
        <v>27</v>
      </c>
      <c r="U235">
        <v>0</v>
      </c>
      <c r="V235">
        <v>2</v>
      </c>
      <c r="W235">
        <v>100</v>
      </c>
    </row>
    <row r="236" spans="1:23" x14ac:dyDescent="0.2">
      <c r="A236" s="1">
        <v>2059</v>
      </c>
      <c r="B236">
        <v>190</v>
      </c>
      <c r="C236" t="s">
        <v>22</v>
      </c>
      <c r="D236">
        <v>614</v>
      </c>
      <c r="E236" t="s">
        <v>50</v>
      </c>
      <c r="F236" t="s">
        <v>32</v>
      </c>
      <c r="G236">
        <v>12</v>
      </c>
      <c r="H236">
        <v>86</v>
      </c>
      <c r="I236">
        <v>11.5</v>
      </c>
      <c r="J236">
        <v>15.1</v>
      </c>
      <c r="K236">
        <v>12.5</v>
      </c>
      <c r="L236">
        <v>14.4</v>
      </c>
      <c r="M236">
        <v>13.6</v>
      </c>
      <c r="P236" t="s">
        <v>62</v>
      </c>
      <c r="Q236">
        <v>2020</v>
      </c>
      <c r="R236">
        <v>190</v>
      </c>
      <c r="S236" t="s">
        <v>26</v>
      </c>
      <c r="T236" t="s">
        <v>27</v>
      </c>
    </row>
    <row r="237" spans="1:23" x14ac:dyDescent="0.2">
      <c r="A237" s="1">
        <v>2060</v>
      </c>
      <c r="B237">
        <v>190</v>
      </c>
      <c r="C237" t="s">
        <v>22</v>
      </c>
      <c r="D237">
        <v>620</v>
      </c>
      <c r="E237" t="s">
        <v>51</v>
      </c>
      <c r="F237" t="s">
        <v>24</v>
      </c>
      <c r="G237">
        <v>112</v>
      </c>
      <c r="H237">
        <v>82</v>
      </c>
      <c r="I237">
        <v>16.100000000000001</v>
      </c>
      <c r="J237">
        <v>16.899999999999999</v>
      </c>
      <c r="K237">
        <v>17.899999999999999</v>
      </c>
      <c r="L237">
        <v>17.8</v>
      </c>
      <c r="M237">
        <v>17.399999999999999</v>
      </c>
      <c r="N237">
        <v>22.3</v>
      </c>
      <c r="O237">
        <v>71.400000000000006</v>
      </c>
      <c r="P237" t="s">
        <v>62</v>
      </c>
      <c r="Q237">
        <v>2020</v>
      </c>
      <c r="R237">
        <v>190</v>
      </c>
      <c r="S237" t="s">
        <v>26</v>
      </c>
      <c r="T237" t="s">
        <v>27</v>
      </c>
      <c r="U237">
        <v>25</v>
      </c>
      <c r="V237">
        <v>32</v>
      </c>
      <c r="W237">
        <v>28.599999999999991</v>
      </c>
    </row>
    <row r="238" spans="1:23" x14ac:dyDescent="0.2">
      <c r="A238" s="1">
        <v>2061</v>
      </c>
      <c r="B238">
        <v>190</v>
      </c>
      <c r="C238" t="s">
        <v>22</v>
      </c>
      <c r="D238">
        <v>620</v>
      </c>
      <c r="E238" t="s">
        <v>51</v>
      </c>
      <c r="F238" t="s">
        <v>28</v>
      </c>
      <c r="G238">
        <v>76</v>
      </c>
      <c r="H238">
        <v>79</v>
      </c>
      <c r="I238">
        <v>14.4</v>
      </c>
      <c r="J238">
        <v>16.100000000000001</v>
      </c>
      <c r="K238">
        <v>16.2</v>
      </c>
      <c r="L238">
        <v>16.8</v>
      </c>
      <c r="M238">
        <v>16</v>
      </c>
      <c r="N238">
        <v>11.8</v>
      </c>
      <c r="O238">
        <v>81.599999999999994</v>
      </c>
      <c r="P238" t="s">
        <v>62</v>
      </c>
      <c r="Q238">
        <v>2020</v>
      </c>
      <c r="R238">
        <v>190</v>
      </c>
      <c r="S238" t="s">
        <v>26</v>
      </c>
      <c r="T238" t="s">
        <v>27</v>
      </c>
      <c r="U238">
        <v>9</v>
      </c>
      <c r="V238">
        <v>14</v>
      </c>
      <c r="W238">
        <v>18.400000000000009</v>
      </c>
    </row>
    <row r="239" spans="1:23" x14ac:dyDescent="0.2">
      <c r="A239" s="1">
        <v>2062</v>
      </c>
      <c r="B239">
        <v>190</v>
      </c>
      <c r="C239" t="s">
        <v>22</v>
      </c>
      <c r="D239">
        <v>620</v>
      </c>
      <c r="E239" t="s">
        <v>51</v>
      </c>
      <c r="F239" t="s">
        <v>29</v>
      </c>
      <c r="G239">
        <v>72</v>
      </c>
      <c r="H239">
        <v>77</v>
      </c>
      <c r="I239">
        <v>13.9</v>
      </c>
      <c r="J239">
        <v>16</v>
      </c>
      <c r="K239">
        <v>15.8</v>
      </c>
      <c r="L239">
        <v>16.7</v>
      </c>
      <c r="M239">
        <v>15.7</v>
      </c>
      <c r="N239">
        <v>8.3000000000000007</v>
      </c>
      <c r="O239">
        <v>84.7</v>
      </c>
      <c r="P239" t="s">
        <v>62</v>
      </c>
      <c r="Q239">
        <v>2020</v>
      </c>
      <c r="R239">
        <v>190</v>
      </c>
      <c r="S239" t="s">
        <v>26</v>
      </c>
      <c r="T239" t="s">
        <v>27</v>
      </c>
      <c r="U239">
        <v>6</v>
      </c>
      <c r="V239">
        <v>11</v>
      </c>
      <c r="W239">
        <v>15.3</v>
      </c>
    </row>
    <row r="240" spans="1:23" x14ac:dyDescent="0.2">
      <c r="A240" s="1">
        <v>2063</v>
      </c>
      <c r="B240">
        <v>190</v>
      </c>
      <c r="C240" t="s">
        <v>22</v>
      </c>
      <c r="D240">
        <v>620</v>
      </c>
      <c r="E240" t="s">
        <v>51</v>
      </c>
      <c r="F240" t="s">
        <v>31</v>
      </c>
      <c r="G240">
        <v>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62</v>
      </c>
      <c r="Q240">
        <v>2020</v>
      </c>
      <c r="R240">
        <v>190</v>
      </c>
      <c r="S240" t="s">
        <v>26</v>
      </c>
      <c r="T240" t="s">
        <v>27</v>
      </c>
      <c r="U240">
        <v>0</v>
      </c>
      <c r="V240">
        <v>7</v>
      </c>
      <c r="W240">
        <v>100</v>
      </c>
    </row>
    <row r="241" spans="1:23" x14ac:dyDescent="0.2">
      <c r="A241" s="1">
        <v>2064</v>
      </c>
      <c r="B241">
        <v>190</v>
      </c>
      <c r="C241" t="s">
        <v>22</v>
      </c>
      <c r="D241">
        <v>620</v>
      </c>
      <c r="E241" t="s">
        <v>51</v>
      </c>
      <c r="F241" t="s">
        <v>32</v>
      </c>
      <c r="G241">
        <v>10</v>
      </c>
      <c r="H241">
        <v>63</v>
      </c>
      <c r="I241">
        <v>9.1999999999999993</v>
      </c>
      <c r="J241">
        <v>14.2</v>
      </c>
      <c r="K241">
        <v>10.4</v>
      </c>
      <c r="L241">
        <v>13.5</v>
      </c>
      <c r="M241">
        <v>12.1</v>
      </c>
      <c r="P241" t="s">
        <v>62</v>
      </c>
      <c r="Q241">
        <v>2020</v>
      </c>
      <c r="R241">
        <v>190</v>
      </c>
      <c r="S241" t="s">
        <v>26</v>
      </c>
      <c r="T241" t="s">
        <v>27</v>
      </c>
    </row>
    <row r="242" spans="1:23" x14ac:dyDescent="0.2">
      <c r="A242" s="1">
        <v>2065</v>
      </c>
      <c r="B242">
        <v>190</v>
      </c>
      <c r="C242" t="s">
        <v>22</v>
      </c>
      <c r="D242">
        <v>704</v>
      </c>
      <c r="E242" t="s">
        <v>52</v>
      </c>
      <c r="F242" t="s">
        <v>24</v>
      </c>
      <c r="G242">
        <v>112</v>
      </c>
      <c r="H242">
        <v>97</v>
      </c>
      <c r="I242">
        <v>13.8</v>
      </c>
      <c r="J242">
        <v>15.3</v>
      </c>
      <c r="K242">
        <v>15.5</v>
      </c>
      <c r="L242">
        <v>15.7</v>
      </c>
      <c r="M242">
        <v>15.2</v>
      </c>
      <c r="N242">
        <v>8</v>
      </c>
      <c r="O242">
        <v>89.3</v>
      </c>
      <c r="P242" t="s">
        <v>62</v>
      </c>
      <c r="Q242">
        <v>2020</v>
      </c>
      <c r="R242">
        <v>190</v>
      </c>
      <c r="S242" t="s">
        <v>26</v>
      </c>
      <c r="T242" t="s">
        <v>27</v>
      </c>
      <c r="U242">
        <v>9</v>
      </c>
      <c r="V242">
        <v>12</v>
      </c>
      <c r="W242">
        <v>10.7</v>
      </c>
    </row>
    <row r="243" spans="1:23" x14ac:dyDescent="0.2">
      <c r="A243" s="1">
        <v>2066</v>
      </c>
      <c r="B243">
        <v>190</v>
      </c>
      <c r="C243" t="s">
        <v>22</v>
      </c>
      <c r="D243">
        <v>704</v>
      </c>
      <c r="E243" t="s">
        <v>52</v>
      </c>
      <c r="F243" t="s">
        <v>28</v>
      </c>
      <c r="G243">
        <v>96</v>
      </c>
      <c r="H243">
        <v>98</v>
      </c>
      <c r="I243">
        <v>13.6</v>
      </c>
      <c r="J243">
        <v>15.1</v>
      </c>
      <c r="K243">
        <v>15.1</v>
      </c>
      <c r="L243">
        <v>15.5</v>
      </c>
      <c r="M243">
        <v>15</v>
      </c>
      <c r="N243">
        <v>6.3</v>
      </c>
      <c r="O243">
        <v>91.7</v>
      </c>
      <c r="P243" t="s">
        <v>62</v>
      </c>
      <c r="Q243">
        <v>2020</v>
      </c>
      <c r="R243">
        <v>190</v>
      </c>
      <c r="S243" t="s">
        <v>26</v>
      </c>
      <c r="T243" t="s">
        <v>27</v>
      </c>
      <c r="U243">
        <v>6</v>
      </c>
      <c r="V243">
        <v>8</v>
      </c>
      <c r="W243">
        <v>8.2999999999999972</v>
      </c>
    </row>
    <row r="244" spans="1:23" x14ac:dyDescent="0.2">
      <c r="A244" s="1">
        <v>2067</v>
      </c>
      <c r="B244">
        <v>190</v>
      </c>
      <c r="C244" t="s">
        <v>22</v>
      </c>
      <c r="D244">
        <v>704</v>
      </c>
      <c r="E244" t="s">
        <v>52</v>
      </c>
      <c r="F244" t="s">
        <v>29</v>
      </c>
      <c r="G244">
        <v>80</v>
      </c>
      <c r="H244">
        <v>98</v>
      </c>
      <c r="I244">
        <v>14</v>
      </c>
      <c r="J244">
        <v>15.3</v>
      </c>
      <c r="K244">
        <v>15.7</v>
      </c>
      <c r="L244">
        <v>15.8</v>
      </c>
      <c r="M244">
        <v>15.3</v>
      </c>
      <c r="N244">
        <v>10</v>
      </c>
      <c r="O244">
        <v>86.3</v>
      </c>
      <c r="P244" t="s">
        <v>62</v>
      </c>
      <c r="Q244">
        <v>2020</v>
      </c>
      <c r="R244">
        <v>190</v>
      </c>
      <c r="S244" t="s">
        <v>26</v>
      </c>
      <c r="T244" t="s">
        <v>27</v>
      </c>
      <c r="U244">
        <v>8</v>
      </c>
      <c r="V244">
        <v>11</v>
      </c>
      <c r="W244">
        <v>13.7</v>
      </c>
    </row>
    <row r="245" spans="1:23" x14ac:dyDescent="0.2">
      <c r="A245" s="1">
        <v>2068</v>
      </c>
      <c r="B245">
        <v>190</v>
      </c>
      <c r="C245" t="s">
        <v>22</v>
      </c>
      <c r="D245">
        <v>704</v>
      </c>
      <c r="E245" t="s">
        <v>52</v>
      </c>
      <c r="F245" t="s">
        <v>31</v>
      </c>
      <c r="G245">
        <v>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s">
        <v>62</v>
      </c>
      <c r="Q245">
        <v>2020</v>
      </c>
      <c r="R245">
        <v>190</v>
      </c>
      <c r="S245" t="s">
        <v>26</v>
      </c>
      <c r="T245" t="s">
        <v>27</v>
      </c>
      <c r="U245">
        <v>0</v>
      </c>
      <c r="V245">
        <v>4</v>
      </c>
      <c r="W245">
        <v>100</v>
      </c>
    </row>
    <row r="246" spans="1:23" x14ac:dyDescent="0.2">
      <c r="A246" s="1">
        <v>2069</v>
      </c>
      <c r="B246">
        <v>190</v>
      </c>
      <c r="C246" t="s">
        <v>22</v>
      </c>
      <c r="D246">
        <v>704</v>
      </c>
      <c r="E246" t="s">
        <v>52</v>
      </c>
      <c r="F246" t="s">
        <v>32</v>
      </c>
      <c r="G246">
        <v>23</v>
      </c>
      <c r="H246">
        <v>96</v>
      </c>
      <c r="I246">
        <v>11.9</v>
      </c>
      <c r="J246">
        <v>14.7</v>
      </c>
      <c r="K246">
        <v>12.9</v>
      </c>
      <c r="L246">
        <v>14.5</v>
      </c>
      <c r="M246">
        <v>13.7</v>
      </c>
      <c r="P246" t="s">
        <v>62</v>
      </c>
      <c r="Q246">
        <v>2020</v>
      </c>
      <c r="R246">
        <v>190</v>
      </c>
      <c r="S246" t="s">
        <v>26</v>
      </c>
      <c r="T246" t="s">
        <v>27</v>
      </c>
    </row>
    <row r="247" spans="1:23" x14ac:dyDescent="0.2">
      <c r="A247" s="1">
        <v>2070</v>
      </c>
      <c r="B247">
        <v>190</v>
      </c>
      <c r="C247" t="s">
        <v>22</v>
      </c>
      <c r="D247">
        <v>720</v>
      </c>
      <c r="E247" t="s">
        <v>53</v>
      </c>
      <c r="F247" t="s">
        <v>24</v>
      </c>
      <c r="G247">
        <v>118</v>
      </c>
      <c r="H247">
        <v>86</v>
      </c>
      <c r="I247">
        <v>14.1</v>
      </c>
      <c r="J247">
        <v>15.5</v>
      </c>
      <c r="K247">
        <v>15.3</v>
      </c>
      <c r="L247">
        <v>15.8</v>
      </c>
      <c r="M247">
        <v>15.4</v>
      </c>
      <c r="N247">
        <v>6.8</v>
      </c>
      <c r="O247">
        <v>86.4</v>
      </c>
      <c r="P247" t="s">
        <v>62</v>
      </c>
      <c r="Q247">
        <v>2020</v>
      </c>
      <c r="R247">
        <v>190</v>
      </c>
      <c r="S247" t="s">
        <v>26</v>
      </c>
      <c r="T247" t="s">
        <v>27</v>
      </c>
      <c r="U247">
        <v>8</v>
      </c>
      <c r="V247">
        <v>16</v>
      </c>
      <c r="W247">
        <v>13.599999999999991</v>
      </c>
    </row>
    <row r="248" spans="1:23" x14ac:dyDescent="0.2">
      <c r="A248" s="1">
        <v>2071</v>
      </c>
      <c r="B248">
        <v>190</v>
      </c>
      <c r="C248" t="s">
        <v>22</v>
      </c>
      <c r="D248">
        <v>720</v>
      </c>
      <c r="E248" t="s">
        <v>53</v>
      </c>
      <c r="F248" t="s">
        <v>28</v>
      </c>
      <c r="G248">
        <v>82</v>
      </c>
      <c r="H248">
        <v>83</v>
      </c>
      <c r="I248">
        <v>13.6</v>
      </c>
      <c r="J248">
        <v>15.3</v>
      </c>
      <c r="K248">
        <v>14.6</v>
      </c>
      <c r="L248">
        <v>15.4</v>
      </c>
      <c r="M248">
        <v>14.9</v>
      </c>
      <c r="P248" t="s">
        <v>62</v>
      </c>
      <c r="Q248">
        <v>2020</v>
      </c>
      <c r="R248">
        <v>190</v>
      </c>
      <c r="S248" t="s">
        <v>26</v>
      </c>
      <c r="T248" t="s">
        <v>27</v>
      </c>
    </row>
    <row r="249" spans="1:23" x14ac:dyDescent="0.2">
      <c r="A249" s="1">
        <v>2072</v>
      </c>
      <c r="B249">
        <v>190</v>
      </c>
      <c r="C249" t="s">
        <v>22</v>
      </c>
      <c r="D249">
        <v>720</v>
      </c>
      <c r="E249" t="s">
        <v>53</v>
      </c>
      <c r="F249" t="s">
        <v>29</v>
      </c>
      <c r="G249">
        <v>64</v>
      </c>
      <c r="H249">
        <v>83</v>
      </c>
      <c r="I249">
        <v>13.5</v>
      </c>
      <c r="J249">
        <v>15.2</v>
      </c>
      <c r="K249">
        <v>14.2</v>
      </c>
      <c r="L249">
        <v>15.5</v>
      </c>
      <c r="M249">
        <v>14.8</v>
      </c>
      <c r="P249" t="s">
        <v>62</v>
      </c>
      <c r="Q249">
        <v>2020</v>
      </c>
      <c r="R249">
        <v>190</v>
      </c>
      <c r="S249" t="s">
        <v>26</v>
      </c>
      <c r="T249" t="s">
        <v>27</v>
      </c>
    </row>
    <row r="250" spans="1:23" x14ac:dyDescent="0.2">
      <c r="A250" s="1">
        <v>2073</v>
      </c>
      <c r="B250">
        <v>190</v>
      </c>
      <c r="C250" t="s">
        <v>22</v>
      </c>
      <c r="D250">
        <v>720</v>
      </c>
      <c r="E250" t="s">
        <v>53</v>
      </c>
      <c r="F250" t="s">
        <v>31</v>
      </c>
      <c r="G250">
        <v>30</v>
      </c>
      <c r="H250">
        <v>83</v>
      </c>
      <c r="I250">
        <v>12.5</v>
      </c>
      <c r="J250">
        <v>15.2</v>
      </c>
      <c r="K250">
        <v>13.9</v>
      </c>
      <c r="L250">
        <v>14.8</v>
      </c>
      <c r="M250">
        <v>14.4</v>
      </c>
      <c r="N250">
        <v>6.7</v>
      </c>
      <c r="O250">
        <v>90</v>
      </c>
      <c r="P250" t="s">
        <v>62</v>
      </c>
      <c r="Q250">
        <v>2020</v>
      </c>
      <c r="R250">
        <v>190</v>
      </c>
      <c r="S250" t="s">
        <v>26</v>
      </c>
      <c r="T250" t="s">
        <v>27</v>
      </c>
      <c r="U250">
        <v>2</v>
      </c>
      <c r="V250">
        <v>3</v>
      </c>
      <c r="W250">
        <v>10</v>
      </c>
    </row>
    <row r="251" spans="1:23" x14ac:dyDescent="0.2">
      <c r="A251" s="1">
        <v>2074</v>
      </c>
      <c r="B251">
        <v>190</v>
      </c>
      <c r="C251" t="s">
        <v>22</v>
      </c>
      <c r="D251">
        <v>720</v>
      </c>
      <c r="E251" t="s">
        <v>53</v>
      </c>
      <c r="F251" t="s">
        <v>32</v>
      </c>
      <c r="G251">
        <v>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t="s">
        <v>62</v>
      </c>
      <c r="Q251">
        <v>2020</v>
      </c>
      <c r="R251">
        <v>190</v>
      </c>
      <c r="S251" t="s">
        <v>26</v>
      </c>
      <c r="T251" t="s">
        <v>27</v>
      </c>
      <c r="U251">
        <v>0</v>
      </c>
      <c r="V251">
        <v>9</v>
      </c>
      <c r="W251">
        <v>100</v>
      </c>
    </row>
    <row r="252" spans="1:23" x14ac:dyDescent="0.2">
      <c r="A252" s="1">
        <v>2075</v>
      </c>
      <c r="B252">
        <v>190</v>
      </c>
      <c r="C252" t="s">
        <v>22</v>
      </c>
      <c r="D252">
        <v>745</v>
      </c>
      <c r="E252" t="s">
        <v>63</v>
      </c>
      <c r="F252" t="s">
        <v>24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s">
        <v>62</v>
      </c>
      <c r="Q252">
        <v>2020</v>
      </c>
      <c r="R252">
        <v>190</v>
      </c>
      <c r="S252" t="s">
        <v>26</v>
      </c>
      <c r="T252" t="s">
        <v>64</v>
      </c>
      <c r="U252">
        <v>0</v>
      </c>
      <c r="V252">
        <v>0</v>
      </c>
      <c r="W252">
        <v>100</v>
      </c>
    </row>
    <row r="253" spans="1:23" x14ac:dyDescent="0.2">
      <c r="A253" s="1">
        <v>2076</v>
      </c>
      <c r="B253">
        <v>190</v>
      </c>
      <c r="C253" t="s">
        <v>22</v>
      </c>
      <c r="D253">
        <v>745</v>
      </c>
      <c r="E253" t="s">
        <v>63</v>
      </c>
      <c r="F253" t="s">
        <v>28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t="s">
        <v>62</v>
      </c>
      <c r="Q253">
        <v>2020</v>
      </c>
      <c r="R253">
        <v>190</v>
      </c>
      <c r="S253" t="s">
        <v>26</v>
      </c>
      <c r="T253" t="s">
        <v>64</v>
      </c>
      <c r="U253">
        <v>0</v>
      </c>
      <c r="V253">
        <v>0</v>
      </c>
      <c r="W253">
        <v>100</v>
      </c>
    </row>
    <row r="254" spans="1:23" x14ac:dyDescent="0.2">
      <c r="A254" s="1">
        <v>2077</v>
      </c>
      <c r="B254">
        <v>190</v>
      </c>
      <c r="C254" t="s">
        <v>22</v>
      </c>
      <c r="D254">
        <v>745</v>
      </c>
      <c r="E254" t="s">
        <v>63</v>
      </c>
      <c r="F254" t="s">
        <v>29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s">
        <v>62</v>
      </c>
      <c r="Q254">
        <v>2020</v>
      </c>
      <c r="R254">
        <v>190</v>
      </c>
      <c r="S254" t="s">
        <v>26</v>
      </c>
      <c r="T254" t="s">
        <v>64</v>
      </c>
      <c r="U254">
        <v>0</v>
      </c>
      <c r="V254">
        <v>0</v>
      </c>
      <c r="W254">
        <v>100</v>
      </c>
    </row>
    <row r="255" spans="1:23" x14ac:dyDescent="0.2">
      <c r="A255" s="1">
        <v>2078</v>
      </c>
      <c r="B255">
        <v>190</v>
      </c>
      <c r="C255" t="s">
        <v>22</v>
      </c>
      <c r="D255">
        <v>8003</v>
      </c>
      <c r="E255" t="s">
        <v>54</v>
      </c>
      <c r="F255" t="s">
        <v>24</v>
      </c>
      <c r="G255">
        <v>70</v>
      </c>
      <c r="H255">
        <v>100</v>
      </c>
      <c r="I255">
        <v>17.8</v>
      </c>
      <c r="J255">
        <v>18.8</v>
      </c>
      <c r="K255">
        <v>19</v>
      </c>
      <c r="L255">
        <v>19.399999999999999</v>
      </c>
      <c r="M255">
        <v>18.899999999999999</v>
      </c>
      <c r="N255">
        <v>30</v>
      </c>
      <c r="O255">
        <v>57.1</v>
      </c>
      <c r="P255" t="s">
        <v>62</v>
      </c>
      <c r="Q255">
        <v>2020</v>
      </c>
      <c r="R255">
        <v>190</v>
      </c>
      <c r="S255" t="s">
        <v>55</v>
      </c>
      <c r="T255" t="s">
        <v>27</v>
      </c>
      <c r="U255">
        <v>21</v>
      </c>
      <c r="V255">
        <v>30</v>
      </c>
      <c r="W255">
        <v>42.9</v>
      </c>
    </row>
    <row r="256" spans="1:23" x14ac:dyDescent="0.2">
      <c r="A256" s="1">
        <v>2079</v>
      </c>
      <c r="B256">
        <v>190</v>
      </c>
      <c r="C256" t="s">
        <v>22</v>
      </c>
      <c r="D256">
        <v>8003</v>
      </c>
      <c r="E256" t="s">
        <v>54</v>
      </c>
      <c r="F256" t="s">
        <v>28</v>
      </c>
      <c r="G256">
        <v>54</v>
      </c>
      <c r="H256">
        <v>100</v>
      </c>
      <c r="I256">
        <v>17.8</v>
      </c>
      <c r="J256">
        <v>18.100000000000001</v>
      </c>
      <c r="K256">
        <v>19.399999999999999</v>
      </c>
      <c r="L256">
        <v>19</v>
      </c>
      <c r="M256">
        <v>18.8</v>
      </c>
      <c r="N256">
        <v>27.8</v>
      </c>
      <c r="O256">
        <v>57.4</v>
      </c>
      <c r="P256" t="s">
        <v>62</v>
      </c>
      <c r="Q256">
        <v>2020</v>
      </c>
      <c r="R256">
        <v>190</v>
      </c>
      <c r="S256" t="s">
        <v>55</v>
      </c>
      <c r="T256" t="s">
        <v>27</v>
      </c>
      <c r="U256">
        <v>15</v>
      </c>
      <c r="V256">
        <v>23</v>
      </c>
      <c r="W256">
        <v>42.6</v>
      </c>
    </row>
    <row r="257" spans="1:23" x14ac:dyDescent="0.2">
      <c r="A257" s="1">
        <v>2080</v>
      </c>
      <c r="B257">
        <v>190</v>
      </c>
      <c r="C257" t="s">
        <v>22</v>
      </c>
      <c r="D257">
        <v>8003</v>
      </c>
      <c r="E257" t="s">
        <v>54</v>
      </c>
      <c r="F257" t="s">
        <v>29</v>
      </c>
      <c r="G257">
        <v>47</v>
      </c>
      <c r="H257">
        <v>100</v>
      </c>
      <c r="I257">
        <v>17.7</v>
      </c>
      <c r="J257">
        <v>18.399999999999999</v>
      </c>
      <c r="K257">
        <v>19.2</v>
      </c>
      <c r="L257">
        <v>19.5</v>
      </c>
      <c r="M257">
        <v>18.8</v>
      </c>
      <c r="N257">
        <v>31.9</v>
      </c>
      <c r="O257">
        <v>59.6</v>
      </c>
      <c r="P257" t="s">
        <v>62</v>
      </c>
      <c r="Q257">
        <v>2020</v>
      </c>
      <c r="R257">
        <v>190</v>
      </c>
      <c r="S257" t="s">
        <v>55</v>
      </c>
      <c r="T257" t="s">
        <v>27</v>
      </c>
      <c r="U257">
        <v>15</v>
      </c>
      <c r="V257">
        <v>19</v>
      </c>
      <c r="W257">
        <v>40.4</v>
      </c>
    </row>
    <row r="258" spans="1:23" x14ac:dyDescent="0.2">
      <c r="A258" s="1">
        <v>2081</v>
      </c>
      <c r="B258">
        <v>190</v>
      </c>
      <c r="C258" t="s">
        <v>22</v>
      </c>
      <c r="D258">
        <v>8003</v>
      </c>
      <c r="E258" t="s">
        <v>54</v>
      </c>
      <c r="F258" t="s">
        <v>31</v>
      </c>
      <c r="G258">
        <v>20</v>
      </c>
      <c r="H258">
        <v>100</v>
      </c>
      <c r="I258">
        <v>13.9</v>
      </c>
      <c r="J258">
        <v>17.2</v>
      </c>
      <c r="K258">
        <v>15.9</v>
      </c>
      <c r="L258">
        <v>17.600000000000001</v>
      </c>
      <c r="M258">
        <v>16.3</v>
      </c>
      <c r="N258">
        <v>5</v>
      </c>
      <c r="O258">
        <v>80</v>
      </c>
      <c r="P258" t="s">
        <v>62</v>
      </c>
      <c r="Q258">
        <v>2020</v>
      </c>
      <c r="R258">
        <v>190</v>
      </c>
      <c r="S258" t="s">
        <v>55</v>
      </c>
      <c r="T258" t="s">
        <v>27</v>
      </c>
      <c r="U258">
        <v>1</v>
      </c>
      <c r="V258">
        <v>4</v>
      </c>
      <c r="W258">
        <v>20</v>
      </c>
    </row>
    <row r="259" spans="1:23" x14ac:dyDescent="0.2">
      <c r="A259" s="1">
        <v>2082</v>
      </c>
      <c r="B259">
        <v>190</v>
      </c>
      <c r="C259" t="s">
        <v>22</v>
      </c>
      <c r="D259">
        <v>8003</v>
      </c>
      <c r="E259" t="s">
        <v>54</v>
      </c>
      <c r="F259" t="s">
        <v>32</v>
      </c>
      <c r="G259">
        <v>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s">
        <v>62</v>
      </c>
      <c r="Q259">
        <v>2020</v>
      </c>
      <c r="R259">
        <v>190</v>
      </c>
      <c r="S259" t="s">
        <v>55</v>
      </c>
      <c r="T259" t="s">
        <v>27</v>
      </c>
      <c r="U259">
        <v>0</v>
      </c>
      <c r="V259">
        <v>6</v>
      </c>
      <c r="W259">
        <v>100</v>
      </c>
    </row>
    <row r="260" spans="1:23" x14ac:dyDescent="0.2">
      <c r="A260" s="1">
        <v>2083</v>
      </c>
      <c r="B260">
        <v>190</v>
      </c>
      <c r="C260" t="s">
        <v>22</v>
      </c>
      <c r="D260">
        <v>8011</v>
      </c>
      <c r="E260" t="s">
        <v>56</v>
      </c>
      <c r="F260" t="s">
        <v>24</v>
      </c>
      <c r="G260">
        <v>57</v>
      </c>
      <c r="H260">
        <v>100</v>
      </c>
      <c r="I260">
        <v>21.9</v>
      </c>
      <c r="J260">
        <v>21.1</v>
      </c>
      <c r="K260">
        <v>21.4</v>
      </c>
      <c r="L260">
        <v>20.6</v>
      </c>
      <c r="M260">
        <v>21.3</v>
      </c>
      <c r="N260">
        <v>57.9</v>
      </c>
      <c r="O260">
        <v>24.6</v>
      </c>
      <c r="P260" t="s">
        <v>62</v>
      </c>
      <c r="Q260">
        <v>2020</v>
      </c>
      <c r="R260">
        <v>190</v>
      </c>
      <c r="S260" t="s">
        <v>55</v>
      </c>
      <c r="T260" t="s">
        <v>27</v>
      </c>
      <c r="U260">
        <v>33</v>
      </c>
      <c r="V260">
        <v>43</v>
      </c>
      <c r="W260">
        <v>75.400000000000006</v>
      </c>
    </row>
    <row r="261" spans="1:23" x14ac:dyDescent="0.2">
      <c r="A261" s="1">
        <v>2084</v>
      </c>
      <c r="B261">
        <v>190</v>
      </c>
      <c r="C261" t="s">
        <v>22</v>
      </c>
      <c r="D261">
        <v>8011</v>
      </c>
      <c r="E261" t="s">
        <v>56</v>
      </c>
      <c r="F261" t="s">
        <v>28</v>
      </c>
      <c r="G261">
        <v>55</v>
      </c>
      <c r="H261">
        <v>100</v>
      </c>
      <c r="I261">
        <v>21.7</v>
      </c>
      <c r="J261">
        <v>21.1</v>
      </c>
      <c r="K261">
        <v>21.3</v>
      </c>
      <c r="L261">
        <v>20.5</v>
      </c>
      <c r="M261">
        <v>21.3</v>
      </c>
      <c r="N261">
        <v>58.2</v>
      </c>
      <c r="O261">
        <v>25.5</v>
      </c>
      <c r="P261" t="s">
        <v>62</v>
      </c>
      <c r="Q261">
        <v>2020</v>
      </c>
      <c r="R261">
        <v>190</v>
      </c>
      <c r="S261" t="s">
        <v>55</v>
      </c>
      <c r="T261" t="s">
        <v>27</v>
      </c>
      <c r="U261">
        <v>32</v>
      </c>
      <c r="V261">
        <v>41</v>
      </c>
      <c r="W261">
        <v>74.5</v>
      </c>
    </row>
    <row r="262" spans="1:23" x14ac:dyDescent="0.2">
      <c r="A262" s="1">
        <v>2085</v>
      </c>
      <c r="B262">
        <v>190</v>
      </c>
      <c r="C262" t="s">
        <v>22</v>
      </c>
      <c r="D262">
        <v>8011</v>
      </c>
      <c r="E262" t="s">
        <v>56</v>
      </c>
      <c r="F262" t="s">
        <v>29</v>
      </c>
      <c r="G262">
        <v>37</v>
      </c>
      <c r="H262">
        <v>100</v>
      </c>
      <c r="I262">
        <v>21.4</v>
      </c>
      <c r="J262">
        <v>20.8</v>
      </c>
      <c r="K262">
        <v>21.2</v>
      </c>
      <c r="L262">
        <v>20.5</v>
      </c>
      <c r="M262">
        <v>21.1</v>
      </c>
      <c r="N262">
        <v>48.6</v>
      </c>
      <c r="O262">
        <v>27</v>
      </c>
      <c r="P262" t="s">
        <v>62</v>
      </c>
      <c r="Q262">
        <v>2020</v>
      </c>
      <c r="R262">
        <v>190</v>
      </c>
      <c r="S262" t="s">
        <v>55</v>
      </c>
      <c r="T262" t="s">
        <v>27</v>
      </c>
      <c r="U262">
        <v>18</v>
      </c>
      <c r="V262">
        <v>27</v>
      </c>
      <c r="W262">
        <v>73</v>
      </c>
    </row>
    <row r="263" spans="1:23" x14ac:dyDescent="0.2">
      <c r="A263" s="1">
        <v>2086</v>
      </c>
      <c r="B263">
        <v>190</v>
      </c>
      <c r="C263" t="s">
        <v>22</v>
      </c>
      <c r="D263">
        <v>8011</v>
      </c>
      <c r="E263" t="s">
        <v>56</v>
      </c>
      <c r="F263" t="s">
        <v>31</v>
      </c>
      <c r="G263">
        <v>4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62</v>
      </c>
      <c r="Q263">
        <v>2020</v>
      </c>
      <c r="R263">
        <v>190</v>
      </c>
      <c r="S263" t="s">
        <v>55</v>
      </c>
      <c r="T263" t="s">
        <v>27</v>
      </c>
      <c r="U263">
        <v>0</v>
      </c>
      <c r="V263">
        <v>4</v>
      </c>
      <c r="W263">
        <v>100</v>
      </c>
    </row>
    <row r="264" spans="1:23" x14ac:dyDescent="0.2">
      <c r="A264" s="1">
        <v>2087</v>
      </c>
      <c r="B264">
        <v>190</v>
      </c>
      <c r="C264" t="s">
        <v>22</v>
      </c>
      <c r="D264">
        <v>8011</v>
      </c>
      <c r="E264" t="s">
        <v>56</v>
      </c>
      <c r="F264" t="s">
        <v>32</v>
      </c>
      <c r="G264">
        <v>8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62</v>
      </c>
      <c r="Q264">
        <v>2020</v>
      </c>
      <c r="R264">
        <v>190</v>
      </c>
      <c r="S264" t="s">
        <v>55</v>
      </c>
      <c r="T264" t="s">
        <v>27</v>
      </c>
      <c r="U264">
        <v>0</v>
      </c>
      <c r="V264">
        <v>8</v>
      </c>
      <c r="W264">
        <v>100</v>
      </c>
    </row>
    <row r="265" spans="1:23" x14ac:dyDescent="0.2">
      <c r="A265" s="1">
        <v>2088</v>
      </c>
      <c r="B265">
        <v>190</v>
      </c>
      <c r="C265" t="s">
        <v>22</v>
      </c>
      <c r="D265">
        <v>8065</v>
      </c>
      <c r="E265" t="s">
        <v>59</v>
      </c>
      <c r="F265" t="s">
        <v>24</v>
      </c>
      <c r="G265">
        <v>34</v>
      </c>
      <c r="H265">
        <v>100</v>
      </c>
      <c r="I265">
        <v>17.600000000000001</v>
      </c>
      <c r="J265">
        <v>16.899999999999999</v>
      </c>
      <c r="K265">
        <v>19.2</v>
      </c>
      <c r="L265">
        <v>18.5</v>
      </c>
      <c r="M265">
        <v>18.2</v>
      </c>
      <c r="N265">
        <v>20.6</v>
      </c>
      <c r="O265">
        <v>55.9</v>
      </c>
      <c r="P265" t="s">
        <v>62</v>
      </c>
      <c r="Q265">
        <v>2020</v>
      </c>
      <c r="R265">
        <v>190</v>
      </c>
      <c r="S265" t="s">
        <v>55</v>
      </c>
      <c r="T265" t="s">
        <v>27</v>
      </c>
      <c r="U265">
        <v>7</v>
      </c>
      <c r="V265">
        <v>15</v>
      </c>
      <c r="W265">
        <v>44.1</v>
      </c>
    </row>
    <row r="266" spans="1:23" x14ac:dyDescent="0.2">
      <c r="A266" s="1">
        <v>2089</v>
      </c>
      <c r="B266">
        <v>190</v>
      </c>
      <c r="C266" t="s">
        <v>22</v>
      </c>
      <c r="D266">
        <v>8065</v>
      </c>
      <c r="E266" t="s">
        <v>59</v>
      </c>
      <c r="F266" t="s">
        <v>28</v>
      </c>
      <c r="G266">
        <v>23</v>
      </c>
      <c r="H266">
        <v>100</v>
      </c>
      <c r="I266">
        <v>16.899999999999999</v>
      </c>
      <c r="J266">
        <v>16.600000000000001</v>
      </c>
      <c r="K266">
        <v>17.399999999999999</v>
      </c>
      <c r="L266">
        <v>18.399999999999999</v>
      </c>
      <c r="M266">
        <v>17.5</v>
      </c>
      <c r="N266">
        <v>13</v>
      </c>
      <c r="O266">
        <v>56.5</v>
      </c>
      <c r="P266" t="s">
        <v>62</v>
      </c>
      <c r="Q266">
        <v>2020</v>
      </c>
      <c r="R266">
        <v>190</v>
      </c>
      <c r="S266" t="s">
        <v>55</v>
      </c>
      <c r="T266" t="s">
        <v>27</v>
      </c>
      <c r="U266">
        <v>3</v>
      </c>
      <c r="V266">
        <v>10</v>
      </c>
      <c r="W266">
        <v>43.5</v>
      </c>
    </row>
    <row r="267" spans="1:23" x14ac:dyDescent="0.2">
      <c r="A267" s="1">
        <v>2090</v>
      </c>
      <c r="B267">
        <v>190</v>
      </c>
      <c r="C267" t="s">
        <v>22</v>
      </c>
      <c r="D267">
        <v>8065</v>
      </c>
      <c r="E267" t="s">
        <v>59</v>
      </c>
      <c r="F267" t="s">
        <v>29</v>
      </c>
      <c r="G267">
        <v>14</v>
      </c>
      <c r="H267">
        <v>100</v>
      </c>
      <c r="I267">
        <v>17.600000000000001</v>
      </c>
      <c r="J267">
        <v>17.100000000000001</v>
      </c>
      <c r="K267">
        <v>19.7</v>
      </c>
      <c r="L267">
        <v>19.2</v>
      </c>
      <c r="M267">
        <v>18.600000000000001</v>
      </c>
      <c r="N267">
        <v>21.4</v>
      </c>
      <c r="O267">
        <v>57.1</v>
      </c>
      <c r="P267" t="s">
        <v>62</v>
      </c>
      <c r="Q267">
        <v>2020</v>
      </c>
      <c r="R267">
        <v>190</v>
      </c>
      <c r="S267" t="s">
        <v>55</v>
      </c>
      <c r="T267" t="s">
        <v>27</v>
      </c>
      <c r="U267">
        <v>3</v>
      </c>
      <c r="V267">
        <v>6</v>
      </c>
      <c r="W267">
        <v>42.9</v>
      </c>
    </row>
    <row r="268" spans="1:23" x14ac:dyDescent="0.2">
      <c r="A268" s="1">
        <v>2091</v>
      </c>
      <c r="B268">
        <v>190</v>
      </c>
      <c r="C268" t="s">
        <v>22</v>
      </c>
      <c r="D268">
        <v>8065</v>
      </c>
      <c r="E268" t="s">
        <v>59</v>
      </c>
      <c r="F268" t="s">
        <v>31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62</v>
      </c>
      <c r="Q268">
        <v>2020</v>
      </c>
      <c r="R268">
        <v>190</v>
      </c>
      <c r="S268" t="s">
        <v>55</v>
      </c>
      <c r="T268" t="s">
        <v>27</v>
      </c>
      <c r="U268">
        <v>0</v>
      </c>
      <c r="V268">
        <v>4</v>
      </c>
      <c r="W268">
        <v>100</v>
      </c>
    </row>
    <row r="269" spans="1:23" x14ac:dyDescent="0.2">
      <c r="A269" s="1">
        <v>2092</v>
      </c>
      <c r="B269">
        <v>190</v>
      </c>
      <c r="C269" t="s">
        <v>22</v>
      </c>
      <c r="D269">
        <v>8065</v>
      </c>
      <c r="E269" t="s">
        <v>59</v>
      </c>
      <c r="F269" t="s">
        <v>32</v>
      </c>
      <c r="G269">
        <v>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62</v>
      </c>
      <c r="Q269">
        <v>2020</v>
      </c>
      <c r="R269">
        <v>190</v>
      </c>
      <c r="S269" t="s">
        <v>55</v>
      </c>
      <c r="T269" t="s">
        <v>27</v>
      </c>
      <c r="U269">
        <v>0</v>
      </c>
      <c r="V269">
        <v>4</v>
      </c>
      <c r="W269">
        <v>100</v>
      </c>
    </row>
    <row r="270" spans="1:23" x14ac:dyDescent="0.2">
      <c r="A270" s="1">
        <v>2093</v>
      </c>
      <c r="B270">
        <v>190</v>
      </c>
      <c r="C270" t="s">
        <v>22</v>
      </c>
      <c r="D270">
        <v>8075</v>
      </c>
      <c r="E270" t="s">
        <v>60</v>
      </c>
      <c r="F270" t="s">
        <v>24</v>
      </c>
      <c r="G270">
        <v>92</v>
      </c>
      <c r="H270">
        <v>97</v>
      </c>
      <c r="I270">
        <v>20.100000000000001</v>
      </c>
      <c r="J270">
        <v>20</v>
      </c>
      <c r="K270">
        <v>20.399999999999999</v>
      </c>
      <c r="L270">
        <v>20.3</v>
      </c>
      <c r="M270">
        <v>20.3</v>
      </c>
      <c r="N270">
        <v>45.7</v>
      </c>
      <c r="O270">
        <v>41.3</v>
      </c>
      <c r="P270" t="s">
        <v>62</v>
      </c>
      <c r="Q270">
        <v>2020</v>
      </c>
      <c r="R270">
        <v>190</v>
      </c>
      <c r="S270" t="s">
        <v>55</v>
      </c>
      <c r="T270" t="s">
        <v>27</v>
      </c>
      <c r="U270">
        <v>42</v>
      </c>
      <c r="V270">
        <v>54</v>
      </c>
      <c r="W270">
        <v>58.7</v>
      </c>
    </row>
    <row r="271" spans="1:23" x14ac:dyDescent="0.2">
      <c r="A271" s="1">
        <v>2094</v>
      </c>
      <c r="B271">
        <v>190</v>
      </c>
      <c r="C271" t="s">
        <v>22</v>
      </c>
      <c r="D271">
        <v>8075</v>
      </c>
      <c r="E271" t="s">
        <v>60</v>
      </c>
      <c r="F271" t="s">
        <v>28</v>
      </c>
      <c r="G271">
        <v>65</v>
      </c>
      <c r="H271">
        <v>96</v>
      </c>
      <c r="I271">
        <v>19.2</v>
      </c>
      <c r="J271">
        <v>19.399999999999999</v>
      </c>
      <c r="K271">
        <v>20</v>
      </c>
      <c r="L271">
        <v>19.7</v>
      </c>
      <c r="M271">
        <v>19.7</v>
      </c>
      <c r="N271">
        <v>44.6</v>
      </c>
      <c r="O271">
        <v>46.2</v>
      </c>
      <c r="P271" t="s">
        <v>62</v>
      </c>
      <c r="Q271">
        <v>2020</v>
      </c>
      <c r="R271">
        <v>190</v>
      </c>
      <c r="S271" t="s">
        <v>55</v>
      </c>
      <c r="T271" t="s">
        <v>27</v>
      </c>
      <c r="U271">
        <v>29</v>
      </c>
      <c r="V271">
        <v>35</v>
      </c>
      <c r="W271">
        <v>53.8</v>
      </c>
    </row>
    <row r="272" spans="1:23" x14ac:dyDescent="0.2">
      <c r="A272" s="1">
        <v>2095</v>
      </c>
      <c r="B272">
        <v>190</v>
      </c>
      <c r="C272" t="s">
        <v>22</v>
      </c>
      <c r="D272">
        <v>8075</v>
      </c>
      <c r="E272" t="s">
        <v>60</v>
      </c>
      <c r="F272" t="s">
        <v>29</v>
      </c>
      <c r="G272">
        <v>60</v>
      </c>
      <c r="H272">
        <v>98</v>
      </c>
      <c r="I272">
        <v>18.8</v>
      </c>
      <c r="J272">
        <v>19.100000000000001</v>
      </c>
      <c r="K272">
        <v>19.5</v>
      </c>
      <c r="L272">
        <v>19.7</v>
      </c>
      <c r="M272">
        <v>19.399999999999999</v>
      </c>
      <c r="N272">
        <v>40</v>
      </c>
      <c r="O272">
        <v>48.3</v>
      </c>
      <c r="P272" t="s">
        <v>62</v>
      </c>
      <c r="Q272">
        <v>2020</v>
      </c>
      <c r="R272">
        <v>190</v>
      </c>
      <c r="S272" t="s">
        <v>55</v>
      </c>
      <c r="T272" t="s">
        <v>27</v>
      </c>
      <c r="U272">
        <v>24</v>
      </c>
      <c r="V272">
        <v>31</v>
      </c>
      <c r="W272">
        <v>51.7</v>
      </c>
    </row>
    <row r="273" spans="1:23" x14ac:dyDescent="0.2">
      <c r="A273" s="1">
        <v>2096</v>
      </c>
      <c r="B273">
        <v>190</v>
      </c>
      <c r="C273" t="s">
        <v>22</v>
      </c>
      <c r="D273">
        <v>8075</v>
      </c>
      <c r="E273" t="s">
        <v>60</v>
      </c>
      <c r="F273" t="s">
        <v>31</v>
      </c>
      <c r="G273">
        <v>21</v>
      </c>
      <c r="H273">
        <v>95</v>
      </c>
      <c r="I273">
        <v>14.8</v>
      </c>
      <c r="J273">
        <v>17.2</v>
      </c>
      <c r="K273">
        <v>16.100000000000001</v>
      </c>
      <c r="L273">
        <v>17</v>
      </c>
      <c r="M273">
        <v>16.3</v>
      </c>
      <c r="N273">
        <v>9.5</v>
      </c>
      <c r="O273">
        <v>81</v>
      </c>
      <c r="P273" t="s">
        <v>62</v>
      </c>
      <c r="Q273">
        <v>2020</v>
      </c>
      <c r="R273">
        <v>190</v>
      </c>
      <c r="S273" t="s">
        <v>55</v>
      </c>
      <c r="T273" t="s">
        <v>27</v>
      </c>
      <c r="U273">
        <v>2</v>
      </c>
      <c r="V273">
        <v>4</v>
      </c>
      <c r="W273">
        <v>19</v>
      </c>
    </row>
    <row r="274" spans="1:23" x14ac:dyDescent="0.2">
      <c r="A274" s="1">
        <v>2097</v>
      </c>
      <c r="B274">
        <v>190</v>
      </c>
      <c r="C274" t="s">
        <v>22</v>
      </c>
      <c r="D274">
        <v>8075</v>
      </c>
      <c r="E274" t="s">
        <v>60</v>
      </c>
      <c r="F274" t="s">
        <v>32</v>
      </c>
      <c r="G274">
        <v>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t="s">
        <v>62</v>
      </c>
      <c r="Q274">
        <v>2020</v>
      </c>
      <c r="R274">
        <v>190</v>
      </c>
      <c r="S274" t="s">
        <v>55</v>
      </c>
      <c r="T274" t="s">
        <v>27</v>
      </c>
      <c r="U274">
        <v>0</v>
      </c>
      <c r="V274">
        <v>4</v>
      </c>
      <c r="W274">
        <v>100</v>
      </c>
    </row>
    <row r="275" spans="1:23" x14ac:dyDescent="0.2">
      <c r="A275" s="1">
        <v>2098</v>
      </c>
      <c r="B275">
        <v>190</v>
      </c>
      <c r="C275" t="s">
        <v>22</v>
      </c>
      <c r="D275">
        <v>8100</v>
      </c>
      <c r="E275" t="s">
        <v>61</v>
      </c>
      <c r="F275" t="s">
        <v>24</v>
      </c>
      <c r="G275">
        <v>99</v>
      </c>
      <c r="H275">
        <v>99</v>
      </c>
      <c r="I275">
        <v>21.2</v>
      </c>
      <c r="J275">
        <v>18</v>
      </c>
      <c r="K275">
        <v>20.6</v>
      </c>
      <c r="L275">
        <v>19.399999999999999</v>
      </c>
      <c r="M275">
        <v>20</v>
      </c>
      <c r="N275">
        <v>34.299999999999997</v>
      </c>
      <c r="O275">
        <v>34.299999999999997</v>
      </c>
      <c r="P275" t="s">
        <v>62</v>
      </c>
      <c r="Q275">
        <v>2020</v>
      </c>
      <c r="R275">
        <v>190</v>
      </c>
      <c r="S275" t="s">
        <v>55</v>
      </c>
      <c r="T275" t="s">
        <v>27</v>
      </c>
      <c r="U275">
        <v>34</v>
      </c>
      <c r="V275">
        <v>65</v>
      </c>
      <c r="W275">
        <v>65.7</v>
      </c>
    </row>
    <row r="276" spans="1:23" x14ac:dyDescent="0.2">
      <c r="A276" s="1">
        <v>2099</v>
      </c>
      <c r="B276">
        <v>190</v>
      </c>
      <c r="C276" t="s">
        <v>22</v>
      </c>
      <c r="D276">
        <v>8100</v>
      </c>
      <c r="E276" t="s">
        <v>61</v>
      </c>
      <c r="F276" t="s">
        <v>28</v>
      </c>
      <c r="G276">
        <v>92</v>
      </c>
      <c r="H276">
        <v>99</v>
      </c>
      <c r="I276">
        <v>20.6</v>
      </c>
      <c r="J276">
        <v>17.8</v>
      </c>
      <c r="K276">
        <v>20.100000000000001</v>
      </c>
      <c r="L276">
        <v>19.100000000000001</v>
      </c>
      <c r="M276">
        <v>19.600000000000001</v>
      </c>
      <c r="N276">
        <v>30.4</v>
      </c>
      <c r="O276">
        <v>37</v>
      </c>
      <c r="P276" t="s">
        <v>62</v>
      </c>
      <c r="Q276">
        <v>2020</v>
      </c>
      <c r="R276">
        <v>190</v>
      </c>
      <c r="S276" t="s">
        <v>55</v>
      </c>
      <c r="T276" t="s">
        <v>27</v>
      </c>
      <c r="U276">
        <v>28</v>
      </c>
      <c r="V276">
        <v>58</v>
      </c>
      <c r="W276">
        <v>63</v>
      </c>
    </row>
    <row r="277" spans="1:23" x14ac:dyDescent="0.2">
      <c r="A277" s="1">
        <v>2100</v>
      </c>
      <c r="B277">
        <v>190</v>
      </c>
      <c r="C277" t="s">
        <v>22</v>
      </c>
      <c r="D277">
        <v>8100</v>
      </c>
      <c r="E277" t="s">
        <v>61</v>
      </c>
      <c r="F277" t="s">
        <v>29</v>
      </c>
      <c r="G277">
        <v>56</v>
      </c>
      <c r="H277">
        <v>98</v>
      </c>
      <c r="I277">
        <v>21.1</v>
      </c>
      <c r="J277">
        <v>18.100000000000001</v>
      </c>
      <c r="K277">
        <v>20.9</v>
      </c>
      <c r="L277">
        <v>19.600000000000001</v>
      </c>
      <c r="M277">
        <v>20.100000000000001</v>
      </c>
      <c r="N277">
        <v>32.1</v>
      </c>
      <c r="O277">
        <v>33.9</v>
      </c>
      <c r="P277" t="s">
        <v>62</v>
      </c>
      <c r="Q277">
        <v>2020</v>
      </c>
      <c r="R277">
        <v>190</v>
      </c>
      <c r="S277" t="s">
        <v>55</v>
      </c>
      <c r="T277" t="s">
        <v>27</v>
      </c>
      <c r="U277">
        <v>18</v>
      </c>
      <c r="V277">
        <v>37</v>
      </c>
      <c r="W277">
        <v>66.099999999999994</v>
      </c>
    </row>
    <row r="278" spans="1:23" x14ac:dyDescent="0.2">
      <c r="A278" s="1">
        <v>2101</v>
      </c>
      <c r="B278">
        <v>190</v>
      </c>
      <c r="C278" t="s">
        <v>22</v>
      </c>
      <c r="D278">
        <v>8100</v>
      </c>
      <c r="E278" t="s">
        <v>61</v>
      </c>
      <c r="F278" t="s">
        <v>31</v>
      </c>
      <c r="G278">
        <v>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 t="s">
        <v>62</v>
      </c>
      <c r="Q278">
        <v>2020</v>
      </c>
      <c r="R278">
        <v>190</v>
      </c>
      <c r="S278" t="s">
        <v>55</v>
      </c>
      <c r="T278" t="s">
        <v>27</v>
      </c>
      <c r="U278">
        <v>0</v>
      </c>
      <c r="V278">
        <v>7</v>
      </c>
      <c r="W278">
        <v>100</v>
      </c>
    </row>
    <row r="279" spans="1:23" x14ac:dyDescent="0.2">
      <c r="A279" s="1">
        <v>2102</v>
      </c>
      <c r="B279">
        <v>190</v>
      </c>
      <c r="C279" t="s">
        <v>22</v>
      </c>
      <c r="D279">
        <v>8100</v>
      </c>
      <c r="E279" t="s">
        <v>61</v>
      </c>
      <c r="F279" t="s">
        <v>32</v>
      </c>
      <c r="G279">
        <v>10</v>
      </c>
      <c r="H279">
        <v>100</v>
      </c>
      <c r="I279">
        <v>19.8</v>
      </c>
      <c r="J279">
        <v>17.600000000000001</v>
      </c>
      <c r="K279">
        <v>19.399999999999999</v>
      </c>
      <c r="L279">
        <v>19.2</v>
      </c>
      <c r="M279">
        <v>19.2</v>
      </c>
      <c r="N279">
        <v>30</v>
      </c>
      <c r="O279">
        <v>60</v>
      </c>
      <c r="P279" t="s">
        <v>62</v>
      </c>
      <c r="Q279">
        <v>2020</v>
      </c>
      <c r="R279">
        <v>190</v>
      </c>
      <c r="S279" t="s">
        <v>55</v>
      </c>
      <c r="T279" t="s">
        <v>27</v>
      </c>
      <c r="U279">
        <v>3</v>
      </c>
      <c r="V279">
        <v>4</v>
      </c>
      <c r="W279">
        <v>40</v>
      </c>
    </row>
    <row r="280" spans="1:23" x14ac:dyDescent="0.2">
      <c r="A280" s="1">
        <v>3678</v>
      </c>
      <c r="B280">
        <v>190</v>
      </c>
      <c r="C280" t="s">
        <v>22</v>
      </c>
      <c r="D280">
        <v>3</v>
      </c>
      <c r="E280" t="s">
        <v>23</v>
      </c>
      <c r="F280" t="s">
        <v>24</v>
      </c>
      <c r="G280">
        <v>12</v>
      </c>
      <c r="H280">
        <v>86</v>
      </c>
      <c r="I280">
        <v>19.600000000000001</v>
      </c>
      <c r="J280">
        <v>18.600000000000001</v>
      </c>
      <c r="K280">
        <v>22</v>
      </c>
      <c r="L280">
        <v>20.100000000000001</v>
      </c>
      <c r="M280">
        <v>20.2</v>
      </c>
      <c r="N280">
        <v>58.3</v>
      </c>
      <c r="O280">
        <v>41.7</v>
      </c>
      <c r="P280" t="s">
        <v>65</v>
      </c>
      <c r="Q280">
        <v>2019</v>
      </c>
      <c r="R280">
        <v>190</v>
      </c>
      <c r="S280" t="s">
        <v>26</v>
      </c>
      <c r="T280" t="s">
        <v>27</v>
      </c>
      <c r="U280">
        <v>7</v>
      </c>
      <c r="V280">
        <v>7</v>
      </c>
      <c r="W280">
        <v>58.3</v>
      </c>
    </row>
    <row r="281" spans="1:23" x14ac:dyDescent="0.2">
      <c r="A281" s="1">
        <v>3679</v>
      </c>
      <c r="B281">
        <v>190</v>
      </c>
      <c r="C281" t="s">
        <v>22</v>
      </c>
      <c r="D281">
        <v>3</v>
      </c>
      <c r="E281" t="s">
        <v>23</v>
      </c>
      <c r="F281" t="s">
        <v>28</v>
      </c>
      <c r="G281">
        <v>3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65</v>
      </c>
      <c r="Q281">
        <v>2019</v>
      </c>
      <c r="R281">
        <v>190</v>
      </c>
      <c r="S281" t="s">
        <v>26</v>
      </c>
      <c r="T281" t="s">
        <v>27</v>
      </c>
      <c r="U281">
        <v>0</v>
      </c>
      <c r="V281">
        <v>3</v>
      </c>
      <c r="W281">
        <v>100</v>
      </c>
    </row>
    <row r="282" spans="1:23" x14ac:dyDescent="0.2">
      <c r="A282" s="1">
        <v>3680</v>
      </c>
      <c r="B282">
        <v>190</v>
      </c>
      <c r="C282" t="s">
        <v>22</v>
      </c>
      <c r="D282">
        <v>3</v>
      </c>
      <c r="E282" t="s">
        <v>23</v>
      </c>
      <c r="F282" t="s">
        <v>29</v>
      </c>
      <c r="G282">
        <v>4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s">
        <v>65</v>
      </c>
      <c r="Q282">
        <v>2019</v>
      </c>
      <c r="R282">
        <v>190</v>
      </c>
      <c r="S282" t="s">
        <v>26</v>
      </c>
      <c r="T282" t="s">
        <v>27</v>
      </c>
      <c r="U282">
        <v>0</v>
      </c>
      <c r="V282">
        <v>4</v>
      </c>
      <c r="W282">
        <v>100</v>
      </c>
    </row>
    <row r="283" spans="1:23" x14ac:dyDescent="0.2">
      <c r="A283" s="1">
        <v>3681</v>
      </c>
      <c r="B283">
        <v>190</v>
      </c>
      <c r="C283" t="s">
        <v>22</v>
      </c>
      <c r="D283">
        <v>20</v>
      </c>
      <c r="E283" t="s">
        <v>30</v>
      </c>
      <c r="F283" t="s">
        <v>24</v>
      </c>
      <c r="G283">
        <v>351</v>
      </c>
      <c r="H283">
        <v>97</v>
      </c>
      <c r="I283">
        <v>16.100000000000001</v>
      </c>
      <c r="J283">
        <v>16.7</v>
      </c>
      <c r="K283">
        <v>17.399999999999999</v>
      </c>
      <c r="L283">
        <v>17</v>
      </c>
      <c r="M283">
        <v>17</v>
      </c>
      <c r="N283">
        <v>16.8</v>
      </c>
      <c r="O283">
        <v>68.900000000000006</v>
      </c>
      <c r="P283" t="s">
        <v>65</v>
      </c>
      <c r="Q283">
        <v>2019</v>
      </c>
      <c r="R283">
        <v>190</v>
      </c>
      <c r="S283" t="s">
        <v>26</v>
      </c>
      <c r="T283" t="s">
        <v>27</v>
      </c>
      <c r="U283">
        <v>59</v>
      </c>
      <c r="V283">
        <v>109</v>
      </c>
      <c r="W283">
        <v>31.099999999999991</v>
      </c>
    </row>
    <row r="284" spans="1:23" x14ac:dyDescent="0.2">
      <c r="A284" s="1">
        <v>3682</v>
      </c>
      <c r="B284">
        <v>190</v>
      </c>
      <c r="C284" t="s">
        <v>22</v>
      </c>
      <c r="D284">
        <v>20</v>
      </c>
      <c r="E284" t="s">
        <v>30</v>
      </c>
      <c r="F284" t="s">
        <v>28</v>
      </c>
      <c r="G284">
        <v>236</v>
      </c>
      <c r="H284">
        <v>96</v>
      </c>
      <c r="I284">
        <v>15.6</v>
      </c>
      <c r="J284">
        <v>16.2</v>
      </c>
      <c r="K284">
        <v>16.8</v>
      </c>
      <c r="L284">
        <v>16.5</v>
      </c>
      <c r="M284">
        <v>16.399999999999999</v>
      </c>
      <c r="N284">
        <v>11.9</v>
      </c>
      <c r="O284">
        <v>74.2</v>
      </c>
      <c r="P284" t="s">
        <v>65</v>
      </c>
      <c r="Q284">
        <v>2019</v>
      </c>
      <c r="R284">
        <v>190</v>
      </c>
      <c r="S284" t="s">
        <v>26</v>
      </c>
      <c r="T284" t="s">
        <v>27</v>
      </c>
      <c r="U284">
        <v>28</v>
      </c>
      <c r="V284">
        <v>61</v>
      </c>
      <c r="W284">
        <v>25.8</v>
      </c>
    </row>
    <row r="285" spans="1:23" x14ac:dyDescent="0.2">
      <c r="A285" s="1">
        <v>3683</v>
      </c>
      <c r="B285">
        <v>190</v>
      </c>
      <c r="C285" t="s">
        <v>22</v>
      </c>
      <c r="D285">
        <v>20</v>
      </c>
      <c r="E285" t="s">
        <v>30</v>
      </c>
      <c r="F285" t="s">
        <v>29</v>
      </c>
      <c r="G285">
        <v>210</v>
      </c>
      <c r="H285">
        <v>97</v>
      </c>
      <c r="I285">
        <v>15.3</v>
      </c>
      <c r="J285">
        <v>16.3</v>
      </c>
      <c r="K285">
        <v>16.600000000000001</v>
      </c>
      <c r="L285">
        <v>16.7</v>
      </c>
      <c r="M285">
        <v>16.399999999999999</v>
      </c>
      <c r="N285">
        <v>13.3</v>
      </c>
      <c r="O285">
        <v>77.099999999999994</v>
      </c>
      <c r="P285" t="s">
        <v>65</v>
      </c>
      <c r="Q285">
        <v>2019</v>
      </c>
      <c r="R285">
        <v>190</v>
      </c>
      <c r="S285" t="s">
        <v>26</v>
      </c>
      <c r="T285" t="s">
        <v>27</v>
      </c>
      <c r="U285">
        <v>28</v>
      </c>
      <c r="V285">
        <v>48</v>
      </c>
      <c r="W285">
        <v>22.900000000000009</v>
      </c>
    </row>
    <row r="286" spans="1:23" x14ac:dyDescent="0.2">
      <c r="A286" s="1">
        <v>3684</v>
      </c>
      <c r="B286">
        <v>190</v>
      </c>
      <c r="C286" t="s">
        <v>22</v>
      </c>
      <c r="D286">
        <v>20</v>
      </c>
      <c r="E286" t="s">
        <v>30</v>
      </c>
      <c r="F286" t="s">
        <v>31</v>
      </c>
      <c r="G286">
        <v>67</v>
      </c>
      <c r="H286">
        <v>96</v>
      </c>
      <c r="I286">
        <v>12.6</v>
      </c>
      <c r="J286">
        <v>15.4</v>
      </c>
      <c r="K286">
        <v>14.3</v>
      </c>
      <c r="L286">
        <v>15.7</v>
      </c>
      <c r="M286">
        <v>14.7</v>
      </c>
      <c r="P286" t="s">
        <v>65</v>
      </c>
      <c r="Q286">
        <v>2019</v>
      </c>
      <c r="R286">
        <v>190</v>
      </c>
      <c r="S286" t="s">
        <v>26</v>
      </c>
      <c r="T286" t="s">
        <v>27</v>
      </c>
    </row>
    <row r="287" spans="1:23" x14ac:dyDescent="0.2">
      <c r="A287" s="1">
        <v>3685</v>
      </c>
      <c r="B287">
        <v>190</v>
      </c>
      <c r="C287" t="s">
        <v>22</v>
      </c>
      <c r="D287">
        <v>20</v>
      </c>
      <c r="E287" t="s">
        <v>30</v>
      </c>
      <c r="F287" t="s">
        <v>32</v>
      </c>
      <c r="G287">
        <v>39</v>
      </c>
      <c r="H287">
        <v>98</v>
      </c>
      <c r="I287">
        <v>12.9</v>
      </c>
      <c r="J287">
        <v>14.4</v>
      </c>
      <c r="K287">
        <v>14.4</v>
      </c>
      <c r="L287">
        <v>14.7</v>
      </c>
      <c r="M287">
        <v>14.3</v>
      </c>
      <c r="P287" t="s">
        <v>65</v>
      </c>
      <c r="Q287">
        <v>2019</v>
      </c>
      <c r="R287">
        <v>190</v>
      </c>
      <c r="S287" t="s">
        <v>26</v>
      </c>
      <c r="T287" t="s">
        <v>27</v>
      </c>
    </row>
    <row r="288" spans="1:23" x14ac:dyDescent="0.2">
      <c r="A288" s="1">
        <v>3686</v>
      </c>
      <c r="B288">
        <v>190</v>
      </c>
      <c r="C288" t="s">
        <v>22</v>
      </c>
      <c r="D288">
        <v>53</v>
      </c>
      <c r="E288" t="s">
        <v>33</v>
      </c>
      <c r="F288" t="s">
        <v>24</v>
      </c>
      <c r="G288">
        <v>26</v>
      </c>
      <c r="H288">
        <v>100</v>
      </c>
      <c r="I288">
        <v>21.3</v>
      </c>
      <c r="J288">
        <v>18.600000000000001</v>
      </c>
      <c r="K288">
        <v>20.8</v>
      </c>
      <c r="L288">
        <v>20.7</v>
      </c>
      <c r="M288">
        <v>20.5</v>
      </c>
      <c r="N288">
        <v>38.5</v>
      </c>
      <c r="O288">
        <v>53.8</v>
      </c>
      <c r="P288" t="s">
        <v>65</v>
      </c>
      <c r="Q288">
        <v>2019</v>
      </c>
      <c r="R288">
        <v>190</v>
      </c>
      <c r="S288" t="s">
        <v>26</v>
      </c>
      <c r="T288" t="s">
        <v>27</v>
      </c>
      <c r="U288">
        <v>10</v>
      </c>
      <c r="V288">
        <v>12</v>
      </c>
      <c r="W288">
        <v>46.2</v>
      </c>
    </row>
    <row r="289" spans="1:23" x14ac:dyDescent="0.2">
      <c r="A289" s="1">
        <v>3687</v>
      </c>
      <c r="B289">
        <v>190</v>
      </c>
      <c r="C289" t="s">
        <v>22</v>
      </c>
      <c r="D289">
        <v>53</v>
      </c>
      <c r="E289" t="s">
        <v>33</v>
      </c>
      <c r="F289" t="s">
        <v>28</v>
      </c>
      <c r="G289">
        <v>16</v>
      </c>
      <c r="H289">
        <v>100</v>
      </c>
      <c r="I289">
        <v>16.8</v>
      </c>
      <c r="J289">
        <v>16.7</v>
      </c>
      <c r="K289">
        <v>16.399999999999999</v>
      </c>
      <c r="L289">
        <v>17.5</v>
      </c>
      <c r="M289">
        <v>17</v>
      </c>
      <c r="N289">
        <v>12.5</v>
      </c>
      <c r="O289">
        <v>75</v>
      </c>
      <c r="P289" t="s">
        <v>65</v>
      </c>
      <c r="Q289">
        <v>2019</v>
      </c>
      <c r="R289">
        <v>190</v>
      </c>
      <c r="S289" t="s">
        <v>26</v>
      </c>
      <c r="T289" t="s">
        <v>27</v>
      </c>
      <c r="U289">
        <v>2</v>
      </c>
      <c r="V289">
        <v>4</v>
      </c>
      <c r="W289">
        <v>25</v>
      </c>
    </row>
    <row r="290" spans="1:23" x14ac:dyDescent="0.2">
      <c r="A290" s="1">
        <v>3688</v>
      </c>
      <c r="B290">
        <v>190</v>
      </c>
      <c r="C290" t="s">
        <v>22</v>
      </c>
      <c r="D290">
        <v>53</v>
      </c>
      <c r="E290" t="s">
        <v>33</v>
      </c>
      <c r="F290" t="s">
        <v>29</v>
      </c>
      <c r="G290">
        <v>14</v>
      </c>
      <c r="H290">
        <v>100</v>
      </c>
      <c r="I290">
        <v>18</v>
      </c>
      <c r="J290">
        <v>17.600000000000001</v>
      </c>
      <c r="K290">
        <v>17.899999999999999</v>
      </c>
      <c r="L290">
        <v>18.899999999999999</v>
      </c>
      <c r="M290">
        <v>18.2</v>
      </c>
      <c r="N290">
        <v>28.6</v>
      </c>
      <c r="O290">
        <v>64.3</v>
      </c>
      <c r="P290" t="s">
        <v>65</v>
      </c>
      <c r="Q290">
        <v>2019</v>
      </c>
      <c r="R290">
        <v>190</v>
      </c>
      <c r="S290" t="s">
        <v>26</v>
      </c>
      <c r="T290" t="s">
        <v>27</v>
      </c>
      <c r="U290">
        <v>4</v>
      </c>
      <c r="V290">
        <v>5</v>
      </c>
      <c r="W290">
        <v>35.700000000000003</v>
      </c>
    </row>
    <row r="291" spans="1:23" x14ac:dyDescent="0.2">
      <c r="A291" s="1">
        <v>3689</v>
      </c>
      <c r="B291">
        <v>190</v>
      </c>
      <c r="C291" t="s">
        <v>22</v>
      </c>
      <c r="D291">
        <v>53</v>
      </c>
      <c r="E291" t="s">
        <v>33</v>
      </c>
      <c r="F291" t="s">
        <v>32</v>
      </c>
      <c r="G291">
        <v>4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s">
        <v>65</v>
      </c>
      <c r="Q291">
        <v>2019</v>
      </c>
      <c r="R291">
        <v>190</v>
      </c>
      <c r="S291" t="s">
        <v>26</v>
      </c>
      <c r="T291" t="s">
        <v>27</v>
      </c>
      <c r="U291">
        <v>0</v>
      </c>
      <c r="V291">
        <v>4</v>
      </c>
      <c r="W291">
        <v>100</v>
      </c>
    </row>
    <row r="292" spans="1:23" x14ac:dyDescent="0.2">
      <c r="A292" s="1">
        <v>3690</v>
      </c>
      <c r="B292">
        <v>190</v>
      </c>
      <c r="C292" t="s">
        <v>22</v>
      </c>
      <c r="D292">
        <v>77</v>
      </c>
      <c r="E292" t="s">
        <v>34</v>
      </c>
      <c r="F292" t="s">
        <v>24</v>
      </c>
      <c r="G292">
        <v>358</v>
      </c>
      <c r="H292">
        <v>99</v>
      </c>
      <c r="I292">
        <v>16</v>
      </c>
      <c r="J292">
        <v>16.899999999999999</v>
      </c>
      <c r="K292">
        <v>17.2</v>
      </c>
      <c r="L292">
        <v>16.7</v>
      </c>
      <c r="M292">
        <v>16.8</v>
      </c>
      <c r="N292">
        <v>18.7</v>
      </c>
      <c r="O292">
        <v>71.5</v>
      </c>
      <c r="P292" t="s">
        <v>65</v>
      </c>
      <c r="Q292">
        <v>2019</v>
      </c>
      <c r="R292">
        <v>190</v>
      </c>
      <c r="S292" t="s">
        <v>26</v>
      </c>
      <c r="T292" t="s">
        <v>27</v>
      </c>
      <c r="U292">
        <v>67</v>
      </c>
      <c r="V292">
        <v>102</v>
      </c>
      <c r="W292">
        <v>28.5</v>
      </c>
    </row>
    <row r="293" spans="1:23" x14ac:dyDescent="0.2">
      <c r="A293" s="1">
        <v>3691</v>
      </c>
      <c r="B293">
        <v>190</v>
      </c>
      <c r="C293" t="s">
        <v>22</v>
      </c>
      <c r="D293">
        <v>77</v>
      </c>
      <c r="E293" t="s">
        <v>34</v>
      </c>
      <c r="F293" t="s">
        <v>28</v>
      </c>
      <c r="G293">
        <v>260</v>
      </c>
      <c r="H293">
        <v>99</v>
      </c>
      <c r="I293">
        <v>15.8</v>
      </c>
      <c r="J293">
        <v>16.600000000000001</v>
      </c>
      <c r="K293">
        <v>17</v>
      </c>
      <c r="L293">
        <v>16.399999999999999</v>
      </c>
      <c r="M293">
        <v>16.600000000000001</v>
      </c>
      <c r="N293">
        <v>16.2</v>
      </c>
      <c r="O293">
        <v>74.2</v>
      </c>
      <c r="P293" t="s">
        <v>65</v>
      </c>
      <c r="Q293">
        <v>2019</v>
      </c>
      <c r="R293">
        <v>190</v>
      </c>
      <c r="S293" t="s">
        <v>26</v>
      </c>
      <c r="T293" t="s">
        <v>27</v>
      </c>
      <c r="U293">
        <v>42</v>
      </c>
      <c r="V293">
        <v>67</v>
      </c>
      <c r="W293">
        <v>25.8</v>
      </c>
    </row>
    <row r="294" spans="1:23" x14ac:dyDescent="0.2">
      <c r="A294" s="1">
        <v>3692</v>
      </c>
      <c r="B294">
        <v>190</v>
      </c>
      <c r="C294" t="s">
        <v>22</v>
      </c>
      <c r="D294">
        <v>77</v>
      </c>
      <c r="E294" t="s">
        <v>34</v>
      </c>
      <c r="F294" t="s">
        <v>29</v>
      </c>
      <c r="G294">
        <v>216</v>
      </c>
      <c r="H294">
        <v>99</v>
      </c>
      <c r="I294">
        <v>15.6</v>
      </c>
      <c r="J294">
        <v>16.600000000000001</v>
      </c>
      <c r="K294">
        <v>16.7</v>
      </c>
      <c r="L294">
        <v>16.2</v>
      </c>
      <c r="M294">
        <v>16.399999999999999</v>
      </c>
      <c r="N294">
        <v>16.2</v>
      </c>
      <c r="O294">
        <v>75</v>
      </c>
      <c r="P294" t="s">
        <v>65</v>
      </c>
      <c r="Q294">
        <v>2019</v>
      </c>
      <c r="R294">
        <v>190</v>
      </c>
      <c r="S294" t="s">
        <v>26</v>
      </c>
      <c r="T294" t="s">
        <v>27</v>
      </c>
      <c r="U294">
        <v>35</v>
      </c>
      <c r="V294">
        <v>54</v>
      </c>
      <c r="W294">
        <v>25</v>
      </c>
    </row>
    <row r="295" spans="1:23" x14ac:dyDescent="0.2">
      <c r="A295" s="1">
        <v>3693</v>
      </c>
      <c r="B295">
        <v>190</v>
      </c>
      <c r="C295" t="s">
        <v>22</v>
      </c>
      <c r="D295">
        <v>77</v>
      </c>
      <c r="E295" t="s">
        <v>34</v>
      </c>
      <c r="F295" t="s">
        <v>31</v>
      </c>
      <c r="G295">
        <v>79</v>
      </c>
      <c r="H295">
        <v>99</v>
      </c>
      <c r="I295">
        <v>12.7</v>
      </c>
      <c r="J295">
        <v>15.3</v>
      </c>
      <c r="K295">
        <v>14.5</v>
      </c>
      <c r="L295">
        <v>14.4</v>
      </c>
      <c r="M295">
        <v>14.4</v>
      </c>
      <c r="P295" t="s">
        <v>65</v>
      </c>
      <c r="Q295">
        <v>2019</v>
      </c>
      <c r="R295">
        <v>190</v>
      </c>
      <c r="S295" t="s">
        <v>26</v>
      </c>
      <c r="T295" t="s">
        <v>27</v>
      </c>
    </row>
    <row r="296" spans="1:23" x14ac:dyDescent="0.2">
      <c r="A296" s="1">
        <v>3694</v>
      </c>
      <c r="B296">
        <v>190</v>
      </c>
      <c r="C296" t="s">
        <v>22</v>
      </c>
      <c r="D296">
        <v>77</v>
      </c>
      <c r="E296" t="s">
        <v>34</v>
      </c>
      <c r="F296" t="s">
        <v>32</v>
      </c>
      <c r="G296">
        <v>30</v>
      </c>
      <c r="H296">
        <v>100</v>
      </c>
      <c r="I296">
        <v>12.5</v>
      </c>
      <c r="J296">
        <v>15.1</v>
      </c>
      <c r="K296">
        <v>13.3</v>
      </c>
      <c r="L296">
        <v>13.9</v>
      </c>
      <c r="M296">
        <v>13.8</v>
      </c>
      <c r="P296" t="s">
        <v>65</v>
      </c>
      <c r="Q296">
        <v>2019</v>
      </c>
      <c r="R296">
        <v>190</v>
      </c>
      <c r="S296" t="s">
        <v>26</v>
      </c>
      <c r="T296" t="s">
        <v>27</v>
      </c>
    </row>
    <row r="297" spans="1:23" x14ac:dyDescent="0.2">
      <c r="A297" s="1">
        <v>3695</v>
      </c>
      <c r="B297">
        <v>190</v>
      </c>
      <c r="C297" t="s">
        <v>22</v>
      </c>
      <c r="D297">
        <v>203</v>
      </c>
      <c r="E297" t="s">
        <v>35</v>
      </c>
      <c r="F297" t="s">
        <v>24</v>
      </c>
      <c r="G297">
        <v>140</v>
      </c>
      <c r="H297">
        <v>100</v>
      </c>
      <c r="I297">
        <v>17.600000000000001</v>
      </c>
      <c r="J297">
        <v>17.8</v>
      </c>
      <c r="K297">
        <v>19.2</v>
      </c>
      <c r="L297">
        <v>18.600000000000001</v>
      </c>
      <c r="M297">
        <v>18.5</v>
      </c>
      <c r="N297">
        <v>25</v>
      </c>
      <c r="O297">
        <v>55</v>
      </c>
      <c r="P297" t="s">
        <v>65</v>
      </c>
      <c r="Q297">
        <v>2019</v>
      </c>
      <c r="R297">
        <v>190</v>
      </c>
      <c r="S297" t="s">
        <v>26</v>
      </c>
      <c r="T297" t="s">
        <v>27</v>
      </c>
      <c r="U297">
        <v>35</v>
      </c>
      <c r="V297">
        <v>63</v>
      </c>
      <c r="W297">
        <v>45</v>
      </c>
    </row>
    <row r="298" spans="1:23" x14ac:dyDescent="0.2">
      <c r="A298" s="1">
        <v>3696</v>
      </c>
      <c r="B298">
        <v>190</v>
      </c>
      <c r="C298" t="s">
        <v>22</v>
      </c>
      <c r="D298">
        <v>203</v>
      </c>
      <c r="E298" t="s">
        <v>35</v>
      </c>
      <c r="F298" t="s">
        <v>28</v>
      </c>
      <c r="G298">
        <v>132</v>
      </c>
      <c r="H298">
        <v>100</v>
      </c>
      <c r="I298">
        <v>17.399999999999999</v>
      </c>
      <c r="J298">
        <v>17.7</v>
      </c>
      <c r="K298">
        <v>19</v>
      </c>
      <c r="L298">
        <v>18.5</v>
      </c>
      <c r="M298">
        <v>18.3</v>
      </c>
      <c r="N298">
        <v>23.5</v>
      </c>
      <c r="O298">
        <v>56.1</v>
      </c>
      <c r="P298" t="s">
        <v>65</v>
      </c>
      <c r="Q298">
        <v>2019</v>
      </c>
      <c r="R298">
        <v>190</v>
      </c>
      <c r="S298" t="s">
        <v>26</v>
      </c>
      <c r="T298" t="s">
        <v>27</v>
      </c>
      <c r="U298">
        <v>31</v>
      </c>
      <c r="V298">
        <v>58</v>
      </c>
      <c r="W298">
        <v>43.9</v>
      </c>
    </row>
    <row r="299" spans="1:23" x14ac:dyDescent="0.2">
      <c r="A299" s="1">
        <v>3697</v>
      </c>
      <c r="B299">
        <v>190</v>
      </c>
      <c r="C299" t="s">
        <v>22</v>
      </c>
      <c r="D299">
        <v>203</v>
      </c>
      <c r="E299" t="s">
        <v>35</v>
      </c>
      <c r="F299" t="s">
        <v>29</v>
      </c>
      <c r="G299">
        <v>77</v>
      </c>
      <c r="H299">
        <v>100</v>
      </c>
      <c r="I299">
        <v>17.600000000000001</v>
      </c>
      <c r="J299">
        <v>17.7</v>
      </c>
      <c r="K299">
        <v>19.399999999999999</v>
      </c>
      <c r="L299">
        <v>18.399999999999999</v>
      </c>
      <c r="M299">
        <v>18.5</v>
      </c>
      <c r="N299">
        <v>26</v>
      </c>
      <c r="O299">
        <v>58.4</v>
      </c>
      <c r="P299" t="s">
        <v>65</v>
      </c>
      <c r="Q299">
        <v>2019</v>
      </c>
      <c r="R299">
        <v>190</v>
      </c>
      <c r="S299" t="s">
        <v>26</v>
      </c>
      <c r="T299" t="s">
        <v>27</v>
      </c>
      <c r="U299">
        <v>20</v>
      </c>
      <c r="V299">
        <v>32</v>
      </c>
      <c r="W299">
        <v>41.6</v>
      </c>
    </row>
    <row r="300" spans="1:23" x14ac:dyDescent="0.2">
      <c r="A300" s="1">
        <v>3698</v>
      </c>
      <c r="B300">
        <v>190</v>
      </c>
      <c r="C300" t="s">
        <v>22</v>
      </c>
      <c r="D300">
        <v>203</v>
      </c>
      <c r="E300" t="s">
        <v>35</v>
      </c>
      <c r="F300" t="s">
        <v>32</v>
      </c>
      <c r="G300">
        <v>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 t="s">
        <v>65</v>
      </c>
      <c r="Q300">
        <v>2019</v>
      </c>
      <c r="R300">
        <v>190</v>
      </c>
      <c r="S300" t="s">
        <v>26</v>
      </c>
      <c r="T300" t="s">
        <v>27</v>
      </c>
      <c r="U300">
        <v>0</v>
      </c>
      <c r="V300">
        <v>9</v>
      </c>
      <c r="W300">
        <v>100</v>
      </c>
    </row>
    <row r="301" spans="1:23" x14ac:dyDescent="0.2">
      <c r="A301" s="1">
        <v>3699</v>
      </c>
      <c r="B301">
        <v>190</v>
      </c>
      <c r="C301" t="s">
        <v>22</v>
      </c>
      <c r="D301">
        <v>245</v>
      </c>
      <c r="E301" t="s">
        <v>36</v>
      </c>
      <c r="F301" t="s">
        <v>24</v>
      </c>
      <c r="G301">
        <v>228</v>
      </c>
      <c r="H301">
        <v>99</v>
      </c>
      <c r="I301">
        <v>14.5</v>
      </c>
      <c r="J301">
        <v>16.2</v>
      </c>
      <c r="K301">
        <v>16.100000000000001</v>
      </c>
      <c r="L301">
        <v>16.3</v>
      </c>
      <c r="M301">
        <v>15.9</v>
      </c>
      <c r="N301">
        <v>10.5</v>
      </c>
      <c r="O301">
        <v>83.8</v>
      </c>
      <c r="P301" t="s">
        <v>65</v>
      </c>
      <c r="Q301">
        <v>2019</v>
      </c>
      <c r="R301">
        <v>190</v>
      </c>
      <c r="S301" t="s">
        <v>26</v>
      </c>
      <c r="T301" t="s">
        <v>27</v>
      </c>
      <c r="U301">
        <v>24</v>
      </c>
      <c r="V301">
        <v>37</v>
      </c>
      <c r="W301">
        <v>16.2</v>
      </c>
    </row>
    <row r="302" spans="1:23" x14ac:dyDescent="0.2">
      <c r="A302" s="1">
        <v>3700</v>
      </c>
      <c r="B302">
        <v>190</v>
      </c>
      <c r="C302" t="s">
        <v>22</v>
      </c>
      <c r="D302">
        <v>245</v>
      </c>
      <c r="E302" t="s">
        <v>36</v>
      </c>
      <c r="F302" t="s">
        <v>28</v>
      </c>
      <c r="G302">
        <v>167</v>
      </c>
      <c r="H302">
        <v>99</v>
      </c>
      <c r="I302">
        <v>14.1</v>
      </c>
      <c r="J302">
        <v>16</v>
      </c>
      <c r="K302">
        <v>15.6</v>
      </c>
      <c r="L302">
        <v>16</v>
      </c>
      <c r="M302">
        <v>15.6</v>
      </c>
      <c r="N302">
        <v>9</v>
      </c>
      <c r="O302">
        <v>88</v>
      </c>
      <c r="P302" t="s">
        <v>65</v>
      </c>
      <c r="Q302">
        <v>2019</v>
      </c>
      <c r="R302">
        <v>190</v>
      </c>
      <c r="S302" t="s">
        <v>26</v>
      </c>
      <c r="T302" t="s">
        <v>27</v>
      </c>
      <c r="U302">
        <v>15</v>
      </c>
      <c r="V302">
        <v>20</v>
      </c>
      <c r="W302">
        <v>12</v>
      </c>
    </row>
    <row r="303" spans="1:23" x14ac:dyDescent="0.2">
      <c r="A303" s="1">
        <v>3701</v>
      </c>
      <c r="B303">
        <v>190</v>
      </c>
      <c r="C303" t="s">
        <v>22</v>
      </c>
      <c r="D303">
        <v>245</v>
      </c>
      <c r="E303" t="s">
        <v>36</v>
      </c>
      <c r="F303" t="s">
        <v>29</v>
      </c>
      <c r="G303">
        <v>175</v>
      </c>
      <c r="H303">
        <v>100</v>
      </c>
      <c r="I303">
        <v>14.4</v>
      </c>
      <c r="J303">
        <v>16.100000000000001</v>
      </c>
      <c r="K303">
        <v>16</v>
      </c>
      <c r="L303">
        <v>16.100000000000001</v>
      </c>
      <c r="M303">
        <v>15.8</v>
      </c>
      <c r="N303">
        <v>9.1</v>
      </c>
      <c r="O303">
        <v>85.7</v>
      </c>
      <c r="P303" t="s">
        <v>65</v>
      </c>
      <c r="Q303">
        <v>2019</v>
      </c>
      <c r="R303">
        <v>190</v>
      </c>
      <c r="S303" t="s">
        <v>26</v>
      </c>
      <c r="T303" t="s">
        <v>27</v>
      </c>
      <c r="U303">
        <v>16</v>
      </c>
      <c r="V303">
        <v>25</v>
      </c>
      <c r="W303">
        <v>14.3</v>
      </c>
    </row>
    <row r="304" spans="1:23" x14ac:dyDescent="0.2">
      <c r="A304" s="1">
        <v>3702</v>
      </c>
      <c r="B304">
        <v>190</v>
      </c>
      <c r="C304" t="s">
        <v>22</v>
      </c>
      <c r="D304">
        <v>245</v>
      </c>
      <c r="E304" t="s">
        <v>36</v>
      </c>
      <c r="F304" t="s">
        <v>31</v>
      </c>
      <c r="G304">
        <v>63</v>
      </c>
      <c r="H304">
        <v>100</v>
      </c>
      <c r="I304">
        <v>12.5</v>
      </c>
      <c r="J304">
        <v>15.6</v>
      </c>
      <c r="K304">
        <v>14.1</v>
      </c>
      <c r="L304">
        <v>15.1</v>
      </c>
      <c r="M304">
        <v>14.4</v>
      </c>
      <c r="P304" t="s">
        <v>65</v>
      </c>
      <c r="Q304">
        <v>2019</v>
      </c>
      <c r="R304">
        <v>190</v>
      </c>
      <c r="S304" t="s">
        <v>26</v>
      </c>
      <c r="T304" t="s">
        <v>27</v>
      </c>
    </row>
    <row r="305" spans="1:23" x14ac:dyDescent="0.2">
      <c r="A305" s="1">
        <v>3703</v>
      </c>
      <c r="B305">
        <v>190</v>
      </c>
      <c r="C305" t="s">
        <v>22</v>
      </c>
      <c r="D305">
        <v>245</v>
      </c>
      <c r="E305" t="s">
        <v>36</v>
      </c>
      <c r="F305" t="s">
        <v>32</v>
      </c>
      <c r="G305">
        <v>16</v>
      </c>
      <c r="H305">
        <v>100</v>
      </c>
      <c r="I305">
        <v>11.1</v>
      </c>
      <c r="J305">
        <v>14.2</v>
      </c>
      <c r="K305">
        <v>13.4</v>
      </c>
      <c r="L305">
        <v>15</v>
      </c>
      <c r="M305">
        <v>13.6</v>
      </c>
      <c r="P305" t="s">
        <v>65</v>
      </c>
      <c r="Q305">
        <v>2019</v>
      </c>
      <c r="R305">
        <v>190</v>
      </c>
      <c r="S305" t="s">
        <v>26</v>
      </c>
      <c r="T305" t="s">
        <v>27</v>
      </c>
    </row>
    <row r="306" spans="1:23" x14ac:dyDescent="0.2">
      <c r="A306" s="1">
        <v>3704</v>
      </c>
      <c r="B306">
        <v>190</v>
      </c>
      <c r="C306" t="s">
        <v>22</v>
      </c>
      <c r="D306">
        <v>335</v>
      </c>
      <c r="E306" t="s">
        <v>37</v>
      </c>
      <c r="F306" t="s">
        <v>24</v>
      </c>
      <c r="G306">
        <v>253</v>
      </c>
      <c r="H306">
        <v>99</v>
      </c>
      <c r="I306">
        <v>19.600000000000001</v>
      </c>
      <c r="J306">
        <v>18.7</v>
      </c>
      <c r="K306">
        <v>20.9</v>
      </c>
      <c r="L306">
        <v>19.7</v>
      </c>
      <c r="M306">
        <v>19.899999999999999</v>
      </c>
      <c r="N306">
        <v>41.1</v>
      </c>
      <c r="O306">
        <v>43.9</v>
      </c>
      <c r="P306" t="s">
        <v>65</v>
      </c>
      <c r="Q306">
        <v>2019</v>
      </c>
      <c r="R306">
        <v>190</v>
      </c>
      <c r="S306" t="s">
        <v>26</v>
      </c>
      <c r="T306" t="s">
        <v>27</v>
      </c>
      <c r="U306">
        <v>104</v>
      </c>
      <c r="V306">
        <v>142</v>
      </c>
      <c r="W306">
        <v>56.1</v>
      </c>
    </row>
    <row r="307" spans="1:23" x14ac:dyDescent="0.2">
      <c r="A307" s="1">
        <v>3705</v>
      </c>
      <c r="B307">
        <v>190</v>
      </c>
      <c r="C307" t="s">
        <v>22</v>
      </c>
      <c r="D307">
        <v>335</v>
      </c>
      <c r="E307" t="s">
        <v>37</v>
      </c>
      <c r="F307" t="s">
        <v>28</v>
      </c>
      <c r="G307">
        <v>154</v>
      </c>
      <c r="H307">
        <v>99</v>
      </c>
      <c r="I307">
        <v>16.8</v>
      </c>
      <c r="J307">
        <v>17.100000000000001</v>
      </c>
      <c r="K307">
        <v>18.5</v>
      </c>
      <c r="L307">
        <v>17.899999999999999</v>
      </c>
      <c r="M307">
        <v>17.7</v>
      </c>
      <c r="N307">
        <v>18.8</v>
      </c>
      <c r="O307">
        <v>61.7</v>
      </c>
      <c r="P307" t="s">
        <v>65</v>
      </c>
      <c r="Q307">
        <v>2019</v>
      </c>
      <c r="R307">
        <v>190</v>
      </c>
      <c r="S307" t="s">
        <v>26</v>
      </c>
      <c r="T307" t="s">
        <v>27</v>
      </c>
      <c r="U307">
        <v>29</v>
      </c>
      <c r="V307">
        <v>59</v>
      </c>
      <c r="W307">
        <v>38.299999999999997</v>
      </c>
    </row>
    <row r="308" spans="1:23" x14ac:dyDescent="0.2">
      <c r="A308" s="1">
        <v>3706</v>
      </c>
      <c r="B308">
        <v>190</v>
      </c>
      <c r="C308" t="s">
        <v>22</v>
      </c>
      <c r="D308">
        <v>335</v>
      </c>
      <c r="E308" t="s">
        <v>37</v>
      </c>
      <c r="F308" t="s">
        <v>29</v>
      </c>
      <c r="G308">
        <v>102</v>
      </c>
      <c r="H308">
        <v>98</v>
      </c>
      <c r="I308">
        <v>16.2</v>
      </c>
      <c r="J308">
        <v>16.7</v>
      </c>
      <c r="K308">
        <v>18.100000000000001</v>
      </c>
      <c r="L308">
        <v>17.600000000000001</v>
      </c>
      <c r="M308">
        <v>17.3</v>
      </c>
      <c r="N308">
        <v>17.600000000000001</v>
      </c>
      <c r="O308">
        <v>68.599999999999994</v>
      </c>
      <c r="P308" t="s">
        <v>65</v>
      </c>
      <c r="Q308">
        <v>2019</v>
      </c>
      <c r="R308">
        <v>190</v>
      </c>
      <c r="S308" t="s">
        <v>26</v>
      </c>
      <c r="T308" t="s">
        <v>27</v>
      </c>
      <c r="U308">
        <v>18</v>
      </c>
      <c r="V308">
        <v>32</v>
      </c>
      <c r="W308">
        <v>31.400000000000009</v>
      </c>
    </row>
    <row r="309" spans="1:23" x14ac:dyDescent="0.2">
      <c r="A309" s="1">
        <v>3707</v>
      </c>
      <c r="B309">
        <v>190</v>
      </c>
      <c r="C309" t="s">
        <v>22</v>
      </c>
      <c r="D309">
        <v>335</v>
      </c>
      <c r="E309" t="s">
        <v>37</v>
      </c>
      <c r="F309" t="s">
        <v>31</v>
      </c>
      <c r="G309">
        <v>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65</v>
      </c>
      <c r="Q309">
        <v>2019</v>
      </c>
      <c r="R309">
        <v>190</v>
      </c>
      <c r="S309" t="s">
        <v>26</v>
      </c>
      <c r="T309" t="s">
        <v>27</v>
      </c>
      <c r="U309">
        <v>0</v>
      </c>
      <c r="V309">
        <v>9</v>
      </c>
      <c r="W309">
        <v>100</v>
      </c>
    </row>
    <row r="310" spans="1:23" x14ac:dyDescent="0.2">
      <c r="A310" s="1">
        <v>3708</v>
      </c>
      <c r="B310">
        <v>190</v>
      </c>
      <c r="C310" t="s">
        <v>22</v>
      </c>
      <c r="D310">
        <v>335</v>
      </c>
      <c r="E310" t="s">
        <v>37</v>
      </c>
      <c r="F310" t="s">
        <v>32</v>
      </c>
      <c r="G310">
        <v>25</v>
      </c>
      <c r="H310">
        <v>93</v>
      </c>
      <c r="I310">
        <v>15.2</v>
      </c>
      <c r="J310">
        <v>15.8</v>
      </c>
      <c r="K310">
        <v>17.399999999999999</v>
      </c>
      <c r="L310">
        <v>17.7</v>
      </c>
      <c r="M310">
        <v>16.600000000000001</v>
      </c>
      <c r="N310">
        <v>20</v>
      </c>
      <c r="O310">
        <v>76</v>
      </c>
      <c r="P310" t="s">
        <v>65</v>
      </c>
      <c r="Q310">
        <v>2019</v>
      </c>
      <c r="R310">
        <v>190</v>
      </c>
      <c r="S310" t="s">
        <v>26</v>
      </c>
      <c r="T310" t="s">
        <v>27</v>
      </c>
      <c r="U310">
        <v>5</v>
      </c>
      <c r="V310">
        <v>6</v>
      </c>
      <c r="W310">
        <v>24</v>
      </c>
    </row>
    <row r="311" spans="1:23" x14ac:dyDescent="0.2">
      <c r="A311" s="1">
        <v>3709</v>
      </c>
      <c r="B311">
        <v>190</v>
      </c>
      <c r="C311" t="s">
        <v>22</v>
      </c>
      <c r="D311">
        <v>340</v>
      </c>
      <c r="E311" t="s">
        <v>38</v>
      </c>
      <c r="F311" t="s">
        <v>24</v>
      </c>
      <c r="G311">
        <v>235</v>
      </c>
      <c r="H311">
        <v>98</v>
      </c>
      <c r="I311">
        <v>18.399999999999999</v>
      </c>
      <c r="J311">
        <v>18.2</v>
      </c>
      <c r="K311">
        <v>19.600000000000001</v>
      </c>
      <c r="L311">
        <v>18.899999999999999</v>
      </c>
      <c r="M311">
        <v>18.899999999999999</v>
      </c>
      <c r="N311">
        <v>33.6</v>
      </c>
      <c r="O311">
        <v>52.8</v>
      </c>
      <c r="P311" t="s">
        <v>65</v>
      </c>
      <c r="Q311">
        <v>2019</v>
      </c>
      <c r="R311">
        <v>190</v>
      </c>
      <c r="S311" t="s">
        <v>26</v>
      </c>
      <c r="T311" t="s">
        <v>27</v>
      </c>
      <c r="U311">
        <v>79</v>
      </c>
      <c r="V311">
        <v>111</v>
      </c>
      <c r="W311">
        <v>47.2</v>
      </c>
    </row>
    <row r="312" spans="1:23" x14ac:dyDescent="0.2">
      <c r="A312" s="1">
        <v>3710</v>
      </c>
      <c r="B312">
        <v>190</v>
      </c>
      <c r="C312" t="s">
        <v>22</v>
      </c>
      <c r="D312">
        <v>340</v>
      </c>
      <c r="E312" t="s">
        <v>38</v>
      </c>
      <c r="F312" t="s">
        <v>28</v>
      </c>
      <c r="G312">
        <v>114</v>
      </c>
      <c r="H312">
        <v>99</v>
      </c>
      <c r="I312">
        <v>15.9</v>
      </c>
      <c r="J312">
        <v>17</v>
      </c>
      <c r="K312">
        <v>17.399999999999999</v>
      </c>
      <c r="L312">
        <v>17.399999999999999</v>
      </c>
      <c r="M312">
        <v>17</v>
      </c>
      <c r="N312">
        <v>17.5</v>
      </c>
      <c r="O312">
        <v>66.7</v>
      </c>
      <c r="P312" t="s">
        <v>65</v>
      </c>
      <c r="Q312">
        <v>2019</v>
      </c>
      <c r="R312">
        <v>190</v>
      </c>
      <c r="S312" t="s">
        <v>26</v>
      </c>
      <c r="T312" t="s">
        <v>27</v>
      </c>
      <c r="U312">
        <v>20</v>
      </c>
      <c r="V312">
        <v>38</v>
      </c>
      <c r="W312">
        <v>33.299999999999997</v>
      </c>
    </row>
    <row r="313" spans="1:23" x14ac:dyDescent="0.2">
      <c r="A313" s="1">
        <v>3711</v>
      </c>
      <c r="B313">
        <v>190</v>
      </c>
      <c r="C313" t="s">
        <v>22</v>
      </c>
      <c r="D313">
        <v>340</v>
      </c>
      <c r="E313" t="s">
        <v>38</v>
      </c>
      <c r="F313" t="s">
        <v>29</v>
      </c>
      <c r="G313">
        <v>96</v>
      </c>
      <c r="H313">
        <v>99</v>
      </c>
      <c r="I313">
        <v>16.899999999999999</v>
      </c>
      <c r="J313">
        <v>17.2</v>
      </c>
      <c r="K313">
        <v>18.3</v>
      </c>
      <c r="L313">
        <v>17.8</v>
      </c>
      <c r="M313">
        <v>17.600000000000001</v>
      </c>
      <c r="N313">
        <v>24</v>
      </c>
      <c r="O313">
        <v>61.5</v>
      </c>
      <c r="P313" t="s">
        <v>65</v>
      </c>
      <c r="Q313">
        <v>2019</v>
      </c>
      <c r="R313">
        <v>190</v>
      </c>
      <c r="S313" t="s">
        <v>26</v>
      </c>
      <c r="T313" t="s">
        <v>27</v>
      </c>
      <c r="U313">
        <v>23</v>
      </c>
      <c r="V313">
        <v>37</v>
      </c>
      <c r="W313">
        <v>38.5</v>
      </c>
    </row>
    <row r="314" spans="1:23" x14ac:dyDescent="0.2">
      <c r="A314" s="1">
        <v>3712</v>
      </c>
      <c r="B314">
        <v>190</v>
      </c>
      <c r="C314" t="s">
        <v>22</v>
      </c>
      <c r="D314">
        <v>340</v>
      </c>
      <c r="E314" t="s">
        <v>38</v>
      </c>
      <c r="F314" t="s">
        <v>31</v>
      </c>
      <c r="G314">
        <v>16</v>
      </c>
      <c r="H314">
        <v>100</v>
      </c>
      <c r="I314">
        <v>13.4</v>
      </c>
      <c r="J314">
        <v>16.8</v>
      </c>
      <c r="K314">
        <v>16.3</v>
      </c>
      <c r="L314">
        <v>16.600000000000001</v>
      </c>
      <c r="M314">
        <v>15.8</v>
      </c>
      <c r="N314">
        <v>18.8</v>
      </c>
      <c r="O314">
        <v>81.3</v>
      </c>
      <c r="P314" t="s">
        <v>65</v>
      </c>
      <c r="Q314">
        <v>2019</v>
      </c>
      <c r="R314">
        <v>190</v>
      </c>
      <c r="S314" t="s">
        <v>26</v>
      </c>
      <c r="T314" t="s">
        <v>27</v>
      </c>
      <c r="U314">
        <v>3</v>
      </c>
      <c r="V314">
        <v>3</v>
      </c>
      <c r="W314">
        <v>18.7</v>
      </c>
    </row>
    <row r="315" spans="1:23" x14ac:dyDescent="0.2">
      <c r="A315" s="1">
        <v>3713</v>
      </c>
      <c r="B315">
        <v>190</v>
      </c>
      <c r="C315" t="s">
        <v>22</v>
      </c>
      <c r="D315">
        <v>340</v>
      </c>
      <c r="E315" t="s">
        <v>38</v>
      </c>
      <c r="F315" t="s">
        <v>32</v>
      </c>
      <c r="G315">
        <v>36</v>
      </c>
      <c r="H315">
        <v>97</v>
      </c>
      <c r="I315">
        <v>13.3</v>
      </c>
      <c r="J315">
        <v>15.8</v>
      </c>
      <c r="K315">
        <v>15.5</v>
      </c>
      <c r="L315">
        <v>16</v>
      </c>
      <c r="M315">
        <v>15.3</v>
      </c>
      <c r="N315">
        <v>11.1</v>
      </c>
      <c r="O315">
        <v>86.1</v>
      </c>
      <c r="P315" t="s">
        <v>65</v>
      </c>
      <c r="Q315">
        <v>2019</v>
      </c>
      <c r="R315">
        <v>190</v>
      </c>
      <c r="S315" t="s">
        <v>26</v>
      </c>
      <c r="T315" t="s">
        <v>27</v>
      </c>
      <c r="U315">
        <v>4</v>
      </c>
      <c r="V315">
        <v>5</v>
      </c>
      <c r="W315">
        <v>13.900000000000009</v>
      </c>
    </row>
    <row r="316" spans="1:23" x14ac:dyDescent="0.2">
      <c r="A316" s="1">
        <v>3714</v>
      </c>
      <c r="B316">
        <v>190</v>
      </c>
      <c r="C316" t="s">
        <v>22</v>
      </c>
      <c r="D316">
        <v>355</v>
      </c>
      <c r="E316" t="s">
        <v>39</v>
      </c>
      <c r="F316" t="s">
        <v>24</v>
      </c>
      <c r="G316">
        <v>208</v>
      </c>
      <c r="H316">
        <v>100</v>
      </c>
      <c r="I316">
        <v>29</v>
      </c>
      <c r="J316">
        <v>26.6</v>
      </c>
      <c r="K316">
        <v>29.3</v>
      </c>
      <c r="L316">
        <v>27.2</v>
      </c>
      <c r="M316">
        <v>28.2</v>
      </c>
      <c r="P316" t="s">
        <v>65</v>
      </c>
      <c r="Q316">
        <v>2019</v>
      </c>
      <c r="R316">
        <v>190</v>
      </c>
      <c r="S316" t="s">
        <v>26</v>
      </c>
      <c r="T316" t="s">
        <v>27</v>
      </c>
    </row>
    <row r="317" spans="1:23" x14ac:dyDescent="0.2">
      <c r="A317" s="1">
        <v>3715</v>
      </c>
      <c r="B317">
        <v>190</v>
      </c>
      <c r="C317" t="s">
        <v>22</v>
      </c>
      <c r="D317">
        <v>355</v>
      </c>
      <c r="E317" t="s">
        <v>39</v>
      </c>
      <c r="F317" t="s">
        <v>28</v>
      </c>
      <c r="G317">
        <v>63</v>
      </c>
      <c r="H317">
        <v>100</v>
      </c>
      <c r="I317">
        <v>26.8</v>
      </c>
      <c r="J317">
        <v>24.5</v>
      </c>
      <c r="K317">
        <v>27.8</v>
      </c>
      <c r="L317">
        <v>25</v>
      </c>
      <c r="M317">
        <v>26.2</v>
      </c>
      <c r="P317" t="s">
        <v>65</v>
      </c>
      <c r="Q317">
        <v>2019</v>
      </c>
      <c r="R317">
        <v>190</v>
      </c>
      <c r="S317" t="s">
        <v>26</v>
      </c>
      <c r="T317" t="s">
        <v>27</v>
      </c>
    </row>
    <row r="318" spans="1:23" x14ac:dyDescent="0.2">
      <c r="A318" s="1">
        <v>3716</v>
      </c>
      <c r="B318">
        <v>190</v>
      </c>
      <c r="C318" t="s">
        <v>22</v>
      </c>
      <c r="D318">
        <v>355</v>
      </c>
      <c r="E318" t="s">
        <v>39</v>
      </c>
      <c r="F318" t="s">
        <v>29</v>
      </c>
      <c r="G318">
        <v>26</v>
      </c>
      <c r="H318">
        <v>100</v>
      </c>
      <c r="I318">
        <v>26</v>
      </c>
      <c r="J318">
        <v>25.2</v>
      </c>
      <c r="K318">
        <v>27.2</v>
      </c>
      <c r="L318">
        <v>25.1</v>
      </c>
      <c r="M318">
        <v>26</v>
      </c>
      <c r="P318" t="s">
        <v>65</v>
      </c>
      <c r="Q318">
        <v>2019</v>
      </c>
      <c r="R318">
        <v>190</v>
      </c>
      <c r="S318" t="s">
        <v>26</v>
      </c>
      <c r="T318" t="s">
        <v>27</v>
      </c>
    </row>
    <row r="319" spans="1:23" x14ac:dyDescent="0.2">
      <c r="A319" s="1">
        <v>3717</v>
      </c>
      <c r="B319">
        <v>190</v>
      </c>
      <c r="C319" t="s">
        <v>22</v>
      </c>
      <c r="D319">
        <v>355</v>
      </c>
      <c r="E319" t="s">
        <v>39</v>
      </c>
      <c r="F319" t="s">
        <v>31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t="s">
        <v>65</v>
      </c>
      <c r="Q319">
        <v>2019</v>
      </c>
      <c r="R319">
        <v>190</v>
      </c>
      <c r="S319" t="s">
        <v>26</v>
      </c>
      <c r="T319" t="s">
        <v>27</v>
      </c>
      <c r="U319">
        <v>0</v>
      </c>
      <c r="V319">
        <v>1</v>
      </c>
      <c r="W319">
        <v>100</v>
      </c>
    </row>
    <row r="320" spans="1:23" x14ac:dyDescent="0.2">
      <c r="A320" s="1">
        <v>3718</v>
      </c>
      <c r="B320">
        <v>190</v>
      </c>
      <c r="C320" t="s">
        <v>22</v>
      </c>
      <c r="D320">
        <v>355</v>
      </c>
      <c r="E320" t="s">
        <v>39</v>
      </c>
      <c r="F320" t="s">
        <v>32</v>
      </c>
      <c r="G320">
        <v>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65</v>
      </c>
      <c r="Q320">
        <v>2019</v>
      </c>
      <c r="R320">
        <v>190</v>
      </c>
      <c r="S320" t="s">
        <v>26</v>
      </c>
      <c r="T320" t="s">
        <v>27</v>
      </c>
      <c r="U320">
        <v>0</v>
      </c>
      <c r="V320">
        <v>5</v>
      </c>
      <c r="W320">
        <v>100</v>
      </c>
    </row>
    <row r="321" spans="1:23" x14ac:dyDescent="0.2">
      <c r="A321" s="1">
        <v>3719</v>
      </c>
      <c r="B321">
        <v>190</v>
      </c>
      <c r="C321" t="s">
        <v>22</v>
      </c>
      <c r="D321">
        <v>358</v>
      </c>
      <c r="E321" t="s">
        <v>40</v>
      </c>
      <c r="F321" t="s">
        <v>24</v>
      </c>
      <c r="G321">
        <v>324</v>
      </c>
      <c r="H321">
        <v>100</v>
      </c>
      <c r="I321">
        <v>15</v>
      </c>
      <c r="J321">
        <v>16.100000000000001</v>
      </c>
      <c r="K321">
        <v>16.2</v>
      </c>
      <c r="L321">
        <v>16.2</v>
      </c>
      <c r="M321">
        <v>16</v>
      </c>
      <c r="N321">
        <v>10.199999999999999</v>
      </c>
      <c r="O321">
        <v>83.6</v>
      </c>
      <c r="P321" t="s">
        <v>65</v>
      </c>
      <c r="Q321">
        <v>2019</v>
      </c>
      <c r="R321">
        <v>190</v>
      </c>
      <c r="S321" t="s">
        <v>26</v>
      </c>
      <c r="T321" t="s">
        <v>27</v>
      </c>
      <c r="U321">
        <v>33</v>
      </c>
      <c r="V321">
        <v>53</v>
      </c>
      <c r="W321">
        <v>16.400000000000009</v>
      </c>
    </row>
    <row r="322" spans="1:23" x14ac:dyDescent="0.2">
      <c r="A322" s="1">
        <v>3720</v>
      </c>
      <c r="B322">
        <v>190</v>
      </c>
      <c r="C322" t="s">
        <v>22</v>
      </c>
      <c r="D322">
        <v>358</v>
      </c>
      <c r="E322" t="s">
        <v>40</v>
      </c>
      <c r="F322" t="s">
        <v>28</v>
      </c>
      <c r="G322">
        <v>264</v>
      </c>
      <c r="H322">
        <v>100</v>
      </c>
      <c r="I322">
        <v>14.5</v>
      </c>
      <c r="J322">
        <v>15.9</v>
      </c>
      <c r="K322">
        <v>15.8</v>
      </c>
      <c r="L322">
        <v>15.9</v>
      </c>
      <c r="M322">
        <v>15.7</v>
      </c>
      <c r="N322">
        <v>7.2</v>
      </c>
      <c r="O322">
        <v>87.9</v>
      </c>
      <c r="P322" t="s">
        <v>65</v>
      </c>
      <c r="Q322">
        <v>2019</v>
      </c>
      <c r="R322">
        <v>190</v>
      </c>
      <c r="S322" t="s">
        <v>26</v>
      </c>
      <c r="T322" t="s">
        <v>27</v>
      </c>
      <c r="U322">
        <v>19</v>
      </c>
      <c r="V322">
        <v>32</v>
      </c>
      <c r="W322">
        <v>12.099999999999991</v>
      </c>
    </row>
    <row r="323" spans="1:23" x14ac:dyDescent="0.2">
      <c r="A323" s="1">
        <v>3721</v>
      </c>
      <c r="B323">
        <v>190</v>
      </c>
      <c r="C323" t="s">
        <v>22</v>
      </c>
      <c r="D323">
        <v>358</v>
      </c>
      <c r="E323" t="s">
        <v>40</v>
      </c>
      <c r="F323" t="s">
        <v>29</v>
      </c>
      <c r="G323">
        <v>217</v>
      </c>
      <c r="H323">
        <v>100</v>
      </c>
      <c r="I323">
        <v>14.4</v>
      </c>
      <c r="J323">
        <v>15.9</v>
      </c>
      <c r="K323">
        <v>15.8</v>
      </c>
      <c r="L323">
        <v>15.8</v>
      </c>
      <c r="M323">
        <v>15.6</v>
      </c>
      <c r="N323">
        <v>7.8</v>
      </c>
      <c r="O323">
        <v>86.2</v>
      </c>
      <c r="P323" t="s">
        <v>65</v>
      </c>
      <c r="Q323">
        <v>2019</v>
      </c>
      <c r="R323">
        <v>190</v>
      </c>
      <c r="S323" t="s">
        <v>26</v>
      </c>
      <c r="T323" t="s">
        <v>27</v>
      </c>
      <c r="U323">
        <v>17</v>
      </c>
      <c r="V323">
        <v>30</v>
      </c>
      <c r="W323">
        <v>13.8</v>
      </c>
    </row>
    <row r="324" spans="1:23" x14ac:dyDescent="0.2">
      <c r="A324" s="1">
        <v>3722</v>
      </c>
      <c r="B324">
        <v>190</v>
      </c>
      <c r="C324" t="s">
        <v>22</v>
      </c>
      <c r="D324">
        <v>358</v>
      </c>
      <c r="E324" t="s">
        <v>40</v>
      </c>
      <c r="F324" t="s">
        <v>31</v>
      </c>
      <c r="G324">
        <v>57</v>
      </c>
      <c r="H324">
        <v>98</v>
      </c>
      <c r="I324">
        <v>10.9</v>
      </c>
      <c r="J324">
        <v>15</v>
      </c>
      <c r="K324">
        <v>12.8</v>
      </c>
      <c r="L324">
        <v>14.4</v>
      </c>
      <c r="M324">
        <v>13.5</v>
      </c>
      <c r="P324" t="s">
        <v>65</v>
      </c>
      <c r="Q324">
        <v>2019</v>
      </c>
      <c r="R324">
        <v>190</v>
      </c>
      <c r="S324" t="s">
        <v>26</v>
      </c>
      <c r="T324" t="s">
        <v>27</v>
      </c>
    </row>
    <row r="325" spans="1:23" x14ac:dyDescent="0.2">
      <c r="A325" s="1">
        <v>3723</v>
      </c>
      <c r="B325">
        <v>190</v>
      </c>
      <c r="C325" t="s">
        <v>22</v>
      </c>
      <c r="D325">
        <v>358</v>
      </c>
      <c r="E325" t="s">
        <v>40</v>
      </c>
      <c r="F325" t="s">
        <v>32</v>
      </c>
      <c r="G325">
        <v>31</v>
      </c>
      <c r="H325">
        <v>100</v>
      </c>
      <c r="I325">
        <v>11.8</v>
      </c>
      <c r="J325">
        <v>14.4</v>
      </c>
      <c r="K325">
        <v>13.3</v>
      </c>
      <c r="L325">
        <v>14.4</v>
      </c>
      <c r="M325">
        <v>13.6</v>
      </c>
      <c r="P325" t="s">
        <v>65</v>
      </c>
      <c r="Q325">
        <v>2019</v>
      </c>
      <c r="R325">
        <v>190</v>
      </c>
      <c r="S325" t="s">
        <v>26</v>
      </c>
      <c r="T325" t="s">
        <v>27</v>
      </c>
    </row>
    <row r="326" spans="1:23" x14ac:dyDescent="0.2">
      <c r="A326" s="1">
        <v>3724</v>
      </c>
      <c r="B326">
        <v>190</v>
      </c>
      <c r="C326" t="s">
        <v>22</v>
      </c>
      <c r="D326">
        <v>395</v>
      </c>
      <c r="E326" t="s">
        <v>41</v>
      </c>
      <c r="F326" t="s">
        <v>24</v>
      </c>
      <c r="G326">
        <v>406</v>
      </c>
      <c r="H326">
        <v>99</v>
      </c>
      <c r="I326">
        <v>17.399999999999999</v>
      </c>
      <c r="J326">
        <v>17.8</v>
      </c>
      <c r="K326">
        <v>18.399999999999999</v>
      </c>
      <c r="L326">
        <v>18.3</v>
      </c>
      <c r="M326">
        <v>18.100000000000001</v>
      </c>
      <c r="N326">
        <v>28.3</v>
      </c>
      <c r="O326">
        <v>61.8</v>
      </c>
      <c r="P326" t="s">
        <v>65</v>
      </c>
      <c r="Q326">
        <v>2019</v>
      </c>
      <c r="R326">
        <v>190</v>
      </c>
      <c r="S326" t="s">
        <v>26</v>
      </c>
      <c r="T326" t="s">
        <v>27</v>
      </c>
      <c r="U326">
        <v>115</v>
      </c>
      <c r="V326">
        <v>155</v>
      </c>
      <c r="W326">
        <v>38.200000000000003</v>
      </c>
    </row>
    <row r="327" spans="1:23" x14ac:dyDescent="0.2">
      <c r="A327" s="1">
        <v>3725</v>
      </c>
      <c r="B327">
        <v>190</v>
      </c>
      <c r="C327" t="s">
        <v>22</v>
      </c>
      <c r="D327">
        <v>395</v>
      </c>
      <c r="E327" t="s">
        <v>41</v>
      </c>
      <c r="F327" t="s">
        <v>28</v>
      </c>
      <c r="G327">
        <v>227</v>
      </c>
      <c r="H327">
        <v>100</v>
      </c>
      <c r="I327">
        <v>16.100000000000001</v>
      </c>
      <c r="J327">
        <v>16.8</v>
      </c>
      <c r="K327">
        <v>17.100000000000001</v>
      </c>
      <c r="L327">
        <v>17.399999999999999</v>
      </c>
      <c r="M327">
        <v>17</v>
      </c>
      <c r="N327">
        <v>18.899999999999999</v>
      </c>
      <c r="O327">
        <v>69.2</v>
      </c>
      <c r="P327" t="s">
        <v>65</v>
      </c>
      <c r="Q327">
        <v>2019</v>
      </c>
      <c r="R327">
        <v>190</v>
      </c>
      <c r="S327" t="s">
        <v>26</v>
      </c>
      <c r="T327" t="s">
        <v>27</v>
      </c>
      <c r="U327">
        <v>43</v>
      </c>
      <c r="V327">
        <v>70</v>
      </c>
      <c r="W327">
        <v>30.8</v>
      </c>
    </row>
    <row r="328" spans="1:23" x14ac:dyDescent="0.2">
      <c r="A328" s="1">
        <v>3726</v>
      </c>
      <c r="B328">
        <v>190</v>
      </c>
      <c r="C328" t="s">
        <v>22</v>
      </c>
      <c r="D328">
        <v>395</v>
      </c>
      <c r="E328" t="s">
        <v>41</v>
      </c>
      <c r="F328" t="s">
        <v>29</v>
      </c>
      <c r="G328">
        <v>234</v>
      </c>
      <c r="H328">
        <v>100</v>
      </c>
      <c r="I328">
        <v>15.7</v>
      </c>
      <c r="J328">
        <v>16.899999999999999</v>
      </c>
      <c r="K328">
        <v>16.899999999999999</v>
      </c>
      <c r="L328">
        <v>17.100000000000001</v>
      </c>
      <c r="M328">
        <v>16.8</v>
      </c>
      <c r="N328">
        <v>18.8</v>
      </c>
      <c r="O328">
        <v>72.599999999999994</v>
      </c>
      <c r="P328" t="s">
        <v>65</v>
      </c>
      <c r="Q328">
        <v>2019</v>
      </c>
      <c r="R328">
        <v>190</v>
      </c>
      <c r="S328" t="s">
        <v>26</v>
      </c>
      <c r="T328" t="s">
        <v>27</v>
      </c>
      <c r="U328">
        <v>44</v>
      </c>
      <c r="V328">
        <v>64</v>
      </c>
      <c r="W328">
        <v>27.400000000000009</v>
      </c>
    </row>
    <row r="329" spans="1:23" x14ac:dyDescent="0.2">
      <c r="A329" s="1">
        <v>3727</v>
      </c>
      <c r="B329">
        <v>190</v>
      </c>
      <c r="C329" t="s">
        <v>22</v>
      </c>
      <c r="D329">
        <v>395</v>
      </c>
      <c r="E329" t="s">
        <v>41</v>
      </c>
      <c r="F329" t="s">
        <v>31</v>
      </c>
      <c r="G329">
        <v>91</v>
      </c>
      <c r="H329">
        <v>100</v>
      </c>
      <c r="I329">
        <v>12.9</v>
      </c>
      <c r="J329">
        <v>15.5</v>
      </c>
      <c r="K329">
        <v>14.1</v>
      </c>
      <c r="L329">
        <v>15.2</v>
      </c>
      <c r="M329">
        <v>14.5</v>
      </c>
      <c r="P329" t="s">
        <v>65</v>
      </c>
      <c r="Q329">
        <v>2019</v>
      </c>
      <c r="R329">
        <v>190</v>
      </c>
      <c r="S329" t="s">
        <v>26</v>
      </c>
      <c r="T329" t="s">
        <v>27</v>
      </c>
    </row>
    <row r="330" spans="1:23" x14ac:dyDescent="0.2">
      <c r="A330" s="1">
        <v>3728</v>
      </c>
      <c r="B330">
        <v>190</v>
      </c>
      <c r="C330" t="s">
        <v>22</v>
      </c>
      <c r="D330">
        <v>395</v>
      </c>
      <c r="E330" t="s">
        <v>41</v>
      </c>
      <c r="F330" t="s">
        <v>32</v>
      </c>
      <c r="G330">
        <v>32</v>
      </c>
      <c r="H330">
        <v>100</v>
      </c>
      <c r="I330">
        <v>15.5</v>
      </c>
      <c r="J330">
        <v>16.7</v>
      </c>
      <c r="K330">
        <v>18</v>
      </c>
      <c r="L330">
        <v>17.3</v>
      </c>
      <c r="M330">
        <v>17</v>
      </c>
      <c r="N330">
        <v>15.6</v>
      </c>
      <c r="O330">
        <v>75</v>
      </c>
      <c r="P330" t="s">
        <v>65</v>
      </c>
      <c r="Q330">
        <v>2019</v>
      </c>
      <c r="R330">
        <v>190</v>
      </c>
      <c r="S330" t="s">
        <v>26</v>
      </c>
      <c r="T330" t="s">
        <v>27</v>
      </c>
      <c r="U330">
        <v>5</v>
      </c>
      <c r="V330">
        <v>8</v>
      </c>
      <c r="W330">
        <v>25</v>
      </c>
    </row>
    <row r="331" spans="1:23" x14ac:dyDescent="0.2">
      <c r="A331" s="1">
        <v>3729</v>
      </c>
      <c r="B331">
        <v>190</v>
      </c>
      <c r="C331" t="s">
        <v>22</v>
      </c>
      <c r="D331">
        <v>437</v>
      </c>
      <c r="E331" t="s">
        <v>42</v>
      </c>
      <c r="F331" t="s">
        <v>24</v>
      </c>
      <c r="G331">
        <v>23</v>
      </c>
      <c r="H331">
        <v>100</v>
      </c>
      <c r="I331">
        <v>23.8</v>
      </c>
      <c r="J331">
        <v>22.1</v>
      </c>
      <c r="K331">
        <v>23.7</v>
      </c>
      <c r="L331">
        <v>22.5</v>
      </c>
      <c r="M331">
        <v>23.3</v>
      </c>
      <c r="N331">
        <v>73.900000000000006</v>
      </c>
      <c r="O331">
        <v>21.7</v>
      </c>
      <c r="P331" t="s">
        <v>65</v>
      </c>
      <c r="Q331">
        <v>2019</v>
      </c>
      <c r="R331">
        <v>190</v>
      </c>
      <c r="S331" t="s">
        <v>26</v>
      </c>
      <c r="T331" t="s">
        <v>27</v>
      </c>
      <c r="U331">
        <v>17</v>
      </c>
      <c r="V331">
        <v>18</v>
      </c>
      <c r="W331">
        <v>78.3</v>
      </c>
    </row>
    <row r="332" spans="1:23" x14ac:dyDescent="0.2">
      <c r="A332" s="1">
        <v>3730</v>
      </c>
      <c r="B332">
        <v>190</v>
      </c>
      <c r="C332" t="s">
        <v>22</v>
      </c>
      <c r="D332">
        <v>437</v>
      </c>
      <c r="E332" t="s">
        <v>42</v>
      </c>
      <c r="F332" t="s">
        <v>28</v>
      </c>
      <c r="G332">
        <v>10</v>
      </c>
      <c r="H332">
        <v>100</v>
      </c>
      <c r="I332">
        <v>22.4</v>
      </c>
      <c r="J332">
        <v>20.399999999999999</v>
      </c>
      <c r="K332">
        <v>20.8</v>
      </c>
      <c r="L332">
        <v>20.3</v>
      </c>
      <c r="M332">
        <v>21.2</v>
      </c>
      <c r="N332">
        <v>60</v>
      </c>
      <c r="O332">
        <v>30</v>
      </c>
      <c r="P332" t="s">
        <v>65</v>
      </c>
      <c r="Q332">
        <v>2019</v>
      </c>
      <c r="R332">
        <v>190</v>
      </c>
      <c r="S332" t="s">
        <v>26</v>
      </c>
      <c r="T332" t="s">
        <v>27</v>
      </c>
      <c r="U332">
        <v>6</v>
      </c>
      <c r="V332">
        <v>7</v>
      </c>
      <c r="W332">
        <v>70</v>
      </c>
    </row>
    <row r="333" spans="1:23" x14ac:dyDescent="0.2">
      <c r="A333" s="1">
        <v>3731</v>
      </c>
      <c r="B333">
        <v>190</v>
      </c>
      <c r="C333" t="s">
        <v>22</v>
      </c>
      <c r="D333">
        <v>437</v>
      </c>
      <c r="E333" t="s">
        <v>42</v>
      </c>
      <c r="F333" t="s">
        <v>29</v>
      </c>
      <c r="G333">
        <v>7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s">
        <v>65</v>
      </c>
      <c r="Q333">
        <v>2019</v>
      </c>
      <c r="R333">
        <v>190</v>
      </c>
      <c r="S333" t="s">
        <v>26</v>
      </c>
      <c r="T333" t="s">
        <v>27</v>
      </c>
      <c r="U333">
        <v>0</v>
      </c>
      <c r="V333">
        <v>7</v>
      </c>
      <c r="W333">
        <v>100</v>
      </c>
    </row>
    <row r="334" spans="1:23" x14ac:dyDescent="0.2">
      <c r="A334" s="1">
        <v>3732</v>
      </c>
      <c r="B334">
        <v>190</v>
      </c>
      <c r="C334" t="s">
        <v>22</v>
      </c>
      <c r="D334">
        <v>437</v>
      </c>
      <c r="E334" t="s">
        <v>42</v>
      </c>
      <c r="F334" t="s">
        <v>31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t="s">
        <v>65</v>
      </c>
      <c r="Q334">
        <v>2019</v>
      </c>
      <c r="R334">
        <v>190</v>
      </c>
      <c r="S334" t="s">
        <v>26</v>
      </c>
      <c r="T334" t="s">
        <v>27</v>
      </c>
      <c r="U334">
        <v>0</v>
      </c>
      <c r="V334">
        <v>1</v>
      </c>
      <c r="W334">
        <v>100</v>
      </c>
    </row>
    <row r="335" spans="1:23" x14ac:dyDescent="0.2">
      <c r="A335" s="1">
        <v>3733</v>
      </c>
      <c r="B335">
        <v>190</v>
      </c>
      <c r="C335" t="s">
        <v>22</v>
      </c>
      <c r="D335">
        <v>437</v>
      </c>
      <c r="E335" t="s">
        <v>42</v>
      </c>
      <c r="F335" t="s">
        <v>32</v>
      </c>
      <c r="G335">
        <v>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t="s">
        <v>65</v>
      </c>
      <c r="Q335">
        <v>2019</v>
      </c>
      <c r="R335">
        <v>190</v>
      </c>
      <c r="S335" t="s">
        <v>26</v>
      </c>
      <c r="T335" t="s">
        <v>27</v>
      </c>
      <c r="U335">
        <v>0</v>
      </c>
      <c r="V335">
        <v>3</v>
      </c>
      <c r="W335">
        <v>100</v>
      </c>
    </row>
    <row r="336" spans="1:23" x14ac:dyDescent="0.2">
      <c r="A336" s="1">
        <v>3734</v>
      </c>
      <c r="B336">
        <v>190</v>
      </c>
      <c r="C336" t="s">
        <v>22</v>
      </c>
      <c r="D336">
        <v>443</v>
      </c>
      <c r="E336" t="s">
        <v>43</v>
      </c>
      <c r="F336" t="s">
        <v>24</v>
      </c>
      <c r="G336">
        <v>3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s">
        <v>65</v>
      </c>
      <c r="Q336">
        <v>2019</v>
      </c>
      <c r="R336">
        <v>190</v>
      </c>
      <c r="S336" t="s">
        <v>26</v>
      </c>
      <c r="T336" t="s">
        <v>27</v>
      </c>
      <c r="U336">
        <v>0</v>
      </c>
      <c r="V336">
        <v>3</v>
      </c>
      <c r="W336">
        <v>100</v>
      </c>
    </row>
    <row r="337" spans="1:23" x14ac:dyDescent="0.2">
      <c r="A337" s="1">
        <v>3735</v>
      </c>
      <c r="B337">
        <v>190</v>
      </c>
      <c r="C337" t="s">
        <v>22</v>
      </c>
      <c r="D337">
        <v>443</v>
      </c>
      <c r="E337" t="s">
        <v>43</v>
      </c>
      <c r="F337" t="s">
        <v>29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t="s">
        <v>65</v>
      </c>
      <c r="Q337">
        <v>2019</v>
      </c>
      <c r="R337">
        <v>190</v>
      </c>
      <c r="S337" t="s">
        <v>26</v>
      </c>
      <c r="T337" t="s">
        <v>27</v>
      </c>
      <c r="U337">
        <v>0</v>
      </c>
      <c r="V337">
        <v>1</v>
      </c>
      <c r="W337">
        <v>100</v>
      </c>
    </row>
    <row r="338" spans="1:23" x14ac:dyDescent="0.2">
      <c r="A338" s="1">
        <v>3736</v>
      </c>
      <c r="B338">
        <v>190</v>
      </c>
      <c r="C338" t="s">
        <v>22</v>
      </c>
      <c r="D338">
        <v>443</v>
      </c>
      <c r="E338" t="s">
        <v>43</v>
      </c>
      <c r="F338" t="s">
        <v>32</v>
      </c>
      <c r="G338">
        <v>3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s">
        <v>65</v>
      </c>
      <c r="Q338">
        <v>2019</v>
      </c>
      <c r="R338">
        <v>190</v>
      </c>
      <c r="S338" t="s">
        <v>26</v>
      </c>
      <c r="T338" t="s">
        <v>27</v>
      </c>
      <c r="U338">
        <v>0</v>
      </c>
      <c r="V338">
        <v>3</v>
      </c>
      <c r="W338">
        <v>100</v>
      </c>
    </row>
    <row r="339" spans="1:23" x14ac:dyDescent="0.2">
      <c r="A339" s="1">
        <v>3737</v>
      </c>
      <c r="B339">
        <v>190</v>
      </c>
      <c r="C339" t="s">
        <v>22</v>
      </c>
      <c r="D339">
        <v>445</v>
      </c>
      <c r="E339" t="s">
        <v>44</v>
      </c>
      <c r="F339" t="s">
        <v>24</v>
      </c>
      <c r="G339">
        <v>170</v>
      </c>
      <c r="H339">
        <v>98</v>
      </c>
      <c r="I339">
        <v>13.6</v>
      </c>
      <c r="J339">
        <v>15.6</v>
      </c>
      <c r="K339">
        <v>15.3</v>
      </c>
      <c r="L339">
        <v>15.6</v>
      </c>
      <c r="M339">
        <v>15.2</v>
      </c>
      <c r="N339">
        <v>5.3</v>
      </c>
      <c r="O339">
        <v>87.6</v>
      </c>
      <c r="P339" t="s">
        <v>65</v>
      </c>
      <c r="Q339">
        <v>2019</v>
      </c>
      <c r="R339">
        <v>190</v>
      </c>
      <c r="S339" t="s">
        <v>26</v>
      </c>
      <c r="T339" t="s">
        <v>27</v>
      </c>
      <c r="U339">
        <v>9</v>
      </c>
      <c r="V339">
        <v>21</v>
      </c>
      <c r="W339">
        <v>12.400000000000009</v>
      </c>
    </row>
    <row r="340" spans="1:23" x14ac:dyDescent="0.2">
      <c r="A340" s="1">
        <v>3738</v>
      </c>
      <c r="B340">
        <v>190</v>
      </c>
      <c r="C340" t="s">
        <v>22</v>
      </c>
      <c r="D340">
        <v>445</v>
      </c>
      <c r="E340" t="s">
        <v>44</v>
      </c>
      <c r="F340" t="s">
        <v>28</v>
      </c>
      <c r="G340">
        <v>160</v>
      </c>
      <c r="H340">
        <v>99</v>
      </c>
      <c r="I340">
        <v>13.4</v>
      </c>
      <c r="J340">
        <v>15.6</v>
      </c>
      <c r="K340">
        <v>15.1</v>
      </c>
      <c r="L340">
        <v>15.5</v>
      </c>
      <c r="M340">
        <v>15</v>
      </c>
      <c r="P340" t="s">
        <v>65</v>
      </c>
      <c r="Q340">
        <v>2019</v>
      </c>
      <c r="R340">
        <v>190</v>
      </c>
      <c r="S340" t="s">
        <v>26</v>
      </c>
      <c r="T340" t="s">
        <v>27</v>
      </c>
    </row>
    <row r="341" spans="1:23" x14ac:dyDescent="0.2">
      <c r="A341" s="1">
        <v>3739</v>
      </c>
      <c r="B341">
        <v>190</v>
      </c>
      <c r="C341" t="s">
        <v>22</v>
      </c>
      <c r="D341">
        <v>445</v>
      </c>
      <c r="E341" t="s">
        <v>44</v>
      </c>
      <c r="F341" t="s">
        <v>29</v>
      </c>
      <c r="G341">
        <v>139</v>
      </c>
      <c r="H341">
        <v>99</v>
      </c>
      <c r="I341">
        <v>13.6</v>
      </c>
      <c r="J341">
        <v>15.7</v>
      </c>
      <c r="K341">
        <v>15.2</v>
      </c>
      <c r="L341">
        <v>15.5</v>
      </c>
      <c r="M341">
        <v>15.1</v>
      </c>
      <c r="N341">
        <v>5.8</v>
      </c>
      <c r="O341">
        <v>89.2</v>
      </c>
      <c r="P341" t="s">
        <v>65</v>
      </c>
      <c r="Q341">
        <v>2019</v>
      </c>
      <c r="R341">
        <v>190</v>
      </c>
      <c r="S341" t="s">
        <v>26</v>
      </c>
      <c r="T341" t="s">
        <v>27</v>
      </c>
      <c r="U341">
        <v>8</v>
      </c>
      <c r="V341">
        <v>15</v>
      </c>
      <c r="W341">
        <v>10.8</v>
      </c>
    </row>
    <row r="342" spans="1:23" x14ac:dyDescent="0.2">
      <c r="A342" s="1">
        <v>3740</v>
      </c>
      <c r="B342">
        <v>190</v>
      </c>
      <c r="C342" t="s">
        <v>22</v>
      </c>
      <c r="D342">
        <v>445</v>
      </c>
      <c r="E342" t="s">
        <v>44</v>
      </c>
      <c r="F342" t="s">
        <v>31</v>
      </c>
      <c r="G342">
        <v>12</v>
      </c>
      <c r="H342">
        <v>100</v>
      </c>
      <c r="I342">
        <v>10.3</v>
      </c>
      <c r="J342">
        <v>14.2</v>
      </c>
      <c r="K342">
        <v>11.7</v>
      </c>
      <c r="L342">
        <v>12.8</v>
      </c>
      <c r="M342">
        <v>12.4</v>
      </c>
      <c r="P342" t="s">
        <v>65</v>
      </c>
      <c r="Q342">
        <v>2019</v>
      </c>
      <c r="R342">
        <v>190</v>
      </c>
      <c r="S342" t="s">
        <v>26</v>
      </c>
      <c r="T342" t="s">
        <v>27</v>
      </c>
    </row>
    <row r="343" spans="1:23" x14ac:dyDescent="0.2">
      <c r="A343" s="1">
        <v>3741</v>
      </c>
      <c r="B343">
        <v>190</v>
      </c>
      <c r="C343" t="s">
        <v>22</v>
      </c>
      <c r="D343">
        <v>445</v>
      </c>
      <c r="E343" t="s">
        <v>44</v>
      </c>
      <c r="F343" t="s">
        <v>32</v>
      </c>
      <c r="G343">
        <v>26</v>
      </c>
      <c r="H343">
        <v>96</v>
      </c>
      <c r="I343">
        <v>10.8</v>
      </c>
      <c r="J343">
        <v>15.1</v>
      </c>
      <c r="K343">
        <v>12.4</v>
      </c>
      <c r="L343">
        <v>14.1</v>
      </c>
      <c r="M343">
        <v>13.2</v>
      </c>
      <c r="P343" t="s">
        <v>65</v>
      </c>
      <c r="Q343">
        <v>2019</v>
      </c>
      <c r="R343">
        <v>190</v>
      </c>
      <c r="S343" t="s">
        <v>26</v>
      </c>
      <c r="T343" t="s">
        <v>27</v>
      </c>
    </row>
    <row r="344" spans="1:23" x14ac:dyDescent="0.2">
      <c r="A344" s="1">
        <v>3742</v>
      </c>
      <c r="B344">
        <v>190</v>
      </c>
      <c r="C344" t="s">
        <v>22</v>
      </c>
      <c r="D344">
        <v>456</v>
      </c>
      <c r="E344" t="s">
        <v>45</v>
      </c>
      <c r="F344" t="s">
        <v>24</v>
      </c>
      <c r="G344">
        <v>236</v>
      </c>
      <c r="H344">
        <v>100</v>
      </c>
      <c r="I344">
        <v>26.5</v>
      </c>
      <c r="J344">
        <v>25</v>
      </c>
      <c r="K344">
        <v>26.6</v>
      </c>
      <c r="L344">
        <v>25</v>
      </c>
      <c r="M344">
        <v>26</v>
      </c>
      <c r="P344" t="s">
        <v>65</v>
      </c>
      <c r="Q344">
        <v>2019</v>
      </c>
      <c r="R344">
        <v>190</v>
      </c>
      <c r="S344" t="s">
        <v>26</v>
      </c>
      <c r="T344" t="s">
        <v>27</v>
      </c>
    </row>
    <row r="345" spans="1:23" x14ac:dyDescent="0.2">
      <c r="A345" s="1">
        <v>3743</v>
      </c>
      <c r="B345">
        <v>190</v>
      </c>
      <c r="C345" t="s">
        <v>22</v>
      </c>
      <c r="D345">
        <v>456</v>
      </c>
      <c r="E345" t="s">
        <v>45</v>
      </c>
      <c r="F345" t="s">
        <v>28</v>
      </c>
      <c r="G345">
        <v>126</v>
      </c>
      <c r="H345">
        <v>100</v>
      </c>
      <c r="I345">
        <v>25.2</v>
      </c>
      <c r="J345">
        <v>23.3</v>
      </c>
      <c r="K345">
        <v>25.7</v>
      </c>
      <c r="L345">
        <v>23.4</v>
      </c>
      <c r="M345">
        <v>24.6</v>
      </c>
      <c r="P345" t="s">
        <v>65</v>
      </c>
      <c r="Q345">
        <v>2019</v>
      </c>
      <c r="R345">
        <v>190</v>
      </c>
      <c r="S345" t="s">
        <v>26</v>
      </c>
      <c r="T345" t="s">
        <v>27</v>
      </c>
    </row>
    <row r="346" spans="1:23" x14ac:dyDescent="0.2">
      <c r="A346" s="1">
        <v>3744</v>
      </c>
      <c r="B346">
        <v>190</v>
      </c>
      <c r="C346" t="s">
        <v>22</v>
      </c>
      <c r="D346">
        <v>456</v>
      </c>
      <c r="E346" t="s">
        <v>45</v>
      </c>
      <c r="F346" t="s">
        <v>29</v>
      </c>
      <c r="G346">
        <v>50</v>
      </c>
      <c r="H346">
        <v>100</v>
      </c>
      <c r="I346">
        <v>24.4</v>
      </c>
      <c r="J346">
        <v>23.6</v>
      </c>
      <c r="K346">
        <v>24.4</v>
      </c>
      <c r="L346">
        <v>23.6</v>
      </c>
      <c r="M346">
        <v>24.1</v>
      </c>
      <c r="P346" t="s">
        <v>65</v>
      </c>
      <c r="Q346">
        <v>2019</v>
      </c>
      <c r="R346">
        <v>190</v>
      </c>
      <c r="S346" t="s">
        <v>26</v>
      </c>
      <c r="T346" t="s">
        <v>27</v>
      </c>
    </row>
    <row r="347" spans="1:23" x14ac:dyDescent="0.2">
      <c r="A347" s="1">
        <v>3745</v>
      </c>
      <c r="B347">
        <v>190</v>
      </c>
      <c r="C347" t="s">
        <v>22</v>
      </c>
      <c r="D347">
        <v>456</v>
      </c>
      <c r="E347" t="s">
        <v>45</v>
      </c>
      <c r="F347" t="s">
        <v>31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s">
        <v>65</v>
      </c>
      <c r="Q347">
        <v>2019</v>
      </c>
      <c r="R347">
        <v>190</v>
      </c>
      <c r="S347" t="s">
        <v>26</v>
      </c>
      <c r="T347" t="s">
        <v>27</v>
      </c>
      <c r="U347">
        <v>0</v>
      </c>
      <c r="V347">
        <v>2</v>
      </c>
      <c r="W347">
        <v>100</v>
      </c>
    </row>
    <row r="348" spans="1:23" x14ac:dyDescent="0.2">
      <c r="A348" s="1">
        <v>3746</v>
      </c>
      <c r="B348">
        <v>190</v>
      </c>
      <c r="C348" t="s">
        <v>22</v>
      </c>
      <c r="D348">
        <v>456</v>
      </c>
      <c r="E348" t="s">
        <v>45</v>
      </c>
      <c r="F348" t="s">
        <v>32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s">
        <v>65</v>
      </c>
      <c r="Q348">
        <v>2019</v>
      </c>
      <c r="R348">
        <v>190</v>
      </c>
      <c r="S348" t="s">
        <v>26</v>
      </c>
      <c r="T348" t="s">
        <v>27</v>
      </c>
      <c r="U348">
        <v>0</v>
      </c>
      <c r="V348">
        <v>1</v>
      </c>
      <c r="W348">
        <v>100</v>
      </c>
    </row>
    <row r="349" spans="1:23" x14ac:dyDescent="0.2">
      <c r="A349" s="1">
        <v>3747</v>
      </c>
      <c r="B349">
        <v>190</v>
      </c>
      <c r="C349" t="s">
        <v>22</v>
      </c>
      <c r="D349">
        <v>470</v>
      </c>
      <c r="E349" t="s">
        <v>46</v>
      </c>
      <c r="F349" t="s">
        <v>24</v>
      </c>
      <c r="G349">
        <v>416</v>
      </c>
      <c r="H349">
        <v>99</v>
      </c>
      <c r="I349">
        <v>17.3</v>
      </c>
      <c r="J349">
        <v>17.3</v>
      </c>
      <c r="K349">
        <v>18.3</v>
      </c>
      <c r="L349">
        <v>18.2</v>
      </c>
      <c r="M349">
        <v>17.899999999999999</v>
      </c>
      <c r="N349">
        <v>26.7</v>
      </c>
      <c r="O349">
        <v>59.1</v>
      </c>
      <c r="P349" t="s">
        <v>65</v>
      </c>
      <c r="Q349">
        <v>2019</v>
      </c>
      <c r="R349">
        <v>190</v>
      </c>
      <c r="S349" t="s">
        <v>26</v>
      </c>
      <c r="T349" t="s">
        <v>27</v>
      </c>
      <c r="U349">
        <v>111</v>
      </c>
      <c r="V349">
        <v>170</v>
      </c>
      <c r="W349">
        <v>40.9</v>
      </c>
    </row>
    <row r="350" spans="1:23" x14ac:dyDescent="0.2">
      <c r="A350" s="1">
        <v>3748</v>
      </c>
      <c r="B350">
        <v>190</v>
      </c>
      <c r="C350" t="s">
        <v>22</v>
      </c>
      <c r="D350">
        <v>470</v>
      </c>
      <c r="E350" t="s">
        <v>46</v>
      </c>
      <c r="F350" t="s">
        <v>28</v>
      </c>
      <c r="G350">
        <v>243</v>
      </c>
      <c r="H350">
        <v>99</v>
      </c>
      <c r="I350">
        <v>15.5</v>
      </c>
      <c r="J350">
        <v>16.3</v>
      </c>
      <c r="K350">
        <v>16.399999999999999</v>
      </c>
      <c r="L350">
        <v>16.7</v>
      </c>
      <c r="M350">
        <v>16.399999999999999</v>
      </c>
      <c r="N350">
        <v>14.8</v>
      </c>
      <c r="O350">
        <v>74.5</v>
      </c>
      <c r="P350" t="s">
        <v>65</v>
      </c>
      <c r="Q350">
        <v>2019</v>
      </c>
      <c r="R350">
        <v>190</v>
      </c>
      <c r="S350" t="s">
        <v>26</v>
      </c>
      <c r="T350" t="s">
        <v>27</v>
      </c>
      <c r="U350">
        <v>36</v>
      </c>
      <c r="V350">
        <v>62</v>
      </c>
      <c r="W350">
        <v>25.5</v>
      </c>
    </row>
    <row r="351" spans="1:23" x14ac:dyDescent="0.2">
      <c r="A351" s="1">
        <v>3749</v>
      </c>
      <c r="B351">
        <v>190</v>
      </c>
      <c r="C351" t="s">
        <v>22</v>
      </c>
      <c r="D351">
        <v>470</v>
      </c>
      <c r="E351" t="s">
        <v>46</v>
      </c>
      <c r="F351" t="s">
        <v>29</v>
      </c>
      <c r="G351">
        <v>218</v>
      </c>
      <c r="H351">
        <v>99</v>
      </c>
      <c r="I351">
        <v>15.8</v>
      </c>
      <c r="J351">
        <v>16.3</v>
      </c>
      <c r="K351">
        <v>16.8</v>
      </c>
      <c r="L351">
        <v>17</v>
      </c>
      <c r="M351">
        <v>16.600000000000001</v>
      </c>
      <c r="N351">
        <v>16.100000000000001</v>
      </c>
      <c r="O351">
        <v>71.099999999999994</v>
      </c>
      <c r="P351" t="s">
        <v>65</v>
      </c>
      <c r="Q351">
        <v>2019</v>
      </c>
      <c r="R351">
        <v>190</v>
      </c>
      <c r="S351" t="s">
        <v>26</v>
      </c>
      <c r="T351" t="s">
        <v>27</v>
      </c>
      <c r="U351">
        <v>35</v>
      </c>
      <c r="V351">
        <v>63</v>
      </c>
      <c r="W351">
        <v>28.900000000000009</v>
      </c>
    </row>
    <row r="352" spans="1:23" x14ac:dyDescent="0.2">
      <c r="A352" s="1">
        <v>3750</v>
      </c>
      <c r="B352">
        <v>190</v>
      </c>
      <c r="C352" t="s">
        <v>22</v>
      </c>
      <c r="D352">
        <v>470</v>
      </c>
      <c r="E352" t="s">
        <v>46</v>
      </c>
      <c r="F352" t="s">
        <v>31</v>
      </c>
      <c r="G352">
        <v>18</v>
      </c>
      <c r="H352">
        <v>100</v>
      </c>
      <c r="I352">
        <v>11.3</v>
      </c>
      <c r="J352">
        <v>15</v>
      </c>
      <c r="K352">
        <v>13.6</v>
      </c>
      <c r="L352">
        <v>14.2</v>
      </c>
      <c r="M352">
        <v>13.6</v>
      </c>
      <c r="P352" t="s">
        <v>65</v>
      </c>
      <c r="Q352">
        <v>2019</v>
      </c>
      <c r="R352">
        <v>190</v>
      </c>
      <c r="S352" t="s">
        <v>26</v>
      </c>
      <c r="T352" t="s">
        <v>27</v>
      </c>
    </row>
    <row r="353" spans="1:23" x14ac:dyDescent="0.2">
      <c r="A353" s="1">
        <v>3751</v>
      </c>
      <c r="B353">
        <v>190</v>
      </c>
      <c r="C353" t="s">
        <v>22</v>
      </c>
      <c r="D353">
        <v>470</v>
      </c>
      <c r="E353" t="s">
        <v>46</v>
      </c>
      <c r="F353" t="s">
        <v>32</v>
      </c>
      <c r="G353">
        <v>52</v>
      </c>
      <c r="H353">
        <v>100</v>
      </c>
      <c r="I353">
        <v>13</v>
      </c>
      <c r="J353">
        <v>14.8</v>
      </c>
      <c r="K353">
        <v>14.1</v>
      </c>
      <c r="L353">
        <v>14.2</v>
      </c>
      <c r="M353">
        <v>14.1</v>
      </c>
      <c r="P353" t="s">
        <v>65</v>
      </c>
      <c r="Q353">
        <v>2019</v>
      </c>
      <c r="R353">
        <v>190</v>
      </c>
      <c r="S353" t="s">
        <v>26</v>
      </c>
      <c r="T353" t="s">
        <v>27</v>
      </c>
    </row>
    <row r="354" spans="1:23" x14ac:dyDescent="0.2">
      <c r="A354" s="1">
        <v>3752</v>
      </c>
      <c r="B354">
        <v>190</v>
      </c>
      <c r="C354" t="s">
        <v>22</v>
      </c>
      <c r="D354">
        <v>512</v>
      </c>
      <c r="E354" t="s">
        <v>47</v>
      </c>
      <c r="F354" t="s">
        <v>24</v>
      </c>
      <c r="G354">
        <v>106</v>
      </c>
      <c r="H354">
        <v>100</v>
      </c>
      <c r="I354">
        <v>22.7</v>
      </c>
      <c r="J354">
        <v>18.7</v>
      </c>
      <c r="K354">
        <v>24.2</v>
      </c>
      <c r="L354">
        <v>20.7</v>
      </c>
      <c r="M354">
        <v>21.8</v>
      </c>
      <c r="N354">
        <v>55.7</v>
      </c>
      <c r="O354">
        <v>23.6</v>
      </c>
      <c r="P354" t="s">
        <v>65</v>
      </c>
      <c r="Q354">
        <v>2019</v>
      </c>
      <c r="R354">
        <v>190</v>
      </c>
      <c r="S354" t="s">
        <v>26</v>
      </c>
      <c r="T354" t="s">
        <v>27</v>
      </c>
      <c r="U354">
        <v>59</v>
      </c>
      <c r="V354">
        <v>81</v>
      </c>
      <c r="W354">
        <v>76.400000000000006</v>
      </c>
    </row>
    <row r="355" spans="1:23" x14ac:dyDescent="0.2">
      <c r="A355" s="1">
        <v>3753</v>
      </c>
      <c r="B355">
        <v>190</v>
      </c>
      <c r="C355" t="s">
        <v>22</v>
      </c>
      <c r="D355">
        <v>512</v>
      </c>
      <c r="E355" t="s">
        <v>47</v>
      </c>
      <c r="F355" t="s">
        <v>28</v>
      </c>
      <c r="G355">
        <v>56</v>
      </c>
      <c r="H355">
        <v>100</v>
      </c>
      <c r="I355">
        <v>21.6</v>
      </c>
      <c r="J355">
        <v>18.399999999999999</v>
      </c>
      <c r="K355">
        <v>22.9</v>
      </c>
      <c r="L355">
        <v>20.3</v>
      </c>
      <c r="M355">
        <v>21</v>
      </c>
      <c r="N355">
        <v>44.6</v>
      </c>
      <c r="O355">
        <v>33.9</v>
      </c>
      <c r="P355" t="s">
        <v>65</v>
      </c>
      <c r="Q355">
        <v>2019</v>
      </c>
      <c r="R355">
        <v>190</v>
      </c>
      <c r="S355" t="s">
        <v>26</v>
      </c>
      <c r="T355" t="s">
        <v>27</v>
      </c>
      <c r="U355">
        <v>25</v>
      </c>
      <c r="V355">
        <v>37</v>
      </c>
      <c r="W355">
        <v>66.099999999999994</v>
      </c>
    </row>
    <row r="356" spans="1:23" x14ac:dyDescent="0.2">
      <c r="A356" s="1">
        <v>3754</v>
      </c>
      <c r="B356">
        <v>190</v>
      </c>
      <c r="C356" t="s">
        <v>22</v>
      </c>
      <c r="D356">
        <v>512</v>
      </c>
      <c r="E356" t="s">
        <v>47</v>
      </c>
      <c r="F356" t="s">
        <v>29</v>
      </c>
      <c r="G356">
        <v>28</v>
      </c>
      <c r="H356">
        <v>100</v>
      </c>
      <c r="I356">
        <v>21.3</v>
      </c>
      <c r="J356">
        <v>18</v>
      </c>
      <c r="K356">
        <v>22.6</v>
      </c>
      <c r="L356">
        <v>20.6</v>
      </c>
      <c r="M356">
        <v>20.8</v>
      </c>
      <c r="N356">
        <v>39.299999999999997</v>
      </c>
      <c r="O356">
        <v>35.700000000000003</v>
      </c>
      <c r="P356" t="s">
        <v>65</v>
      </c>
      <c r="Q356">
        <v>2019</v>
      </c>
      <c r="R356">
        <v>190</v>
      </c>
      <c r="S356" t="s">
        <v>26</v>
      </c>
      <c r="T356" t="s">
        <v>27</v>
      </c>
      <c r="U356">
        <v>11</v>
      </c>
      <c r="V356">
        <v>18</v>
      </c>
      <c r="W356">
        <v>64.3</v>
      </c>
    </row>
    <row r="357" spans="1:23" x14ac:dyDescent="0.2">
      <c r="A357" s="1">
        <v>3755</v>
      </c>
      <c r="B357">
        <v>190</v>
      </c>
      <c r="C357" t="s">
        <v>22</v>
      </c>
      <c r="D357">
        <v>512</v>
      </c>
      <c r="E357" t="s">
        <v>47</v>
      </c>
      <c r="F357" t="s">
        <v>32</v>
      </c>
      <c r="G357">
        <v>6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t="s">
        <v>65</v>
      </c>
      <c r="Q357">
        <v>2019</v>
      </c>
      <c r="R357">
        <v>190</v>
      </c>
      <c r="S357" t="s">
        <v>26</v>
      </c>
      <c r="T357" t="s">
        <v>27</v>
      </c>
      <c r="U357">
        <v>0</v>
      </c>
      <c r="V357">
        <v>6</v>
      </c>
      <c r="W357">
        <v>100</v>
      </c>
    </row>
    <row r="358" spans="1:23" x14ac:dyDescent="0.2">
      <c r="A358" s="1">
        <v>3756</v>
      </c>
      <c r="B358">
        <v>190</v>
      </c>
      <c r="C358" t="s">
        <v>22</v>
      </c>
      <c r="D358">
        <v>555</v>
      </c>
      <c r="E358" t="s">
        <v>48</v>
      </c>
      <c r="F358" t="s">
        <v>24</v>
      </c>
      <c r="G358">
        <v>100</v>
      </c>
      <c r="H358">
        <v>97</v>
      </c>
      <c r="I358">
        <v>13.6</v>
      </c>
      <c r="J358">
        <v>15.7</v>
      </c>
      <c r="K358">
        <v>15.1</v>
      </c>
      <c r="L358">
        <v>15.7</v>
      </c>
      <c r="M358">
        <v>15.2</v>
      </c>
      <c r="P358" t="s">
        <v>65</v>
      </c>
      <c r="Q358">
        <v>2019</v>
      </c>
      <c r="R358">
        <v>190</v>
      </c>
      <c r="S358" t="s">
        <v>26</v>
      </c>
      <c r="T358" t="s">
        <v>27</v>
      </c>
    </row>
    <row r="359" spans="1:23" x14ac:dyDescent="0.2">
      <c r="A359" s="1">
        <v>3757</v>
      </c>
      <c r="B359">
        <v>190</v>
      </c>
      <c r="C359" t="s">
        <v>22</v>
      </c>
      <c r="D359">
        <v>555</v>
      </c>
      <c r="E359" t="s">
        <v>48</v>
      </c>
      <c r="F359" t="s">
        <v>28</v>
      </c>
      <c r="G359">
        <v>100</v>
      </c>
      <c r="H359">
        <v>97</v>
      </c>
      <c r="I359">
        <v>13.6</v>
      </c>
      <c r="J359">
        <v>15.7</v>
      </c>
      <c r="K359">
        <v>15.1</v>
      </c>
      <c r="L359">
        <v>15.7</v>
      </c>
      <c r="M359">
        <v>15.2</v>
      </c>
      <c r="P359" t="s">
        <v>65</v>
      </c>
      <c r="Q359">
        <v>2019</v>
      </c>
      <c r="R359">
        <v>190</v>
      </c>
      <c r="S359" t="s">
        <v>26</v>
      </c>
      <c r="T359" t="s">
        <v>27</v>
      </c>
    </row>
    <row r="360" spans="1:23" x14ac:dyDescent="0.2">
      <c r="A360" s="1">
        <v>3758</v>
      </c>
      <c r="B360">
        <v>190</v>
      </c>
      <c r="C360" t="s">
        <v>22</v>
      </c>
      <c r="D360">
        <v>555</v>
      </c>
      <c r="E360" t="s">
        <v>48</v>
      </c>
      <c r="F360" t="s">
        <v>29</v>
      </c>
      <c r="G360">
        <v>84</v>
      </c>
      <c r="H360">
        <v>98</v>
      </c>
      <c r="I360">
        <v>13.5</v>
      </c>
      <c r="J360">
        <v>15.7</v>
      </c>
      <c r="K360">
        <v>15</v>
      </c>
      <c r="L360">
        <v>15.5</v>
      </c>
      <c r="M360">
        <v>15</v>
      </c>
      <c r="P360" t="s">
        <v>65</v>
      </c>
      <c r="Q360">
        <v>2019</v>
      </c>
      <c r="R360">
        <v>190</v>
      </c>
      <c r="S360" t="s">
        <v>26</v>
      </c>
      <c r="T360" t="s">
        <v>27</v>
      </c>
    </row>
    <row r="361" spans="1:23" x14ac:dyDescent="0.2">
      <c r="A361" s="1">
        <v>3759</v>
      </c>
      <c r="B361">
        <v>190</v>
      </c>
      <c r="C361" t="s">
        <v>22</v>
      </c>
      <c r="D361">
        <v>555</v>
      </c>
      <c r="E361" t="s">
        <v>48</v>
      </c>
      <c r="F361" t="s">
        <v>31</v>
      </c>
      <c r="G361">
        <v>3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65</v>
      </c>
      <c r="Q361">
        <v>2019</v>
      </c>
      <c r="R361">
        <v>190</v>
      </c>
      <c r="S361" t="s">
        <v>26</v>
      </c>
      <c r="T361" t="s">
        <v>27</v>
      </c>
      <c r="U361">
        <v>0</v>
      </c>
      <c r="V361">
        <v>3</v>
      </c>
      <c r="W361">
        <v>100</v>
      </c>
    </row>
    <row r="362" spans="1:23" x14ac:dyDescent="0.2">
      <c r="A362" s="1">
        <v>3760</v>
      </c>
      <c r="B362">
        <v>190</v>
      </c>
      <c r="C362" t="s">
        <v>22</v>
      </c>
      <c r="D362">
        <v>555</v>
      </c>
      <c r="E362" t="s">
        <v>48</v>
      </c>
      <c r="F362" t="s">
        <v>32</v>
      </c>
      <c r="G362">
        <v>20</v>
      </c>
      <c r="H362">
        <v>95</v>
      </c>
      <c r="I362">
        <v>12.5</v>
      </c>
      <c r="J362">
        <v>14.8</v>
      </c>
      <c r="K362">
        <v>14</v>
      </c>
      <c r="L362">
        <v>15.7</v>
      </c>
      <c r="M362">
        <v>14.3</v>
      </c>
      <c r="P362" t="s">
        <v>65</v>
      </c>
      <c r="Q362">
        <v>2019</v>
      </c>
      <c r="R362">
        <v>190</v>
      </c>
      <c r="S362" t="s">
        <v>26</v>
      </c>
      <c r="T362" t="s">
        <v>27</v>
      </c>
    </row>
    <row r="363" spans="1:23" x14ac:dyDescent="0.2">
      <c r="A363" s="1">
        <v>3761</v>
      </c>
      <c r="B363">
        <v>190</v>
      </c>
      <c r="C363" t="s">
        <v>22</v>
      </c>
      <c r="D363">
        <v>612</v>
      </c>
      <c r="E363" t="s">
        <v>49</v>
      </c>
      <c r="F363" t="s">
        <v>24</v>
      </c>
      <c r="G363">
        <v>67</v>
      </c>
      <c r="H363">
        <v>96</v>
      </c>
      <c r="I363">
        <v>16.100000000000001</v>
      </c>
      <c r="J363">
        <v>16.8</v>
      </c>
      <c r="K363">
        <v>17.399999999999999</v>
      </c>
      <c r="L363">
        <v>17.399999999999999</v>
      </c>
      <c r="M363">
        <v>17</v>
      </c>
      <c r="N363">
        <v>19.399999999999999</v>
      </c>
      <c r="O363">
        <v>74.599999999999994</v>
      </c>
      <c r="P363" t="s">
        <v>65</v>
      </c>
      <c r="Q363">
        <v>2019</v>
      </c>
      <c r="R363">
        <v>190</v>
      </c>
      <c r="S363" t="s">
        <v>26</v>
      </c>
      <c r="T363" t="s">
        <v>27</v>
      </c>
      <c r="U363">
        <v>13</v>
      </c>
      <c r="V363">
        <v>17</v>
      </c>
      <c r="W363">
        <v>25.400000000000009</v>
      </c>
    </row>
    <row r="364" spans="1:23" x14ac:dyDescent="0.2">
      <c r="A364" s="1">
        <v>3762</v>
      </c>
      <c r="B364">
        <v>190</v>
      </c>
      <c r="C364" t="s">
        <v>22</v>
      </c>
      <c r="D364">
        <v>612</v>
      </c>
      <c r="E364" t="s">
        <v>49</v>
      </c>
      <c r="F364" t="s">
        <v>28</v>
      </c>
      <c r="G364">
        <v>45</v>
      </c>
      <c r="H364">
        <v>96</v>
      </c>
      <c r="I364">
        <v>15.4</v>
      </c>
      <c r="J364">
        <v>16.600000000000001</v>
      </c>
      <c r="K364">
        <v>16</v>
      </c>
      <c r="L364">
        <v>16.100000000000001</v>
      </c>
      <c r="M364">
        <v>16.2</v>
      </c>
      <c r="N364">
        <v>15.6</v>
      </c>
      <c r="O364">
        <v>82.2</v>
      </c>
      <c r="P364" t="s">
        <v>65</v>
      </c>
      <c r="Q364">
        <v>2019</v>
      </c>
      <c r="R364">
        <v>190</v>
      </c>
      <c r="S364" t="s">
        <v>26</v>
      </c>
      <c r="T364" t="s">
        <v>27</v>
      </c>
      <c r="U364">
        <v>7</v>
      </c>
      <c r="V364">
        <v>8</v>
      </c>
      <c r="W364">
        <v>17.8</v>
      </c>
    </row>
    <row r="365" spans="1:23" x14ac:dyDescent="0.2">
      <c r="A365" s="1">
        <v>3763</v>
      </c>
      <c r="B365">
        <v>190</v>
      </c>
      <c r="C365" t="s">
        <v>22</v>
      </c>
      <c r="D365">
        <v>612</v>
      </c>
      <c r="E365" t="s">
        <v>49</v>
      </c>
      <c r="F365" t="s">
        <v>29</v>
      </c>
      <c r="G365">
        <v>40</v>
      </c>
      <c r="H365">
        <v>98</v>
      </c>
      <c r="I365">
        <v>15.4</v>
      </c>
      <c r="J365">
        <v>16.600000000000001</v>
      </c>
      <c r="K365">
        <v>15.8</v>
      </c>
      <c r="L365">
        <v>16.600000000000001</v>
      </c>
      <c r="M365">
        <v>16.2</v>
      </c>
      <c r="N365">
        <v>15</v>
      </c>
      <c r="O365">
        <v>80</v>
      </c>
      <c r="P365" t="s">
        <v>65</v>
      </c>
      <c r="Q365">
        <v>2019</v>
      </c>
      <c r="R365">
        <v>190</v>
      </c>
      <c r="S365" t="s">
        <v>26</v>
      </c>
      <c r="T365" t="s">
        <v>27</v>
      </c>
      <c r="U365">
        <v>6</v>
      </c>
      <c r="V365">
        <v>8</v>
      </c>
      <c r="W365">
        <v>20</v>
      </c>
    </row>
    <row r="366" spans="1:23" x14ac:dyDescent="0.2">
      <c r="A366" s="1">
        <v>3764</v>
      </c>
      <c r="B366">
        <v>190</v>
      </c>
      <c r="C366" t="s">
        <v>22</v>
      </c>
      <c r="D366">
        <v>612</v>
      </c>
      <c r="E366" t="s">
        <v>49</v>
      </c>
      <c r="F366" t="s">
        <v>31</v>
      </c>
      <c r="G366">
        <v>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65</v>
      </c>
      <c r="Q366">
        <v>2019</v>
      </c>
      <c r="R366">
        <v>190</v>
      </c>
      <c r="S366" t="s">
        <v>26</v>
      </c>
      <c r="T366" t="s">
        <v>27</v>
      </c>
      <c r="U366">
        <v>0</v>
      </c>
      <c r="V366">
        <v>4</v>
      </c>
      <c r="W366">
        <v>100</v>
      </c>
    </row>
    <row r="367" spans="1:23" x14ac:dyDescent="0.2">
      <c r="A367" s="1">
        <v>3765</v>
      </c>
      <c r="B367">
        <v>190</v>
      </c>
      <c r="C367" t="s">
        <v>22</v>
      </c>
      <c r="D367">
        <v>612</v>
      </c>
      <c r="E367" t="s">
        <v>49</v>
      </c>
      <c r="F367" t="s">
        <v>32</v>
      </c>
      <c r="G367">
        <v>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65</v>
      </c>
      <c r="Q367">
        <v>2019</v>
      </c>
      <c r="R367">
        <v>190</v>
      </c>
      <c r="S367" t="s">
        <v>26</v>
      </c>
      <c r="T367" t="s">
        <v>27</v>
      </c>
      <c r="U367">
        <v>0</v>
      </c>
      <c r="V367">
        <v>3</v>
      </c>
      <c r="W367">
        <v>100</v>
      </c>
    </row>
    <row r="368" spans="1:23" x14ac:dyDescent="0.2">
      <c r="A368" s="1">
        <v>3766</v>
      </c>
      <c r="B368">
        <v>190</v>
      </c>
      <c r="C368" t="s">
        <v>22</v>
      </c>
      <c r="D368">
        <v>614</v>
      </c>
      <c r="E368" t="s">
        <v>50</v>
      </c>
      <c r="F368" t="s">
        <v>24</v>
      </c>
      <c r="G368">
        <v>81</v>
      </c>
      <c r="H368">
        <v>95</v>
      </c>
      <c r="I368">
        <v>15.7</v>
      </c>
      <c r="J368">
        <v>16.8</v>
      </c>
      <c r="K368">
        <v>17.600000000000001</v>
      </c>
      <c r="L368">
        <v>16.8</v>
      </c>
      <c r="M368">
        <v>16.8</v>
      </c>
      <c r="N368">
        <v>19.8</v>
      </c>
      <c r="O368">
        <v>74.099999999999994</v>
      </c>
      <c r="P368" t="s">
        <v>65</v>
      </c>
      <c r="Q368">
        <v>2019</v>
      </c>
      <c r="R368">
        <v>190</v>
      </c>
      <c r="S368" t="s">
        <v>26</v>
      </c>
      <c r="T368" t="s">
        <v>27</v>
      </c>
      <c r="U368">
        <v>16</v>
      </c>
      <c r="V368">
        <v>21</v>
      </c>
      <c r="W368">
        <v>25.900000000000009</v>
      </c>
    </row>
    <row r="369" spans="1:23" x14ac:dyDescent="0.2">
      <c r="A369" s="1">
        <v>3767</v>
      </c>
      <c r="B369">
        <v>190</v>
      </c>
      <c r="C369" t="s">
        <v>22</v>
      </c>
      <c r="D369">
        <v>614</v>
      </c>
      <c r="E369" t="s">
        <v>50</v>
      </c>
      <c r="F369" t="s">
        <v>28</v>
      </c>
      <c r="G369">
        <v>55</v>
      </c>
      <c r="H369">
        <v>95</v>
      </c>
      <c r="I369">
        <v>13.4</v>
      </c>
      <c r="J369">
        <v>15.6</v>
      </c>
      <c r="K369">
        <v>15.2</v>
      </c>
      <c r="L369">
        <v>15.1</v>
      </c>
      <c r="M369">
        <v>14.9</v>
      </c>
      <c r="N369">
        <v>5.5</v>
      </c>
      <c r="O369">
        <v>89.1</v>
      </c>
      <c r="P369" t="s">
        <v>65</v>
      </c>
      <c r="Q369">
        <v>2019</v>
      </c>
      <c r="R369">
        <v>190</v>
      </c>
      <c r="S369" t="s">
        <v>26</v>
      </c>
      <c r="T369" t="s">
        <v>27</v>
      </c>
      <c r="U369">
        <v>3</v>
      </c>
      <c r="V369">
        <v>6</v>
      </c>
      <c r="W369">
        <v>10.900000000000009</v>
      </c>
    </row>
    <row r="370" spans="1:23" x14ac:dyDescent="0.2">
      <c r="A370" s="1">
        <v>3768</v>
      </c>
      <c r="B370">
        <v>190</v>
      </c>
      <c r="C370" t="s">
        <v>22</v>
      </c>
      <c r="D370">
        <v>614</v>
      </c>
      <c r="E370" t="s">
        <v>50</v>
      </c>
      <c r="F370" t="s">
        <v>29</v>
      </c>
      <c r="G370">
        <v>48</v>
      </c>
      <c r="H370">
        <v>94</v>
      </c>
      <c r="I370">
        <v>14.1</v>
      </c>
      <c r="J370">
        <v>16</v>
      </c>
      <c r="K370">
        <v>16.600000000000001</v>
      </c>
      <c r="L370">
        <v>16.2</v>
      </c>
      <c r="M370">
        <v>15.8</v>
      </c>
      <c r="N370">
        <v>12.5</v>
      </c>
      <c r="O370">
        <v>83.3</v>
      </c>
      <c r="P370" t="s">
        <v>65</v>
      </c>
      <c r="Q370">
        <v>2019</v>
      </c>
      <c r="R370">
        <v>190</v>
      </c>
      <c r="S370" t="s">
        <v>26</v>
      </c>
      <c r="T370" t="s">
        <v>27</v>
      </c>
      <c r="U370">
        <v>6</v>
      </c>
      <c r="V370">
        <v>8</v>
      </c>
      <c r="W370">
        <v>16.7</v>
      </c>
    </row>
    <row r="371" spans="1:23" x14ac:dyDescent="0.2">
      <c r="A371" s="1">
        <v>3769</v>
      </c>
      <c r="B371">
        <v>190</v>
      </c>
      <c r="C371" t="s">
        <v>22</v>
      </c>
      <c r="D371">
        <v>614</v>
      </c>
      <c r="E371" t="s">
        <v>50</v>
      </c>
      <c r="F371" t="s">
        <v>32</v>
      </c>
      <c r="G371">
        <v>12</v>
      </c>
      <c r="H371">
        <v>92</v>
      </c>
      <c r="I371">
        <v>17.3</v>
      </c>
      <c r="J371">
        <v>16.8</v>
      </c>
      <c r="K371">
        <v>20.8</v>
      </c>
      <c r="L371">
        <v>17.3</v>
      </c>
      <c r="M371">
        <v>18.2</v>
      </c>
      <c r="N371">
        <v>33.299999999999997</v>
      </c>
      <c r="O371">
        <v>41.7</v>
      </c>
      <c r="P371" t="s">
        <v>65</v>
      </c>
      <c r="Q371">
        <v>2019</v>
      </c>
      <c r="R371">
        <v>190</v>
      </c>
      <c r="S371" t="s">
        <v>26</v>
      </c>
      <c r="T371" t="s">
        <v>27</v>
      </c>
      <c r="U371">
        <v>4</v>
      </c>
      <c r="V371">
        <v>7</v>
      </c>
      <c r="W371">
        <v>58.3</v>
      </c>
    </row>
    <row r="372" spans="1:23" x14ac:dyDescent="0.2">
      <c r="A372" s="1">
        <v>3770</v>
      </c>
      <c r="B372">
        <v>190</v>
      </c>
      <c r="C372" t="s">
        <v>22</v>
      </c>
      <c r="D372">
        <v>620</v>
      </c>
      <c r="E372" t="s">
        <v>51</v>
      </c>
      <c r="F372" t="s">
        <v>24</v>
      </c>
      <c r="G372">
        <v>154</v>
      </c>
      <c r="H372">
        <v>97</v>
      </c>
      <c r="I372">
        <v>16.100000000000001</v>
      </c>
      <c r="J372">
        <v>16.7</v>
      </c>
      <c r="K372">
        <v>17.3</v>
      </c>
      <c r="L372">
        <v>17.100000000000001</v>
      </c>
      <c r="M372">
        <v>16.899999999999999</v>
      </c>
      <c r="N372">
        <v>18.8</v>
      </c>
      <c r="O372">
        <v>70.8</v>
      </c>
      <c r="P372" t="s">
        <v>65</v>
      </c>
      <c r="Q372">
        <v>2019</v>
      </c>
      <c r="R372">
        <v>190</v>
      </c>
      <c r="S372" t="s">
        <v>26</v>
      </c>
      <c r="T372" t="s">
        <v>27</v>
      </c>
      <c r="U372">
        <v>29</v>
      </c>
      <c r="V372">
        <v>45</v>
      </c>
      <c r="W372">
        <v>29.2</v>
      </c>
    </row>
    <row r="373" spans="1:23" x14ac:dyDescent="0.2">
      <c r="A373" s="1">
        <v>3771</v>
      </c>
      <c r="B373">
        <v>190</v>
      </c>
      <c r="C373" t="s">
        <v>22</v>
      </c>
      <c r="D373">
        <v>620</v>
      </c>
      <c r="E373" t="s">
        <v>51</v>
      </c>
      <c r="F373" t="s">
        <v>28</v>
      </c>
      <c r="G373">
        <v>116</v>
      </c>
      <c r="H373">
        <v>97</v>
      </c>
      <c r="I373">
        <v>15.1</v>
      </c>
      <c r="J373">
        <v>16.2</v>
      </c>
      <c r="K373">
        <v>16.3</v>
      </c>
      <c r="L373">
        <v>16.5</v>
      </c>
      <c r="M373">
        <v>16.2</v>
      </c>
      <c r="N373">
        <v>12.9</v>
      </c>
      <c r="O373">
        <v>79.3</v>
      </c>
      <c r="P373" t="s">
        <v>65</v>
      </c>
      <c r="Q373">
        <v>2019</v>
      </c>
      <c r="R373">
        <v>190</v>
      </c>
      <c r="S373" t="s">
        <v>26</v>
      </c>
      <c r="T373" t="s">
        <v>27</v>
      </c>
      <c r="U373">
        <v>15</v>
      </c>
      <c r="V373">
        <v>24</v>
      </c>
      <c r="W373">
        <v>20.7</v>
      </c>
    </row>
    <row r="374" spans="1:23" x14ac:dyDescent="0.2">
      <c r="A374" s="1">
        <v>3772</v>
      </c>
      <c r="B374">
        <v>190</v>
      </c>
      <c r="C374" t="s">
        <v>22</v>
      </c>
      <c r="D374">
        <v>620</v>
      </c>
      <c r="E374" t="s">
        <v>51</v>
      </c>
      <c r="F374" t="s">
        <v>29</v>
      </c>
      <c r="G374">
        <v>115</v>
      </c>
      <c r="H374">
        <v>97</v>
      </c>
      <c r="I374">
        <v>15</v>
      </c>
      <c r="J374">
        <v>16</v>
      </c>
      <c r="K374">
        <v>16.3</v>
      </c>
      <c r="L374">
        <v>16.3</v>
      </c>
      <c r="M374">
        <v>16.100000000000001</v>
      </c>
      <c r="N374">
        <v>13.9</v>
      </c>
      <c r="O374">
        <v>80</v>
      </c>
      <c r="P374" t="s">
        <v>65</v>
      </c>
      <c r="Q374">
        <v>2019</v>
      </c>
      <c r="R374">
        <v>190</v>
      </c>
      <c r="S374" t="s">
        <v>26</v>
      </c>
      <c r="T374" t="s">
        <v>27</v>
      </c>
      <c r="U374">
        <v>16</v>
      </c>
      <c r="V374">
        <v>23</v>
      </c>
      <c r="W374">
        <v>20</v>
      </c>
    </row>
    <row r="375" spans="1:23" x14ac:dyDescent="0.2">
      <c r="A375" s="1">
        <v>3773</v>
      </c>
      <c r="B375">
        <v>190</v>
      </c>
      <c r="C375" t="s">
        <v>22</v>
      </c>
      <c r="D375">
        <v>620</v>
      </c>
      <c r="E375" t="s">
        <v>51</v>
      </c>
      <c r="F375" t="s">
        <v>31</v>
      </c>
      <c r="G375">
        <v>10</v>
      </c>
      <c r="H375">
        <v>91</v>
      </c>
      <c r="I375">
        <v>14.5</v>
      </c>
      <c r="J375">
        <v>16.2</v>
      </c>
      <c r="K375">
        <v>17</v>
      </c>
      <c r="L375">
        <v>17.100000000000001</v>
      </c>
      <c r="M375">
        <v>16.399999999999999</v>
      </c>
      <c r="N375">
        <v>20</v>
      </c>
      <c r="O375">
        <v>80</v>
      </c>
      <c r="P375" t="s">
        <v>65</v>
      </c>
      <c r="Q375">
        <v>2019</v>
      </c>
      <c r="R375">
        <v>190</v>
      </c>
      <c r="S375" t="s">
        <v>26</v>
      </c>
      <c r="T375" t="s">
        <v>27</v>
      </c>
      <c r="U375">
        <v>2</v>
      </c>
      <c r="V375">
        <v>2</v>
      </c>
      <c r="W375">
        <v>20</v>
      </c>
    </row>
    <row r="376" spans="1:23" x14ac:dyDescent="0.2">
      <c r="A376" s="1">
        <v>3774</v>
      </c>
      <c r="B376">
        <v>190</v>
      </c>
      <c r="C376" t="s">
        <v>22</v>
      </c>
      <c r="D376">
        <v>620</v>
      </c>
      <c r="E376" t="s">
        <v>51</v>
      </c>
      <c r="F376" t="s">
        <v>32</v>
      </c>
      <c r="G376">
        <v>26</v>
      </c>
      <c r="H376">
        <v>93</v>
      </c>
      <c r="I376">
        <v>12.1</v>
      </c>
      <c r="J376">
        <v>14.9</v>
      </c>
      <c r="K376">
        <v>14.1</v>
      </c>
      <c r="L376">
        <v>14.5</v>
      </c>
      <c r="M376">
        <v>14</v>
      </c>
      <c r="P376" t="s">
        <v>65</v>
      </c>
      <c r="Q376">
        <v>2019</v>
      </c>
      <c r="R376">
        <v>190</v>
      </c>
      <c r="S376" t="s">
        <v>26</v>
      </c>
      <c r="T376" t="s">
        <v>27</v>
      </c>
    </row>
    <row r="377" spans="1:23" x14ac:dyDescent="0.2">
      <c r="A377" s="1">
        <v>3775</v>
      </c>
      <c r="B377">
        <v>190</v>
      </c>
      <c r="C377" t="s">
        <v>22</v>
      </c>
      <c r="D377">
        <v>704</v>
      </c>
      <c r="E377" t="s">
        <v>52</v>
      </c>
      <c r="F377" t="s">
        <v>24</v>
      </c>
      <c r="G377">
        <v>139</v>
      </c>
      <c r="H377">
        <v>100</v>
      </c>
      <c r="I377">
        <v>14.2</v>
      </c>
      <c r="J377">
        <v>15.6</v>
      </c>
      <c r="K377">
        <v>16</v>
      </c>
      <c r="L377">
        <v>15.4</v>
      </c>
      <c r="M377">
        <v>15.4</v>
      </c>
      <c r="N377">
        <v>6.5</v>
      </c>
      <c r="O377">
        <v>82.7</v>
      </c>
      <c r="P377" t="s">
        <v>65</v>
      </c>
      <c r="Q377">
        <v>2019</v>
      </c>
      <c r="R377">
        <v>190</v>
      </c>
      <c r="S377" t="s">
        <v>26</v>
      </c>
      <c r="T377" t="s">
        <v>27</v>
      </c>
      <c r="U377">
        <v>9</v>
      </c>
      <c r="V377">
        <v>24</v>
      </c>
      <c r="W377">
        <v>17.3</v>
      </c>
    </row>
    <row r="378" spans="1:23" x14ac:dyDescent="0.2">
      <c r="A378" s="1">
        <v>3776</v>
      </c>
      <c r="B378">
        <v>190</v>
      </c>
      <c r="C378" t="s">
        <v>22</v>
      </c>
      <c r="D378">
        <v>704</v>
      </c>
      <c r="E378" t="s">
        <v>52</v>
      </c>
      <c r="F378" t="s">
        <v>28</v>
      </c>
      <c r="G378">
        <v>126</v>
      </c>
      <c r="H378">
        <v>100</v>
      </c>
      <c r="I378">
        <v>13.8</v>
      </c>
      <c r="J378">
        <v>15.3</v>
      </c>
      <c r="K378">
        <v>15.5</v>
      </c>
      <c r="L378">
        <v>15</v>
      </c>
      <c r="M378">
        <v>15.1</v>
      </c>
      <c r="P378" t="s">
        <v>65</v>
      </c>
      <c r="Q378">
        <v>2019</v>
      </c>
      <c r="R378">
        <v>190</v>
      </c>
      <c r="S378" t="s">
        <v>26</v>
      </c>
      <c r="T378" t="s">
        <v>27</v>
      </c>
    </row>
    <row r="379" spans="1:23" x14ac:dyDescent="0.2">
      <c r="A379" s="1">
        <v>3777</v>
      </c>
      <c r="B379">
        <v>190</v>
      </c>
      <c r="C379" t="s">
        <v>22</v>
      </c>
      <c r="D379">
        <v>704</v>
      </c>
      <c r="E379" t="s">
        <v>52</v>
      </c>
      <c r="F379" t="s">
        <v>29</v>
      </c>
      <c r="G379">
        <v>108</v>
      </c>
      <c r="H379">
        <v>100</v>
      </c>
      <c r="I379">
        <v>13.8</v>
      </c>
      <c r="J379">
        <v>15.3</v>
      </c>
      <c r="K379">
        <v>15.5</v>
      </c>
      <c r="L379">
        <v>15</v>
      </c>
      <c r="M379">
        <v>15.1</v>
      </c>
      <c r="P379" t="s">
        <v>65</v>
      </c>
      <c r="Q379">
        <v>2019</v>
      </c>
      <c r="R379">
        <v>190</v>
      </c>
      <c r="S379" t="s">
        <v>26</v>
      </c>
      <c r="T379" t="s">
        <v>27</v>
      </c>
    </row>
    <row r="380" spans="1:23" x14ac:dyDescent="0.2">
      <c r="A380" s="1">
        <v>3778</v>
      </c>
      <c r="B380">
        <v>190</v>
      </c>
      <c r="C380" t="s">
        <v>22</v>
      </c>
      <c r="D380">
        <v>704</v>
      </c>
      <c r="E380" t="s">
        <v>52</v>
      </c>
      <c r="F380" t="s">
        <v>31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t="s">
        <v>65</v>
      </c>
      <c r="Q380">
        <v>2019</v>
      </c>
      <c r="R380">
        <v>190</v>
      </c>
      <c r="S380" t="s">
        <v>26</v>
      </c>
      <c r="T380" t="s">
        <v>27</v>
      </c>
      <c r="U380">
        <v>0</v>
      </c>
      <c r="V380">
        <v>2</v>
      </c>
      <c r="W380">
        <v>100</v>
      </c>
    </row>
    <row r="381" spans="1:23" x14ac:dyDescent="0.2">
      <c r="A381" s="1">
        <v>3779</v>
      </c>
      <c r="B381">
        <v>190</v>
      </c>
      <c r="C381" t="s">
        <v>22</v>
      </c>
      <c r="D381">
        <v>704</v>
      </c>
      <c r="E381" t="s">
        <v>52</v>
      </c>
      <c r="F381" t="s">
        <v>32</v>
      </c>
      <c r="G381">
        <v>20</v>
      </c>
      <c r="H381">
        <v>100</v>
      </c>
      <c r="I381">
        <v>10.8</v>
      </c>
      <c r="J381">
        <v>14.4</v>
      </c>
      <c r="K381">
        <v>14.3</v>
      </c>
      <c r="L381">
        <v>13.7</v>
      </c>
      <c r="M381">
        <v>13.5</v>
      </c>
      <c r="P381" t="s">
        <v>65</v>
      </c>
      <c r="Q381">
        <v>2019</v>
      </c>
      <c r="R381">
        <v>190</v>
      </c>
      <c r="S381" t="s">
        <v>26</v>
      </c>
      <c r="T381" t="s">
        <v>27</v>
      </c>
    </row>
    <row r="382" spans="1:23" x14ac:dyDescent="0.2">
      <c r="A382" s="1">
        <v>3780</v>
      </c>
      <c r="B382">
        <v>190</v>
      </c>
      <c r="C382" t="s">
        <v>22</v>
      </c>
      <c r="D382">
        <v>720</v>
      </c>
      <c r="E382" t="s">
        <v>53</v>
      </c>
      <c r="F382" t="s">
        <v>24</v>
      </c>
      <c r="G382">
        <v>136</v>
      </c>
      <c r="H382">
        <v>97</v>
      </c>
      <c r="I382">
        <v>14.2</v>
      </c>
      <c r="J382">
        <v>15.8</v>
      </c>
      <c r="K382">
        <v>15.7</v>
      </c>
      <c r="L382">
        <v>15.7</v>
      </c>
      <c r="M382">
        <v>15.5</v>
      </c>
      <c r="N382">
        <v>8.8000000000000007</v>
      </c>
      <c r="O382">
        <v>83.8</v>
      </c>
      <c r="P382" t="s">
        <v>65</v>
      </c>
      <c r="Q382">
        <v>2019</v>
      </c>
      <c r="R382">
        <v>190</v>
      </c>
      <c r="S382" t="s">
        <v>26</v>
      </c>
      <c r="T382" t="s">
        <v>27</v>
      </c>
      <c r="U382">
        <v>12</v>
      </c>
      <c r="V382">
        <v>22</v>
      </c>
      <c r="W382">
        <v>16.2</v>
      </c>
    </row>
    <row r="383" spans="1:23" x14ac:dyDescent="0.2">
      <c r="A383" s="1">
        <v>3781</v>
      </c>
      <c r="B383">
        <v>190</v>
      </c>
      <c r="C383" t="s">
        <v>22</v>
      </c>
      <c r="D383">
        <v>720</v>
      </c>
      <c r="E383" t="s">
        <v>53</v>
      </c>
      <c r="F383" t="s">
        <v>28</v>
      </c>
      <c r="G383">
        <v>98</v>
      </c>
      <c r="H383">
        <v>98</v>
      </c>
      <c r="I383">
        <v>14</v>
      </c>
      <c r="J383">
        <v>15.5</v>
      </c>
      <c r="K383">
        <v>15.3</v>
      </c>
      <c r="L383">
        <v>15.4</v>
      </c>
      <c r="M383">
        <v>15.2</v>
      </c>
      <c r="N383">
        <v>7.1</v>
      </c>
      <c r="O383">
        <v>85.7</v>
      </c>
      <c r="P383" t="s">
        <v>65</v>
      </c>
      <c r="Q383">
        <v>2019</v>
      </c>
      <c r="R383">
        <v>190</v>
      </c>
      <c r="S383" t="s">
        <v>26</v>
      </c>
      <c r="T383" t="s">
        <v>27</v>
      </c>
      <c r="U383">
        <v>7</v>
      </c>
      <c r="V383">
        <v>14</v>
      </c>
      <c r="W383">
        <v>14.3</v>
      </c>
    </row>
    <row r="384" spans="1:23" x14ac:dyDescent="0.2">
      <c r="A384" s="1">
        <v>3782</v>
      </c>
      <c r="B384">
        <v>190</v>
      </c>
      <c r="C384" t="s">
        <v>22</v>
      </c>
      <c r="D384">
        <v>720</v>
      </c>
      <c r="E384" t="s">
        <v>53</v>
      </c>
      <c r="F384" t="s">
        <v>29</v>
      </c>
      <c r="G384">
        <v>99</v>
      </c>
      <c r="H384">
        <v>97</v>
      </c>
      <c r="I384">
        <v>13.6</v>
      </c>
      <c r="J384">
        <v>15.6</v>
      </c>
      <c r="K384">
        <v>15.2</v>
      </c>
      <c r="L384">
        <v>15.2</v>
      </c>
      <c r="M384">
        <v>15</v>
      </c>
      <c r="P384" t="s">
        <v>65</v>
      </c>
      <c r="Q384">
        <v>2019</v>
      </c>
      <c r="R384">
        <v>190</v>
      </c>
      <c r="S384" t="s">
        <v>26</v>
      </c>
      <c r="T384" t="s">
        <v>27</v>
      </c>
    </row>
    <row r="385" spans="1:23" x14ac:dyDescent="0.2">
      <c r="A385" s="1">
        <v>3783</v>
      </c>
      <c r="B385">
        <v>190</v>
      </c>
      <c r="C385" t="s">
        <v>22</v>
      </c>
      <c r="D385">
        <v>720</v>
      </c>
      <c r="E385" t="s">
        <v>53</v>
      </c>
      <c r="F385" t="s">
        <v>31</v>
      </c>
      <c r="G385">
        <v>33</v>
      </c>
      <c r="H385">
        <v>97</v>
      </c>
      <c r="I385">
        <v>11.7</v>
      </c>
      <c r="J385">
        <v>14.8</v>
      </c>
      <c r="K385">
        <v>13.1</v>
      </c>
      <c r="L385">
        <v>13.8</v>
      </c>
      <c r="M385">
        <v>13.5</v>
      </c>
      <c r="P385" t="s">
        <v>65</v>
      </c>
      <c r="Q385">
        <v>2019</v>
      </c>
      <c r="R385">
        <v>190</v>
      </c>
      <c r="S385" t="s">
        <v>26</v>
      </c>
      <c r="T385" t="s">
        <v>27</v>
      </c>
    </row>
    <row r="386" spans="1:23" x14ac:dyDescent="0.2">
      <c r="A386" s="1">
        <v>3784</v>
      </c>
      <c r="B386">
        <v>190</v>
      </c>
      <c r="C386" t="s">
        <v>22</v>
      </c>
      <c r="D386">
        <v>720</v>
      </c>
      <c r="E386" t="s">
        <v>53</v>
      </c>
      <c r="F386" t="s">
        <v>32</v>
      </c>
      <c r="G386">
        <v>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65</v>
      </c>
      <c r="Q386">
        <v>2019</v>
      </c>
      <c r="R386">
        <v>190</v>
      </c>
      <c r="S386" t="s">
        <v>26</v>
      </c>
      <c r="T386" t="s">
        <v>27</v>
      </c>
      <c r="U386">
        <v>0</v>
      </c>
      <c r="V386">
        <v>4</v>
      </c>
      <c r="W386">
        <v>100</v>
      </c>
    </row>
    <row r="387" spans="1:23" x14ac:dyDescent="0.2">
      <c r="A387" s="1">
        <v>3785</v>
      </c>
      <c r="B387">
        <v>190</v>
      </c>
      <c r="C387" t="s">
        <v>22</v>
      </c>
      <c r="D387">
        <v>8003</v>
      </c>
      <c r="E387" t="s">
        <v>54</v>
      </c>
      <c r="F387" t="s">
        <v>24</v>
      </c>
      <c r="G387">
        <v>76</v>
      </c>
      <c r="H387">
        <v>100</v>
      </c>
      <c r="I387">
        <v>17.899999999999999</v>
      </c>
      <c r="J387">
        <v>18.399999999999999</v>
      </c>
      <c r="K387">
        <v>19.5</v>
      </c>
      <c r="L387">
        <v>19</v>
      </c>
      <c r="M387">
        <v>18.899999999999999</v>
      </c>
      <c r="N387">
        <v>26.3</v>
      </c>
      <c r="O387">
        <v>55.3</v>
      </c>
      <c r="P387" t="s">
        <v>65</v>
      </c>
      <c r="Q387">
        <v>2019</v>
      </c>
      <c r="R387">
        <v>190</v>
      </c>
      <c r="S387" t="s">
        <v>55</v>
      </c>
      <c r="T387" t="s">
        <v>27</v>
      </c>
      <c r="U387">
        <v>20</v>
      </c>
      <c r="V387">
        <v>34</v>
      </c>
      <c r="W387">
        <v>44.7</v>
      </c>
    </row>
    <row r="388" spans="1:23" x14ac:dyDescent="0.2">
      <c r="A388" s="1">
        <v>3786</v>
      </c>
      <c r="B388">
        <v>190</v>
      </c>
      <c r="C388" t="s">
        <v>22</v>
      </c>
      <c r="D388">
        <v>8003</v>
      </c>
      <c r="E388" t="s">
        <v>54</v>
      </c>
      <c r="F388" t="s">
        <v>28</v>
      </c>
      <c r="G388">
        <v>69</v>
      </c>
      <c r="H388">
        <v>100</v>
      </c>
      <c r="I388">
        <v>18</v>
      </c>
      <c r="J388">
        <v>18.3</v>
      </c>
      <c r="K388">
        <v>19.8</v>
      </c>
      <c r="L388">
        <v>19.100000000000001</v>
      </c>
      <c r="M388">
        <v>18.899999999999999</v>
      </c>
      <c r="N388">
        <v>27.5</v>
      </c>
      <c r="O388">
        <v>55.1</v>
      </c>
      <c r="P388" t="s">
        <v>65</v>
      </c>
      <c r="Q388">
        <v>2019</v>
      </c>
      <c r="R388">
        <v>190</v>
      </c>
      <c r="S388" t="s">
        <v>55</v>
      </c>
      <c r="T388" t="s">
        <v>27</v>
      </c>
      <c r="U388">
        <v>19</v>
      </c>
      <c r="V388">
        <v>31</v>
      </c>
      <c r="W388">
        <v>44.9</v>
      </c>
    </row>
    <row r="389" spans="1:23" x14ac:dyDescent="0.2">
      <c r="A389" s="1">
        <v>3787</v>
      </c>
      <c r="B389">
        <v>190</v>
      </c>
      <c r="C389" t="s">
        <v>22</v>
      </c>
      <c r="D389">
        <v>8003</v>
      </c>
      <c r="E389" t="s">
        <v>54</v>
      </c>
      <c r="F389" t="s">
        <v>29</v>
      </c>
      <c r="G389">
        <v>50</v>
      </c>
      <c r="H389">
        <v>100</v>
      </c>
      <c r="I389">
        <v>17</v>
      </c>
      <c r="J389">
        <v>18.3</v>
      </c>
      <c r="K389">
        <v>18.899999999999999</v>
      </c>
      <c r="L389">
        <v>18.8</v>
      </c>
      <c r="M389">
        <v>18.3</v>
      </c>
      <c r="N389">
        <v>24</v>
      </c>
      <c r="O389">
        <v>60</v>
      </c>
      <c r="P389" t="s">
        <v>65</v>
      </c>
      <c r="Q389">
        <v>2019</v>
      </c>
      <c r="R389">
        <v>190</v>
      </c>
      <c r="S389" t="s">
        <v>55</v>
      </c>
      <c r="T389" t="s">
        <v>27</v>
      </c>
      <c r="U389">
        <v>12</v>
      </c>
      <c r="V389">
        <v>20</v>
      </c>
      <c r="W389">
        <v>40</v>
      </c>
    </row>
    <row r="390" spans="1:23" x14ac:dyDescent="0.2">
      <c r="A390" s="1">
        <v>3788</v>
      </c>
      <c r="B390">
        <v>190</v>
      </c>
      <c r="C390" t="s">
        <v>22</v>
      </c>
      <c r="D390">
        <v>8003</v>
      </c>
      <c r="E390" t="s">
        <v>54</v>
      </c>
      <c r="F390" t="s">
        <v>31</v>
      </c>
      <c r="G390">
        <v>12</v>
      </c>
      <c r="H390">
        <v>100</v>
      </c>
      <c r="I390">
        <v>13.3</v>
      </c>
      <c r="J390">
        <v>17.5</v>
      </c>
      <c r="K390">
        <v>16.3</v>
      </c>
      <c r="L390">
        <v>17.8</v>
      </c>
      <c r="M390">
        <v>16.399999999999999</v>
      </c>
      <c r="N390">
        <v>8.3000000000000007</v>
      </c>
      <c r="O390">
        <v>83.3</v>
      </c>
      <c r="P390" t="s">
        <v>65</v>
      </c>
      <c r="Q390">
        <v>2019</v>
      </c>
      <c r="R390">
        <v>190</v>
      </c>
      <c r="S390" t="s">
        <v>55</v>
      </c>
      <c r="T390" t="s">
        <v>27</v>
      </c>
      <c r="U390">
        <v>1</v>
      </c>
      <c r="V390">
        <v>2</v>
      </c>
      <c r="W390">
        <v>16.7</v>
      </c>
    </row>
    <row r="391" spans="1:23" x14ac:dyDescent="0.2">
      <c r="A391" s="1">
        <v>3789</v>
      </c>
      <c r="B391">
        <v>190</v>
      </c>
      <c r="C391" t="s">
        <v>22</v>
      </c>
      <c r="D391">
        <v>8003</v>
      </c>
      <c r="E391" t="s">
        <v>54</v>
      </c>
      <c r="F391" t="s">
        <v>32</v>
      </c>
      <c r="G391">
        <v>8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t="s">
        <v>65</v>
      </c>
      <c r="Q391">
        <v>2019</v>
      </c>
      <c r="R391">
        <v>190</v>
      </c>
      <c r="S391" t="s">
        <v>55</v>
      </c>
      <c r="T391" t="s">
        <v>27</v>
      </c>
      <c r="U391">
        <v>0</v>
      </c>
      <c r="V391">
        <v>8</v>
      </c>
      <c r="W391">
        <v>100</v>
      </c>
    </row>
    <row r="392" spans="1:23" x14ac:dyDescent="0.2">
      <c r="A392" s="1">
        <v>3790</v>
      </c>
      <c r="B392">
        <v>190</v>
      </c>
      <c r="C392" t="s">
        <v>22</v>
      </c>
      <c r="D392">
        <v>8011</v>
      </c>
      <c r="E392" t="s">
        <v>56</v>
      </c>
      <c r="F392" t="s">
        <v>24</v>
      </c>
      <c r="G392">
        <v>47</v>
      </c>
      <c r="H392">
        <v>100</v>
      </c>
      <c r="I392">
        <v>21.6</v>
      </c>
      <c r="J392">
        <v>20.6</v>
      </c>
      <c r="K392">
        <v>20.9</v>
      </c>
      <c r="L392">
        <v>20.6</v>
      </c>
      <c r="M392">
        <v>21.1</v>
      </c>
      <c r="N392">
        <v>57.4</v>
      </c>
      <c r="O392">
        <v>27.7</v>
      </c>
      <c r="P392" t="s">
        <v>65</v>
      </c>
      <c r="Q392">
        <v>2019</v>
      </c>
      <c r="R392">
        <v>190</v>
      </c>
      <c r="S392" t="s">
        <v>55</v>
      </c>
      <c r="T392" t="s">
        <v>27</v>
      </c>
      <c r="U392">
        <v>27</v>
      </c>
      <c r="V392">
        <v>34</v>
      </c>
      <c r="W392">
        <v>72.3</v>
      </c>
    </row>
    <row r="393" spans="1:23" x14ac:dyDescent="0.2">
      <c r="A393" s="1">
        <v>3791</v>
      </c>
      <c r="B393">
        <v>190</v>
      </c>
      <c r="C393" t="s">
        <v>22</v>
      </c>
      <c r="D393">
        <v>8011</v>
      </c>
      <c r="E393" t="s">
        <v>56</v>
      </c>
      <c r="F393" t="s">
        <v>28</v>
      </c>
      <c r="G393">
        <v>43</v>
      </c>
      <c r="H393">
        <v>100</v>
      </c>
      <c r="I393">
        <v>21.7</v>
      </c>
      <c r="J393">
        <v>20.6</v>
      </c>
      <c r="K393">
        <v>21</v>
      </c>
      <c r="L393">
        <v>20.5</v>
      </c>
      <c r="M393">
        <v>21.1</v>
      </c>
      <c r="N393">
        <v>55.8</v>
      </c>
      <c r="O393">
        <v>27.9</v>
      </c>
      <c r="P393" t="s">
        <v>65</v>
      </c>
      <c r="Q393">
        <v>2019</v>
      </c>
      <c r="R393">
        <v>190</v>
      </c>
      <c r="S393" t="s">
        <v>55</v>
      </c>
      <c r="T393" t="s">
        <v>27</v>
      </c>
      <c r="U393">
        <v>24</v>
      </c>
      <c r="V393">
        <v>31</v>
      </c>
      <c r="W393">
        <v>72.099999999999994</v>
      </c>
    </row>
    <row r="394" spans="1:23" x14ac:dyDescent="0.2">
      <c r="A394" s="1">
        <v>3792</v>
      </c>
      <c r="B394">
        <v>190</v>
      </c>
      <c r="C394" t="s">
        <v>22</v>
      </c>
      <c r="D394">
        <v>8011</v>
      </c>
      <c r="E394" t="s">
        <v>56</v>
      </c>
      <c r="F394" t="s">
        <v>29</v>
      </c>
      <c r="G394">
        <v>28</v>
      </c>
      <c r="H394">
        <v>100</v>
      </c>
      <c r="I394">
        <v>21.5</v>
      </c>
      <c r="J394">
        <v>19.399999999999999</v>
      </c>
      <c r="K394">
        <v>20.100000000000001</v>
      </c>
      <c r="L394">
        <v>20</v>
      </c>
      <c r="M394">
        <v>20.5</v>
      </c>
      <c r="N394">
        <v>50</v>
      </c>
      <c r="O394">
        <v>35.700000000000003</v>
      </c>
      <c r="P394" t="s">
        <v>65</v>
      </c>
      <c r="Q394">
        <v>2019</v>
      </c>
      <c r="R394">
        <v>190</v>
      </c>
      <c r="S394" t="s">
        <v>55</v>
      </c>
      <c r="T394" t="s">
        <v>27</v>
      </c>
      <c r="U394">
        <v>14</v>
      </c>
      <c r="V394">
        <v>18</v>
      </c>
      <c r="W394">
        <v>64.3</v>
      </c>
    </row>
    <row r="395" spans="1:23" x14ac:dyDescent="0.2">
      <c r="A395" s="1">
        <v>3793</v>
      </c>
      <c r="B395">
        <v>190</v>
      </c>
      <c r="C395" t="s">
        <v>22</v>
      </c>
      <c r="D395">
        <v>8011</v>
      </c>
      <c r="E395" t="s">
        <v>56</v>
      </c>
      <c r="F395" t="s">
        <v>32</v>
      </c>
      <c r="G395">
        <v>4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s">
        <v>65</v>
      </c>
      <c r="Q395">
        <v>2019</v>
      </c>
      <c r="R395">
        <v>190</v>
      </c>
      <c r="S395" t="s">
        <v>55</v>
      </c>
      <c r="T395" t="s">
        <v>27</v>
      </c>
      <c r="U395">
        <v>0</v>
      </c>
      <c r="V395">
        <v>4</v>
      </c>
      <c r="W395">
        <v>100</v>
      </c>
    </row>
    <row r="396" spans="1:23" x14ac:dyDescent="0.2">
      <c r="A396" s="1">
        <v>3794</v>
      </c>
      <c r="B396">
        <v>190</v>
      </c>
      <c r="C396" t="s">
        <v>22</v>
      </c>
      <c r="D396">
        <v>8065</v>
      </c>
      <c r="E396" t="s">
        <v>59</v>
      </c>
      <c r="F396" t="s">
        <v>24</v>
      </c>
      <c r="G396">
        <v>65</v>
      </c>
      <c r="H396">
        <v>100</v>
      </c>
      <c r="I396">
        <v>17.5</v>
      </c>
      <c r="J396">
        <v>17.2</v>
      </c>
      <c r="K396">
        <v>18</v>
      </c>
      <c r="L396">
        <v>18.600000000000001</v>
      </c>
      <c r="M396">
        <v>17.899999999999999</v>
      </c>
      <c r="N396">
        <v>21.5</v>
      </c>
      <c r="O396">
        <v>63.1</v>
      </c>
      <c r="P396" t="s">
        <v>65</v>
      </c>
      <c r="Q396">
        <v>2019</v>
      </c>
      <c r="R396">
        <v>190</v>
      </c>
      <c r="S396" t="s">
        <v>55</v>
      </c>
      <c r="T396" t="s">
        <v>27</v>
      </c>
      <c r="U396">
        <v>14</v>
      </c>
      <c r="V396">
        <v>24</v>
      </c>
      <c r="W396">
        <v>36.9</v>
      </c>
    </row>
    <row r="397" spans="1:23" x14ac:dyDescent="0.2">
      <c r="A397" s="1">
        <v>3795</v>
      </c>
      <c r="B397">
        <v>190</v>
      </c>
      <c r="C397" t="s">
        <v>22</v>
      </c>
      <c r="D397">
        <v>8065</v>
      </c>
      <c r="E397" t="s">
        <v>59</v>
      </c>
      <c r="F397" t="s">
        <v>28</v>
      </c>
      <c r="G397">
        <v>56</v>
      </c>
      <c r="H397">
        <v>100</v>
      </c>
      <c r="I397">
        <v>17.2</v>
      </c>
      <c r="J397">
        <v>16.899999999999999</v>
      </c>
      <c r="K397">
        <v>17.5</v>
      </c>
      <c r="L397">
        <v>18.3</v>
      </c>
      <c r="M397">
        <v>17.600000000000001</v>
      </c>
      <c r="N397">
        <v>17.899999999999999</v>
      </c>
      <c r="O397">
        <v>67.900000000000006</v>
      </c>
      <c r="P397" t="s">
        <v>65</v>
      </c>
      <c r="Q397">
        <v>2019</v>
      </c>
      <c r="R397">
        <v>190</v>
      </c>
      <c r="S397" t="s">
        <v>55</v>
      </c>
      <c r="T397" t="s">
        <v>27</v>
      </c>
      <c r="U397">
        <v>10</v>
      </c>
      <c r="V397">
        <v>18</v>
      </c>
      <c r="W397">
        <v>32.099999999999987</v>
      </c>
    </row>
    <row r="398" spans="1:23" x14ac:dyDescent="0.2">
      <c r="A398" s="1">
        <v>3796</v>
      </c>
      <c r="B398">
        <v>190</v>
      </c>
      <c r="C398" t="s">
        <v>22</v>
      </c>
      <c r="D398">
        <v>8065</v>
      </c>
      <c r="E398" t="s">
        <v>59</v>
      </c>
      <c r="F398" t="s">
        <v>29</v>
      </c>
      <c r="G398">
        <v>43</v>
      </c>
      <c r="H398">
        <v>100</v>
      </c>
      <c r="I398">
        <v>17.600000000000001</v>
      </c>
      <c r="J398">
        <v>17.5</v>
      </c>
      <c r="K398">
        <v>17.8</v>
      </c>
      <c r="L398">
        <v>18.600000000000001</v>
      </c>
      <c r="M398">
        <v>18</v>
      </c>
      <c r="N398">
        <v>23.3</v>
      </c>
      <c r="O398">
        <v>67.400000000000006</v>
      </c>
      <c r="P398" t="s">
        <v>65</v>
      </c>
      <c r="Q398">
        <v>2019</v>
      </c>
      <c r="R398">
        <v>190</v>
      </c>
      <c r="S398" t="s">
        <v>55</v>
      </c>
      <c r="T398" t="s">
        <v>27</v>
      </c>
      <c r="U398">
        <v>10</v>
      </c>
      <c r="V398">
        <v>14</v>
      </c>
      <c r="W398">
        <v>32.599999999999987</v>
      </c>
    </row>
    <row r="399" spans="1:23" x14ac:dyDescent="0.2">
      <c r="A399" s="1">
        <v>3797</v>
      </c>
      <c r="B399">
        <v>190</v>
      </c>
      <c r="C399" t="s">
        <v>22</v>
      </c>
      <c r="D399">
        <v>8065</v>
      </c>
      <c r="E399" t="s">
        <v>59</v>
      </c>
      <c r="F399" t="s">
        <v>31</v>
      </c>
      <c r="G399">
        <v>6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65</v>
      </c>
      <c r="Q399">
        <v>2019</v>
      </c>
      <c r="R399">
        <v>190</v>
      </c>
      <c r="S399" t="s">
        <v>55</v>
      </c>
      <c r="T399" t="s">
        <v>27</v>
      </c>
      <c r="U399">
        <v>0</v>
      </c>
      <c r="V399">
        <v>6</v>
      </c>
      <c r="W399">
        <v>100</v>
      </c>
    </row>
    <row r="400" spans="1:23" x14ac:dyDescent="0.2">
      <c r="A400" s="1">
        <v>3798</v>
      </c>
      <c r="B400">
        <v>190</v>
      </c>
      <c r="C400" t="s">
        <v>22</v>
      </c>
      <c r="D400">
        <v>8065</v>
      </c>
      <c r="E400" t="s">
        <v>59</v>
      </c>
      <c r="F400" t="s">
        <v>32</v>
      </c>
      <c r="G400">
        <v>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s">
        <v>65</v>
      </c>
      <c r="Q400">
        <v>2019</v>
      </c>
      <c r="R400">
        <v>190</v>
      </c>
      <c r="S400" t="s">
        <v>55</v>
      </c>
      <c r="T400" t="s">
        <v>27</v>
      </c>
      <c r="U400">
        <v>0</v>
      </c>
      <c r="V400">
        <v>3</v>
      </c>
      <c r="W400">
        <v>100</v>
      </c>
    </row>
    <row r="401" spans="1:23" x14ac:dyDescent="0.2">
      <c r="A401" s="1">
        <v>3799</v>
      </c>
      <c r="B401">
        <v>190</v>
      </c>
      <c r="C401" t="s">
        <v>22</v>
      </c>
      <c r="D401">
        <v>8075</v>
      </c>
      <c r="E401" t="s">
        <v>60</v>
      </c>
      <c r="F401" t="s">
        <v>24</v>
      </c>
      <c r="G401">
        <v>94</v>
      </c>
      <c r="H401">
        <v>100</v>
      </c>
      <c r="I401">
        <v>19.3</v>
      </c>
      <c r="J401">
        <v>19.8</v>
      </c>
      <c r="K401">
        <v>19.5</v>
      </c>
      <c r="L401">
        <v>20.2</v>
      </c>
      <c r="M401">
        <v>19.899999999999999</v>
      </c>
      <c r="N401">
        <v>43.6</v>
      </c>
      <c r="O401">
        <v>38.299999999999997</v>
      </c>
      <c r="P401" t="s">
        <v>65</v>
      </c>
      <c r="Q401">
        <v>2019</v>
      </c>
      <c r="R401">
        <v>190</v>
      </c>
      <c r="S401" t="s">
        <v>55</v>
      </c>
      <c r="T401" t="s">
        <v>27</v>
      </c>
      <c r="U401">
        <v>41</v>
      </c>
      <c r="V401">
        <v>58</v>
      </c>
      <c r="W401">
        <v>61.7</v>
      </c>
    </row>
    <row r="402" spans="1:23" x14ac:dyDescent="0.2">
      <c r="A402" s="1">
        <v>3800</v>
      </c>
      <c r="B402">
        <v>190</v>
      </c>
      <c r="C402" t="s">
        <v>22</v>
      </c>
      <c r="D402">
        <v>8075</v>
      </c>
      <c r="E402" t="s">
        <v>60</v>
      </c>
      <c r="F402" t="s">
        <v>28</v>
      </c>
      <c r="G402">
        <v>72</v>
      </c>
      <c r="H402">
        <v>100</v>
      </c>
      <c r="I402">
        <v>19.3</v>
      </c>
      <c r="J402">
        <v>19.600000000000001</v>
      </c>
      <c r="K402">
        <v>19.3</v>
      </c>
      <c r="L402">
        <v>20.100000000000001</v>
      </c>
      <c r="M402">
        <v>19.8</v>
      </c>
      <c r="N402">
        <v>40.299999999999997</v>
      </c>
      <c r="O402">
        <v>37.5</v>
      </c>
      <c r="P402" t="s">
        <v>65</v>
      </c>
      <c r="Q402">
        <v>2019</v>
      </c>
      <c r="R402">
        <v>190</v>
      </c>
      <c r="S402" t="s">
        <v>55</v>
      </c>
      <c r="T402" t="s">
        <v>27</v>
      </c>
      <c r="U402">
        <v>29</v>
      </c>
      <c r="V402">
        <v>45</v>
      </c>
      <c r="W402">
        <v>62.5</v>
      </c>
    </row>
    <row r="403" spans="1:23" x14ac:dyDescent="0.2">
      <c r="A403" s="1">
        <v>3801</v>
      </c>
      <c r="B403">
        <v>190</v>
      </c>
      <c r="C403" t="s">
        <v>22</v>
      </c>
      <c r="D403">
        <v>8075</v>
      </c>
      <c r="E403" t="s">
        <v>60</v>
      </c>
      <c r="F403" t="s">
        <v>29</v>
      </c>
      <c r="G403">
        <v>63</v>
      </c>
      <c r="H403">
        <v>100</v>
      </c>
      <c r="I403">
        <v>17.899999999999999</v>
      </c>
      <c r="J403">
        <v>18.899999999999999</v>
      </c>
      <c r="K403">
        <v>18.100000000000001</v>
      </c>
      <c r="L403">
        <v>19.5</v>
      </c>
      <c r="M403">
        <v>18.8</v>
      </c>
      <c r="N403">
        <v>31.7</v>
      </c>
      <c r="O403">
        <v>49.2</v>
      </c>
      <c r="P403" t="s">
        <v>65</v>
      </c>
      <c r="Q403">
        <v>2019</v>
      </c>
      <c r="R403">
        <v>190</v>
      </c>
      <c r="S403" t="s">
        <v>55</v>
      </c>
      <c r="T403" t="s">
        <v>27</v>
      </c>
      <c r="U403">
        <v>20</v>
      </c>
      <c r="V403">
        <v>32</v>
      </c>
      <c r="W403">
        <v>50.8</v>
      </c>
    </row>
    <row r="404" spans="1:23" x14ac:dyDescent="0.2">
      <c r="A404" s="1">
        <v>3802</v>
      </c>
      <c r="B404">
        <v>190</v>
      </c>
      <c r="C404" t="s">
        <v>22</v>
      </c>
      <c r="D404">
        <v>8075</v>
      </c>
      <c r="E404" t="s">
        <v>60</v>
      </c>
      <c r="F404" t="s">
        <v>31</v>
      </c>
      <c r="G404">
        <v>22</v>
      </c>
      <c r="H404">
        <v>100</v>
      </c>
      <c r="I404">
        <v>13.7</v>
      </c>
      <c r="J404">
        <v>16.399999999999999</v>
      </c>
      <c r="K404">
        <v>15.8</v>
      </c>
      <c r="L404">
        <v>17</v>
      </c>
      <c r="M404">
        <v>15.9</v>
      </c>
      <c r="P404" t="s">
        <v>65</v>
      </c>
      <c r="Q404">
        <v>2019</v>
      </c>
      <c r="R404">
        <v>190</v>
      </c>
      <c r="S404" t="s">
        <v>55</v>
      </c>
      <c r="T404" t="s">
        <v>27</v>
      </c>
    </row>
    <row r="405" spans="1:23" x14ac:dyDescent="0.2">
      <c r="A405" s="1">
        <v>3803</v>
      </c>
      <c r="B405">
        <v>190</v>
      </c>
      <c r="C405" t="s">
        <v>22</v>
      </c>
      <c r="D405">
        <v>8075</v>
      </c>
      <c r="E405" t="s">
        <v>60</v>
      </c>
      <c r="F405" t="s">
        <v>32</v>
      </c>
      <c r="G405">
        <v>16</v>
      </c>
      <c r="H405">
        <v>100</v>
      </c>
      <c r="I405">
        <v>14.3</v>
      </c>
      <c r="J405">
        <v>15.4</v>
      </c>
      <c r="K405">
        <v>16.399999999999999</v>
      </c>
      <c r="L405">
        <v>15.9</v>
      </c>
      <c r="M405">
        <v>15.7</v>
      </c>
      <c r="N405">
        <v>12.5</v>
      </c>
      <c r="O405">
        <v>81.3</v>
      </c>
      <c r="P405" t="s">
        <v>65</v>
      </c>
      <c r="Q405">
        <v>2019</v>
      </c>
      <c r="R405">
        <v>190</v>
      </c>
      <c r="S405" t="s">
        <v>55</v>
      </c>
      <c r="T405" t="s">
        <v>27</v>
      </c>
      <c r="U405">
        <v>2</v>
      </c>
      <c r="V405">
        <v>3</v>
      </c>
      <c r="W405">
        <v>18.7</v>
      </c>
    </row>
    <row r="406" spans="1:23" x14ac:dyDescent="0.2">
      <c r="A406" s="1">
        <v>3804</v>
      </c>
      <c r="B406">
        <v>190</v>
      </c>
      <c r="C406" t="s">
        <v>22</v>
      </c>
      <c r="D406">
        <v>8100</v>
      </c>
      <c r="E406" t="s">
        <v>61</v>
      </c>
      <c r="F406" t="s">
        <v>24</v>
      </c>
      <c r="G406">
        <v>116</v>
      </c>
      <c r="H406">
        <v>100</v>
      </c>
      <c r="I406">
        <v>20.7</v>
      </c>
      <c r="J406">
        <v>19.2</v>
      </c>
      <c r="K406">
        <v>20.8</v>
      </c>
      <c r="L406">
        <v>20</v>
      </c>
      <c r="M406">
        <v>20.3</v>
      </c>
      <c r="N406">
        <v>43.1</v>
      </c>
      <c r="O406">
        <v>34.5</v>
      </c>
      <c r="P406" t="s">
        <v>65</v>
      </c>
      <c r="Q406">
        <v>2019</v>
      </c>
      <c r="R406">
        <v>190</v>
      </c>
      <c r="S406" t="s">
        <v>55</v>
      </c>
      <c r="T406" t="s">
        <v>27</v>
      </c>
      <c r="U406">
        <v>50</v>
      </c>
      <c r="V406">
        <v>76</v>
      </c>
      <c r="W406">
        <v>65.5</v>
      </c>
    </row>
    <row r="407" spans="1:23" x14ac:dyDescent="0.2">
      <c r="A407" s="1">
        <v>3805</v>
      </c>
      <c r="B407">
        <v>190</v>
      </c>
      <c r="C407" t="s">
        <v>22</v>
      </c>
      <c r="D407">
        <v>8100</v>
      </c>
      <c r="E407" t="s">
        <v>61</v>
      </c>
      <c r="F407" t="s">
        <v>28</v>
      </c>
      <c r="G407">
        <v>109</v>
      </c>
      <c r="H407">
        <v>100</v>
      </c>
      <c r="I407">
        <v>20.2</v>
      </c>
      <c r="J407">
        <v>19</v>
      </c>
      <c r="K407">
        <v>20.2</v>
      </c>
      <c r="L407">
        <v>19.600000000000001</v>
      </c>
      <c r="M407">
        <v>19.899999999999999</v>
      </c>
      <c r="N407">
        <v>40.4</v>
      </c>
      <c r="O407">
        <v>35.799999999999997</v>
      </c>
      <c r="P407" t="s">
        <v>65</v>
      </c>
      <c r="Q407">
        <v>2019</v>
      </c>
      <c r="R407">
        <v>190</v>
      </c>
      <c r="S407" t="s">
        <v>55</v>
      </c>
      <c r="T407" t="s">
        <v>27</v>
      </c>
      <c r="U407">
        <v>44</v>
      </c>
      <c r="V407">
        <v>70</v>
      </c>
      <c r="W407">
        <v>64.2</v>
      </c>
    </row>
    <row r="408" spans="1:23" x14ac:dyDescent="0.2">
      <c r="A408" s="1">
        <v>3806</v>
      </c>
      <c r="B408">
        <v>190</v>
      </c>
      <c r="C408" t="s">
        <v>22</v>
      </c>
      <c r="D408">
        <v>8100</v>
      </c>
      <c r="E408" t="s">
        <v>61</v>
      </c>
      <c r="F408" t="s">
        <v>29</v>
      </c>
      <c r="G408">
        <v>74</v>
      </c>
      <c r="H408">
        <v>100</v>
      </c>
      <c r="I408">
        <v>19.899999999999999</v>
      </c>
      <c r="J408">
        <v>19</v>
      </c>
      <c r="K408">
        <v>20</v>
      </c>
      <c r="L408">
        <v>19.600000000000001</v>
      </c>
      <c r="M408">
        <v>19.8</v>
      </c>
      <c r="N408">
        <v>36.5</v>
      </c>
      <c r="O408">
        <v>39.200000000000003</v>
      </c>
      <c r="P408" t="s">
        <v>65</v>
      </c>
      <c r="Q408">
        <v>2019</v>
      </c>
      <c r="R408">
        <v>190</v>
      </c>
      <c r="S408" t="s">
        <v>55</v>
      </c>
      <c r="T408" t="s">
        <v>27</v>
      </c>
      <c r="U408">
        <v>27</v>
      </c>
      <c r="V408">
        <v>45</v>
      </c>
      <c r="W408">
        <v>60.8</v>
      </c>
    </row>
    <row r="409" spans="1:23" x14ac:dyDescent="0.2">
      <c r="A409" s="1">
        <v>3807</v>
      </c>
      <c r="B409">
        <v>190</v>
      </c>
      <c r="C409" t="s">
        <v>22</v>
      </c>
      <c r="D409">
        <v>8100</v>
      </c>
      <c r="E409" t="s">
        <v>61</v>
      </c>
      <c r="F409" t="s">
        <v>31</v>
      </c>
      <c r="G409">
        <v>3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t="s">
        <v>65</v>
      </c>
      <c r="Q409">
        <v>2019</v>
      </c>
      <c r="R409">
        <v>190</v>
      </c>
      <c r="S409" t="s">
        <v>55</v>
      </c>
      <c r="T409" t="s">
        <v>27</v>
      </c>
      <c r="U409">
        <v>0</v>
      </c>
      <c r="V409">
        <v>3</v>
      </c>
      <c r="W409">
        <v>100</v>
      </c>
    </row>
    <row r="410" spans="1:23" x14ac:dyDescent="0.2">
      <c r="A410" s="1">
        <v>3808</v>
      </c>
      <c r="B410">
        <v>190</v>
      </c>
      <c r="C410" t="s">
        <v>22</v>
      </c>
      <c r="D410">
        <v>8100</v>
      </c>
      <c r="E410" t="s">
        <v>61</v>
      </c>
      <c r="F410" t="s">
        <v>32</v>
      </c>
      <c r="G410">
        <v>11</v>
      </c>
      <c r="H410">
        <v>100</v>
      </c>
      <c r="I410">
        <v>16.8</v>
      </c>
      <c r="J410">
        <v>17.899999999999999</v>
      </c>
      <c r="K410">
        <v>17.899999999999999</v>
      </c>
      <c r="L410">
        <v>17.399999999999999</v>
      </c>
      <c r="M410">
        <v>17.7</v>
      </c>
      <c r="N410">
        <v>18.2</v>
      </c>
      <c r="O410">
        <v>81.8</v>
      </c>
      <c r="P410" t="s">
        <v>65</v>
      </c>
      <c r="Q410">
        <v>2019</v>
      </c>
      <c r="R410">
        <v>190</v>
      </c>
      <c r="S410" t="s">
        <v>55</v>
      </c>
      <c r="T410" t="s">
        <v>27</v>
      </c>
      <c r="U410">
        <v>2</v>
      </c>
      <c r="V410">
        <v>2</v>
      </c>
      <c r="W410">
        <v>18.2</v>
      </c>
    </row>
    <row r="411" spans="1:23" x14ac:dyDescent="0.2">
      <c r="A411" s="1">
        <v>5391</v>
      </c>
      <c r="B411">
        <v>190</v>
      </c>
      <c r="C411" t="s">
        <v>22</v>
      </c>
      <c r="D411">
        <v>3</v>
      </c>
      <c r="E411" t="s">
        <v>23</v>
      </c>
      <c r="F411" t="s">
        <v>24</v>
      </c>
      <c r="G411">
        <v>18</v>
      </c>
      <c r="H411">
        <v>95</v>
      </c>
      <c r="I411">
        <v>22.7</v>
      </c>
      <c r="J411">
        <v>20.9</v>
      </c>
      <c r="K411">
        <v>22.4</v>
      </c>
      <c r="L411">
        <v>22.1</v>
      </c>
      <c r="M411">
        <v>22.2</v>
      </c>
      <c r="N411">
        <v>55.6</v>
      </c>
      <c r="O411">
        <v>27.8</v>
      </c>
      <c r="P411" t="s">
        <v>66</v>
      </c>
      <c r="Q411">
        <v>2018</v>
      </c>
      <c r="R411">
        <v>190</v>
      </c>
      <c r="S411" t="s">
        <v>26</v>
      </c>
      <c r="T411" t="s">
        <v>27</v>
      </c>
      <c r="U411">
        <v>10</v>
      </c>
      <c r="V411">
        <v>13</v>
      </c>
      <c r="W411">
        <v>72.2</v>
      </c>
    </row>
    <row r="412" spans="1:23" x14ac:dyDescent="0.2">
      <c r="A412" s="1">
        <v>5392</v>
      </c>
      <c r="B412">
        <v>190</v>
      </c>
      <c r="C412" t="s">
        <v>22</v>
      </c>
      <c r="D412">
        <v>3</v>
      </c>
      <c r="E412" t="s">
        <v>23</v>
      </c>
      <c r="F412" t="s">
        <v>28</v>
      </c>
      <c r="G412">
        <v>4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 t="s">
        <v>66</v>
      </c>
      <c r="Q412">
        <v>2018</v>
      </c>
      <c r="R412">
        <v>190</v>
      </c>
      <c r="S412" t="s">
        <v>26</v>
      </c>
      <c r="T412" t="s">
        <v>27</v>
      </c>
      <c r="U412">
        <v>0</v>
      </c>
      <c r="V412">
        <v>4</v>
      </c>
      <c r="W412">
        <v>100</v>
      </c>
    </row>
    <row r="413" spans="1:23" x14ac:dyDescent="0.2">
      <c r="A413" s="1">
        <v>5393</v>
      </c>
      <c r="B413">
        <v>190</v>
      </c>
      <c r="C413" t="s">
        <v>22</v>
      </c>
      <c r="D413">
        <v>3</v>
      </c>
      <c r="E413" t="s">
        <v>23</v>
      </c>
      <c r="F413" t="s">
        <v>29</v>
      </c>
      <c r="G413">
        <v>3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t="s">
        <v>66</v>
      </c>
      <c r="Q413">
        <v>2018</v>
      </c>
      <c r="R413">
        <v>190</v>
      </c>
      <c r="S413" t="s">
        <v>26</v>
      </c>
      <c r="T413" t="s">
        <v>27</v>
      </c>
      <c r="U413">
        <v>0</v>
      </c>
      <c r="V413">
        <v>3</v>
      </c>
      <c r="W413">
        <v>100</v>
      </c>
    </row>
    <row r="414" spans="1:23" x14ac:dyDescent="0.2">
      <c r="A414" s="1">
        <v>5394</v>
      </c>
      <c r="B414">
        <v>190</v>
      </c>
      <c r="C414" t="s">
        <v>22</v>
      </c>
      <c r="D414">
        <v>3</v>
      </c>
      <c r="E414" t="s">
        <v>23</v>
      </c>
      <c r="F414" t="s">
        <v>31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t="s">
        <v>66</v>
      </c>
      <c r="Q414">
        <v>2018</v>
      </c>
      <c r="R414">
        <v>190</v>
      </c>
      <c r="S414" t="s">
        <v>26</v>
      </c>
      <c r="T414" t="s">
        <v>27</v>
      </c>
      <c r="U414">
        <v>0</v>
      </c>
      <c r="V414">
        <v>1</v>
      </c>
      <c r="W414">
        <v>100</v>
      </c>
    </row>
    <row r="415" spans="1:23" x14ac:dyDescent="0.2">
      <c r="A415" s="1">
        <v>5395</v>
      </c>
      <c r="B415">
        <v>190</v>
      </c>
      <c r="C415" t="s">
        <v>22</v>
      </c>
      <c r="D415">
        <v>3</v>
      </c>
      <c r="E415" t="s">
        <v>23</v>
      </c>
      <c r="F415" t="s">
        <v>32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t="s">
        <v>66</v>
      </c>
      <c r="Q415">
        <v>2018</v>
      </c>
      <c r="R415">
        <v>190</v>
      </c>
      <c r="S415" t="s">
        <v>26</v>
      </c>
      <c r="T415" t="s">
        <v>27</v>
      </c>
      <c r="U415">
        <v>0</v>
      </c>
      <c r="V415">
        <v>1</v>
      </c>
      <c r="W415">
        <v>100</v>
      </c>
    </row>
    <row r="416" spans="1:23" x14ac:dyDescent="0.2">
      <c r="A416" s="1">
        <v>5396</v>
      </c>
      <c r="B416">
        <v>190</v>
      </c>
      <c r="C416" t="s">
        <v>22</v>
      </c>
      <c r="D416">
        <v>20</v>
      </c>
      <c r="E416" t="s">
        <v>30</v>
      </c>
      <c r="F416" t="s">
        <v>24</v>
      </c>
      <c r="G416">
        <v>435</v>
      </c>
      <c r="H416">
        <v>96</v>
      </c>
      <c r="I416">
        <v>16.5</v>
      </c>
      <c r="J416">
        <v>17.600000000000001</v>
      </c>
      <c r="K416">
        <v>18.100000000000001</v>
      </c>
      <c r="L416">
        <v>18</v>
      </c>
      <c r="M416">
        <v>17.7</v>
      </c>
      <c r="N416">
        <v>21.7</v>
      </c>
      <c r="O416">
        <v>63.6</v>
      </c>
      <c r="P416" t="s">
        <v>66</v>
      </c>
      <c r="Q416">
        <v>2018</v>
      </c>
      <c r="R416">
        <v>190</v>
      </c>
      <c r="S416" t="s">
        <v>26</v>
      </c>
      <c r="T416" t="s">
        <v>27</v>
      </c>
      <c r="U416">
        <v>94</v>
      </c>
      <c r="V416">
        <v>158</v>
      </c>
      <c r="W416">
        <v>36.4</v>
      </c>
    </row>
    <row r="417" spans="1:23" x14ac:dyDescent="0.2">
      <c r="A417" s="1">
        <v>5397</v>
      </c>
      <c r="B417">
        <v>190</v>
      </c>
      <c r="C417" t="s">
        <v>22</v>
      </c>
      <c r="D417">
        <v>20</v>
      </c>
      <c r="E417" t="s">
        <v>30</v>
      </c>
      <c r="F417" t="s">
        <v>28</v>
      </c>
      <c r="G417">
        <v>305</v>
      </c>
      <c r="H417">
        <v>96</v>
      </c>
      <c r="I417">
        <v>15.8</v>
      </c>
      <c r="J417">
        <v>17.100000000000001</v>
      </c>
      <c r="K417">
        <v>17.600000000000001</v>
      </c>
      <c r="L417">
        <v>17.600000000000001</v>
      </c>
      <c r="M417">
        <v>17.2</v>
      </c>
      <c r="N417">
        <v>15.4</v>
      </c>
      <c r="O417">
        <v>69.2</v>
      </c>
      <c r="P417" t="s">
        <v>66</v>
      </c>
      <c r="Q417">
        <v>2018</v>
      </c>
      <c r="R417">
        <v>190</v>
      </c>
      <c r="S417" t="s">
        <v>26</v>
      </c>
      <c r="T417" t="s">
        <v>27</v>
      </c>
      <c r="U417">
        <v>47</v>
      </c>
      <c r="V417">
        <v>94</v>
      </c>
      <c r="W417">
        <v>30.8</v>
      </c>
    </row>
    <row r="418" spans="1:23" x14ac:dyDescent="0.2">
      <c r="A418" s="1">
        <v>5398</v>
      </c>
      <c r="B418">
        <v>190</v>
      </c>
      <c r="C418" t="s">
        <v>22</v>
      </c>
      <c r="D418">
        <v>20</v>
      </c>
      <c r="E418" t="s">
        <v>30</v>
      </c>
      <c r="F418" t="s">
        <v>29</v>
      </c>
      <c r="G418">
        <v>228</v>
      </c>
      <c r="H418">
        <v>97</v>
      </c>
      <c r="I418">
        <v>15.9</v>
      </c>
      <c r="J418">
        <v>17.600000000000001</v>
      </c>
      <c r="K418">
        <v>17.8</v>
      </c>
      <c r="L418">
        <v>17.899999999999999</v>
      </c>
      <c r="M418">
        <v>17.399999999999999</v>
      </c>
      <c r="N418">
        <v>21.1</v>
      </c>
      <c r="O418">
        <v>66.5</v>
      </c>
      <c r="P418" t="s">
        <v>66</v>
      </c>
      <c r="Q418">
        <v>2018</v>
      </c>
      <c r="R418">
        <v>190</v>
      </c>
      <c r="S418" t="s">
        <v>26</v>
      </c>
      <c r="T418" t="s">
        <v>27</v>
      </c>
      <c r="U418">
        <v>48</v>
      </c>
      <c r="V418">
        <v>76</v>
      </c>
      <c r="W418">
        <v>33.5</v>
      </c>
    </row>
    <row r="419" spans="1:23" x14ac:dyDescent="0.2">
      <c r="A419" s="1">
        <v>5399</v>
      </c>
      <c r="B419">
        <v>190</v>
      </c>
      <c r="C419" t="s">
        <v>22</v>
      </c>
      <c r="D419">
        <v>20</v>
      </c>
      <c r="E419" t="s">
        <v>30</v>
      </c>
      <c r="F419" t="s">
        <v>31</v>
      </c>
      <c r="G419">
        <v>107</v>
      </c>
      <c r="H419">
        <v>92</v>
      </c>
      <c r="I419">
        <v>13.6</v>
      </c>
      <c r="J419">
        <v>16.8</v>
      </c>
      <c r="K419">
        <v>15.3</v>
      </c>
      <c r="L419">
        <v>16.7</v>
      </c>
      <c r="M419">
        <v>15.8</v>
      </c>
      <c r="N419">
        <v>11.3</v>
      </c>
      <c r="O419">
        <v>82.1</v>
      </c>
      <c r="P419" t="s">
        <v>66</v>
      </c>
      <c r="Q419">
        <v>2018</v>
      </c>
      <c r="R419">
        <v>190</v>
      </c>
      <c r="S419" t="s">
        <v>26</v>
      </c>
      <c r="T419" t="s">
        <v>27</v>
      </c>
      <c r="U419">
        <v>12</v>
      </c>
      <c r="V419">
        <v>19</v>
      </c>
      <c r="W419">
        <v>17.900000000000009</v>
      </c>
    </row>
    <row r="420" spans="1:23" x14ac:dyDescent="0.2">
      <c r="A420" s="1">
        <v>5400</v>
      </c>
      <c r="B420">
        <v>190</v>
      </c>
      <c r="C420" t="s">
        <v>22</v>
      </c>
      <c r="D420">
        <v>20</v>
      </c>
      <c r="E420" t="s">
        <v>30</v>
      </c>
      <c r="F420" t="s">
        <v>32</v>
      </c>
      <c r="G420">
        <v>28</v>
      </c>
      <c r="H420">
        <v>85</v>
      </c>
      <c r="I420">
        <v>12.6</v>
      </c>
      <c r="J420">
        <v>15</v>
      </c>
      <c r="K420">
        <v>14.5</v>
      </c>
      <c r="L420">
        <v>15</v>
      </c>
      <c r="M420">
        <v>14.4</v>
      </c>
      <c r="P420" t="s">
        <v>66</v>
      </c>
      <c r="Q420">
        <v>2018</v>
      </c>
      <c r="R420">
        <v>190</v>
      </c>
      <c r="S420" t="s">
        <v>26</v>
      </c>
      <c r="T420" t="s">
        <v>27</v>
      </c>
    </row>
    <row r="421" spans="1:23" x14ac:dyDescent="0.2">
      <c r="A421" s="1">
        <v>5401</v>
      </c>
      <c r="B421">
        <v>190</v>
      </c>
      <c r="C421" t="s">
        <v>22</v>
      </c>
      <c r="D421">
        <v>53</v>
      </c>
      <c r="E421" t="s">
        <v>33</v>
      </c>
      <c r="F421" t="s">
        <v>24</v>
      </c>
      <c r="G421">
        <v>25</v>
      </c>
      <c r="H421">
        <v>100</v>
      </c>
      <c r="I421">
        <v>20.100000000000001</v>
      </c>
      <c r="J421">
        <v>17.3</v>
      </c>
      <c r="K421">
        <v>20.399999999999999</v>
      </c>
      <c r="L421">
        <v>20</v>
      </c>
      <c r="M421">
        <v>19.600000000000001</v>
      </c>
      <c r="N421">
        <v>28</v>
      </c>
      <c r="O421">
        <v>48</v>
      </c>
      <c r="P421" t="s">
        <v>66</v>
      </c>
      <c r="Q421">
        <v>2018</v>
      </c>
      <c r="R421">
        <v>190</v>
      </c>
      <c r="S421" t="s">
        <v>26</v>
      </c>
      <c r="T421" t="s">
        <v>27</v>
      </c>
      <c r="U421">
        <v>7</v>
      </c>
      <c r="V421">
        <v>13</v>
      </c>
      <c r="W421">
        <v>52</v>
      </c>
    </row>
    <row r="422" spans="1:23" x14ac:dyDescent="0.2">
      <c r="A422" s="1">
        <v>5402</v>
      </c>
      <c r="B422">
        <v>190</v>
      </c>
      <c r="C422" t="s">
        <v>22</v>
      </c>
      <c r="D422">
        <v>53</v>
      </c>
      <c r="E422" t="s">
        <v>33</v>
      </c>
      <c r="F422" t="s">
        <v>28</v>
      </c>
      <c r="G422">
        <v>16</v>
      </c>
      <c r="H422">
        <v>100</v>
      </c>
      <c r="I422">
        <v>18.399999999999999</v>
      </c>
      <c r="J422">
        <v>17.3</v>
      </c>
      <c r="K422">
        <v>18.399999999999999</v>
      </c>
      <c r="L422">
        <v>19.100000000000001</v>
      </c>
      <c r="M422">
        <v>18.399999999999999</v>
      </c>
      <c r="N422">
        <v>12.5</v>
      </c>
      <c r="O422">
        <v>56.3</v>
      </c>
      <c r="P422" t="s">
        <v>66</v>
      </c>
      <c r="Q422">
        <v>2018</v>
      </c>
      <c r="R422">
        <v>190</v>
      </c>
      <c r="S422" t="s">
        <v>26</v>
      </c>
      <c r="T422" t="s">
        <v>27</v>
      </c>
      <c r="U422">
        <v>2</v>
      </c>
      <c r="V422">
        <v>7</v>
      </c>
      <c r="W422">
        <v>43.7</v>
      </c>
    </row>
    <row r="423" spans="1:23" x14ac:dyDescent="0.2">
      <c r="A423" s="1">
        <v>5403</v>
      </c>
      <c r="B423">
        <v>190</v>
      </c>
      <c r="C423" t="s">
        <v>22</v>
      </c>
      <c r="D423">
        <v>53</v>
      </c>
      <c r="E423" t="s">
        <v>33</v>
      </c>
      <c r="F423" t="s">
        <v>29</v>
      </c>
      <c r="G423">
        <v>11</v>
      </c>
      <c r="H423">
        <v>100</v>
      </c>
      <c r="I423">
        <v>18</v>
      </c>
      <c r="J423">
        <v>16.399999999999999</v>
      </c>
      <c r="K423">
        <v>19.3</v>
      </c>
      <c r="L423">
        <v>19.2</v>
      </c>
      <c r="M423">
        <v>18.3</v>
      </c>
      <c r="N423">
        <v>18.2</v>
      </c>
      <c r="O423">
        <v>45.5</v>
      </c>
      <c r="P423" t="s">
        <v>66</v>
      </c>
      <c r="Q423">
        <v>2018</v>
      </c>
      <c r="R423">
        <v>190</v>
      </c>
      <c r="S423" t="s">
        <v>26</v>
      </c>
      <c r="T423" t="s">
        <v>27</v>
      </c>
      <c r="U423">
        <v>2</v>
      </c>
      <c r="V423">
        <v>6</v>
      </c>
      <c r="W423">
        <v>54.5</v>
      </c>
    </row>
    <row r="424" spans="1:23" x14ac:dyDescent="0.2">
      <c r="A424" s="1">
        <v>5404</v>
      </c>
      <c r="B424">
        <v>190</v>
      </c>
      <c r="C424" t="s">
        <v>22</v>
      </c>
      <c r="D424">
        <v>53</v>
      </c>
      <c r="E424" t="s">
        <v>33</v>
      </c>
      <c r="F424" t="s">
        <v>31</v>
      </c>
      <c r="G424">
        <v>0</v>
      </c>
      <c r="P424" t="s">
        <v>66</v>
      </c>
      <c r="Q424">
        <v>2018</v>
      </c>
      <c r="R424">
        <v>190</v>
      </c>
      <c r="S424" t="s">
        <v>26</v>
      </c>
      <c r="T424" t="s">
        <v>27</v>
      </c>
    </row>
    <row r="425" spans="1:23" x14ac:dyDescent="0.2">
      <c r="A425" s="1">
        <v>5405</v>
      </c>
      <c r="B425">
        <v>190</v>
      </c>
      <c r="C425" t="s">
        <v>22</v>
      </c>
      <c r="D425">
        <v>53</v>
      </c>
      <c r="E425" t="s">
        <v>33</v>
      </c>
      <c r="F425" t="s">
        <v>32</v>
      </c>
      <c r="G425">
        <v>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66</v>
      </c>
      <c r="Q425">
        <v>2018</v>
      </c>
      <c r="R425">
        <v>190</v>
      </c>
      <c r="S425" t="s">
        <v>26</v>
      </c>
      <c r="T425" t="s">
        <v>27</v>
      </c>
      <c r="U425">
        <v>0</v>
      </c>
      <c r="V425">
        <v>2</v>
      </c>
      <c r="W425">
        <v>100</v>
      </c>
    </row>
    <row r="426" spans="1:23" x14ac:dyDescent="0.2">
      <c r="A426" s="1">
        <v>5406</v>
      </c>
      <c r="B426">
        <v>190</v>
      </c>
      <c r="C426" t="s">
        <v>22</v>
      </c>
      <c r="D426">
        <v>77</v>
      </c>
      <c r="E426" t="s">
        <v>34</v>
      </c>
      <c r="F426" t="s">
        <v>24</v>
      </c>
      <c r="G426">
        <v>391</v>
      </c>
      <c r="H426">
        <v>96</v>
      </c>
      <c r="I426">
        <v>16.3</v>
      </c>
      <c r="J426">
        <v>17.3</v>
      </c>
      <c r="K426">
        <v>17.600000000000001</v>
      </c>
      <c r="L426">
        <v>17.7</v>
      </c>
      <c r="M426">
        <v>17.399999999999999</v>
      </c>
      <c r="N426">
        <v>20.3</v>
      </c>
      <c r="O426">
        <v>68.2</v>
      </c>
      <c r="P426" t="s">
        <v>66</v>
      </c>
      <c r="Q426">
        <v>2018</v>
      </c>
      <c r="R426">
        <v>190</v>
      </c>
      <c r="S426" t="s">
        <v>26</v>
      </c>
      <c r="T426" t="s">
        <v>27</v>
      </c>
      <c r="U426">
        <v>79</v>
      </c>
      <c r="V426">
        <v>124</v>
      </c>
      <c r="W426">
        <v>31.8</v>
      </c>
    </row>
    <row r="427" spans="1:23" x14ac:dyDescent="0.2">
      <c r="A427" s="1">
        <v>5407</v>
      </c>
      <c r="B427">
        <v>190</v>
      </c>
      <c r="C427" t="s">
        <v>22</v>
      </c>
      <c r="D427">
        <v>77</v>
      </c>
      <c r="E427" t="s">
        <v>34</v>
      </c>
      <c r="F427" t="s">
        <v>28</v>
      </c>
      <c r="G427">
        <v>285</v>
      </c>
      <c r="H427">
        <v>96</v>
      </c>
      <c r="I427">
        <v>15.7</v>
      </c>
      <c r="J427">
        <v>16.899999999999999</v>
      </c>
      <c r="K427">
        <v>17.2</v>
      </c>
      <c r="L427">
        <v>17.2</v>
      </c>
      <c r="M427">
        <v>16.899999999999999</v>
      </c>
      <c r="N427">
        <v>15.8</v>
      </c>
      <c r="O427">
        <v>71.8</v>
      </c>
      <c r="P427" t="s">
        <v>66</v>
      </c>
      <c r="Q427">
        <v>2018</v>
      </c>
      <c r="R427">
        <v>190</v>
      </c>
      <c r="S427" t="s">
        <v>26</v>
      </c>
      <c r="T427" t="s">
        <v>27</v>
      </c>
      <c r="U427">
        <v>45</v>
      </c>
      <c r="V427">
        <v>80</v>
      </c>
      <c r="W427">
        <v>28.2</v>
      </c>
    </row>
    <row r="428" spans="1:23" x14ac:dyDescent="0.2">
      <c r="A428" s="1">
        <v>5408</v>
      </c>
      <c r="B428">
        <v>190</v>
      </c>
      <c r="C428" t="s">
        <v>22</v>
      </c>
      <c r="D428">
        <v>77</v>
      </c>
      <c r="E428" t="s">
        <v>34</v>
      </c>
      <c r="F428" t="s">
        <v>29</v>
      </c>
      <c r="G428">
        <v>220</v>
      </c>
      <c r="H428">
        <v>97</v>
      </c>
      <c r="I428">
        <v>15.5</v>
      </c>
      <c r="J428">
        <v>16.899999999999999</v>
      </c>
      <c r="K428">
        <v>17.2</v>
      </c>
      <c r="L428">
        <v>17.2</v>
      </c>
      <c r="M428">
        <v>16.899999999999999</v>
      </c>
      <c r="N428">
        <v>16.8</v>
      </c>
      <c r="O428">
        <v>72.3</v>
      </c>
      <c r="P428" t="s">
        <v>66</v>
      </c>
      <c r="Q428">
        <v>2018</v>
      </c>
      <c r="R428">
        <v>190</v>
      </c>
      <c r="S428" t="s">
        <v>26</v>
      </c>
      <c r="T428" t="s">
        <v>27</v>
      </c>
      <c r="U428">
        <v>37</v>
      </c>
      <c r="V428">
        <v>61</v>
      </c>
      <c r="W428">
        <v>27.7</v>
      </c>
    </row>
    <row r="429" spans="1:23" x14ac:dyDescent="0.2">
      <c r="A429" s="1">
        <v>5409</v>
      </c>
      <c r="B429">
        <v>190</v>
      </c>
      <c r="C429" t="s">
        <v>22</v>
      </c>
      <c r="D429">
        <v>77</v>
      </c>
      <c r="E429" t="s">
        <v>34</v>
      </c>
      <c r="F429" t="s">
        <v>31</v>
      </c>
      <c r="G429">
        <v>84</v>
      </c>
      <c r="H429">
        <v>94</v>
      </c>
      <c r="I429">
        <v>13.1</v>
      </c>
      <c r="J429">
        <v>15.6</v>
      </c>
      <c r="K429">
        <v>14.5</v>
      </c>
      <c r="L429">
        <v>15.1</v>
      </c>
      <c r="M429">
        <v>14.7</v>
      </c>
      <c r="P429" t="s">
        <v>66</v>
      </c>
      <c r="Q429">
        <v>2018</v>
      </c>
      <c r="R429">
        <v>190</v>
      </c>
      <c r="S429" t="s">
        <v>26</v>
      </c>
      <c r="T429" t="s">
        <v>27</v>
      </c>
    </row>
    <row r="430" spans="1:23" x14ac:dyDescent="0.2">
      <c r="A430" s="1">
        <v>5410</v>
      </c>
      <c r="B430">
        <v>190</v>
      </c>
      <c r="C430" t="s">
        <v>22</v>
      </c>
      <c r="D430">
        <v>77</v>
      </c>
      <c r="E430" t="s">
        <v>34</v>
      </c>
      <c r="F430" t="s">
        <v>32</v>
      </c>
      <c r="G430">
        <v>29</v>
      </c>
      <c r="H430">
        <v>97</v>
      </c>
      <c r="I430">
        <v>11.8</v>
      </c>
      <c r="J430">
        <v>15.1</v>
      </c>
      <c r="K430">
        <v>13.5</v>
      </c>
      <c r="L430">
        <v>13.9</v>
      </c>
      <c r="M430">
        <v>13.7</v>
      </c>
      <c r="P430" t="s">
        <v>66</v>
      </c>
      <c r="Q430">
        <v>2018</v>
      </c>
      <c r="R430">
        <v>190</v>
      </c>
      <c r="S430" t="s">
        <v>26</v>
      </c>
      <c r="T430" t="s">
        <v>27</v>
      </c>
    </row>
    <row r="431" spans="1:23" x14ac:dyDescent="0.2">
      <c r="A431" s="1">
        <v>5411</v>
      </c>
      <c r="B431">
        <v>190</v>
      </c>
      <c r="C431" t="s">
        <v>22</v>
      </c>
      <c r="D431">
        <v>203</v>
      </c>
      <c r="E431" t="s">
        <v>35</v>
      </c>
      <c r="F431" t="s">
        <v>24</v>
      </c>
      <c r="G431">
        <v>159</v>
      </c>
      <c r="H431">
        <v>99</v>
      </c>
      <c r="I431">
        <v>17.5</v>
      </c>
      <c r="J431">
        <v>17.8</v>
      </c>
      <c r="K431">
        <v>18.8</v>
      </c>
      <c r="L431">
        <v>18.399999999999999</v>
      </c>
      <c r="M431">
        <v>18.3</v>
      </c>
      <c r="N431">
        <v>20.8</v>
      </c>
      <c r="O431">
        <v>58.5</v>
      </c>
      <c r="P431" t="s">
        <v>66</v>
      </c>
      <c r="Q431">
        <v>2018</v>
      </c>
      <c r="R431">
        <v>190</v>
      </c>
      <c r="S431" t="s">
        <v>26</v>
      </c>
      <c r="T431" t="s">
        <v>27</v>
      </c>
      <c r="U431">
        <v>33</v>
      </c>
      <c r="V431">
        <v>66</v>
      </c>
      <c r="W431">
        <v>41.5</v>
      </c>
    </row>
    <row r="432" spans="1:23" x14ac:dyDescent="0.2">
      <c r="A432" s="1">
        <v>5412</v>
      </c>
      <c r="B432">
        <v>190</v>
      </c>
      <c r="C432" t="s">
        <v>22</v>
      </c>
      <c r="D432">
        <v>203</v>
      </c>
      <c r="E432" t="s">
        <v>35</v>
      </c>
      <c r="F432" t="s">
        <v>28</v>
      </c>
      <c r="G432">
        <v>144</v>
      </c>
      <c r="H432">
        <v>99</v>
      </c>
      <c r="I432">
        <v>17.100000000000001</v>
      </c>
      <c r="J432">
        <v>17.600000000000001</v>
      </c>
      <c r="K432">
        <v>18.399999999999999</v>
      </c>
      <c r="L432">
        <v>18.100000000000001</v>
      </c>
      <c r="M432">
        <v>18</v>
      </c>
      <c r="N432">
        <v>18.100000000000001</v>
      </c>
      <c r="O432">
        <v>61.1</v>
      </c>
      <c r="P432" t="s">
        <v>66</v>
      </c>
      <c r="Q432">
        <v>2018</v>
      </c>
      <c r="R432">
        <v>190</v>
      </c>
      <c r="S432" t="s">
        <v>26</v>
      </c>
      <c r="T432" t="s">
        <v>27</v>
      </c>
      <c r="U432">
        <v>26</v>
      </c>
      <c r="V432">
        <v>56</v>
      </c>
      <c r="W432">
        <v>38.9</v>
      </c>
    </row>
    <row r="433" spans="1:23" x14ac:dyDescent="0.2">
      <c r="A433" s="1">
        <v>5413</v>
      </c>
      <c r="B433">
        <v>190</v>
      </c>
      <c r="C433" t="s">
        <v>22</v>
      </c>
      <c r="D433">
        <v>203</v>
      </c>
      <c r="E433" t="s">
        <v>35</v>
      </c>
      <c r="F433" t="s">
        <v>29</v>
      </c>
      <c r="G433">
        <v>76</v>
      </c>
      <c r="H433">
        <v>99</v>
      </c>
      <c r="I433">
        <v>16.8</v>
      </c>
      <c r="J433">
        <v>17.3</v>
      </c>
      <c r="K433">
        <v>18.100000000000001</v>
      </c>
      <c r="L433">
        <v>18.100000000000001</v>
      </c>
      <c r="M433">
        <v>17.8</v>
      </c>
      <c r="N433">
        <v>11.8</v>
      </c>
      <c r="O433">
        <v>59.2</v>
      </c>
      <c r="P433" t="s">
        <v>66</v>
      </c>
      <c r="Q433">
        <v>2018</v>
      </c>
      <c r="R433">
        <v>190</v>
      </c>
      <c r="S433" t="s">
        <v>26</v>
      </c>
      <c r="T433" t="s">
        <v>27</v>
      </c>
      <c r="U433">
        <v>9</v>
      </c>
      <c r="V433">
        <v>31</v>
      </c>
      <c r="W433">
        <v>40.799999999999997</v>
      </c>
    </row>
    <row r="434" spans="1:23" x14ac:dyDescent="0.2">
      <c r="A434" s="1">
        <v>5414</v>
      </c>
      <c r="B434">
        <v>190</v>
      </c>
      <c r="C434" t="s">
        <v>22</v>
      </c>
      <c r="D434">
        <v>203</v>
      </c>
      <c r="E434" t="s">
        <v>35</v>
      </c>
      <c r="F434" t="s">
        <v>31</v>
      </c>
      <c r="G434">
        <v>0</v>
      </c>
      <c r="P434" t="s">
        <v>66</v>
      </c>
      <c r="Q434">
        <v>2018</v>
      </c>
      <c r="R434">
        <v>190</v>
      </c>
      <c r="S434" t="s">
        <v>26</v>
      </c>
      <c r="T434" t="s">
        <v>27</v>
      </c>
    </row>
    <row r="435" spans="1:23" x14ac:dyDescent="0.2">
      <c r="A435" s="1">
        <v>5415</v>
      </c>
      <c r="B435">
        <v>190</v>
      </c>
      <c r="C435" t="s">
        <v>22</v>
      </c>
      <c r="D435">
        <v>203</v>
      </c>
      <c r="E435" t="s">
        <v>35</v>
      </c>
      <c r="F435" t="s">
        <v>32</v>
      </c>
      <c r="G435">
        <v>12</v>
      </c>
      <c r="H435">
        <v>100</v>
      </c>
      <c r="I435">
        <v>14.7</v>
      </c>
      <c r="J435">
        <v>15.8</v>
      </c>
      <c r="K435">
        <v>17.399999999999999</v>
      </c>
      <c r="L435">
        <v>16.8</v>
      </c>
      <c r="M435">
        <v>16.3</v>
      </c>
      <c r="N435">
        <v>16.7</v>
      </c>
      <c r="O435">
        <v>83.3</v>
      </c>
      <c r="P435" t="s">
        <v>66</v>
      </c>
      <c r="Q435">
        <v>2018</v>
      </c>
      <c r="R435">
        <v>190</v>
      </c>
      <c r="S435" t="s">
        <v>26</v>
      </c>
      <c r="T435" t="s">
        <v>27</v>
      </c>
      <c r="U435">
        <v>2</v>
      </c>
      <c r="V435">
        <v>2</v>
      </c>
      <c r="W435">
        <v>16.7</v>
      </c>
    </row>
    <row r="436" spans="1:23" x14ac:dyDescent="0.2">
      <c r="A436" s="1">
        <v>5416</v>
      </c>
      <c r="B436">
        <v>190</v>
      </c>
      <c r="C436" t="s">
        <v>22</v>
      </c>
      <c r="D436">
        <v>245</v>
      </c>
      <c r="E436" t="s">
        <v>36</v>
      </c>
      <c r="F436" t="s">
        <v>24</v>
      </c>
      <c r="G436">
        <v>262</v>
      </c>
      <c r="H436">
        <v>97</v>
      </c>
      <c r="I436">
        <v>15.5</v>
      </c>
      <c r="J436">
        <v>16.8</v>
      </c>
      <c r="K436">
        <v>17.3</v>
      </c>
      <c r="L436">
        <v>17.3</v>
      </c>
      <c r="M436">
        <v>16.8</v>
      </c>
      <c r="N436">
        <v>17.3</v>
      </c>
      <c r="O436">
        <v>68.8</v>
      </c>
      <c r="P436" t="s">
        <v>66</v>
      </c>
      <c r="Q436">
        <v>2018</v>
      </c>
      <c r="R436">
        <v>190</v>
      </c>
      <c r="S436" t="s">
        <v>26</v>
      </c>
      <c r="T436" t="s">
        <v>27</v>
      </c>
      <c r="U436">
        <v>45</v>
      </c>
      <c r="V436">
        <v>82</v>
      </c>
      <c r="W436">
        <v>31.2</v>
      </c>
    </row>
    <row r="437" spans="1:23" x14ac:dyDescent="0.2">
      <c r="A437" s="1">
        <v>5417</v>
      </c>
      <c r="B437">
        <v>190</v>
      </c>
      <c r="C437" t="s">
        <v>22</v>
      </c>
      <c r="D437">
        <v>245</v>
      </c>
      <c r="E437" t="s">
        <v>36</v>
      </c>
      <c r="F437" t="s">
        <v>28</v>
      </c>
      <c r="G437">
        <v>179</v>
      </c>
      <c r="H437">
        <v>99</v>
      </c>
      <c r="I437">
        <v>14.6</v>
      </c>
      <c r="J437">
        <v>16.3</v>
      </c>
      <c r="K437">
        <v>16.5</v>
      </c>
      <c r="L437">
        <v>16.8</v>
      </c>
      <c r="M437">
        <v>16.2</v>
      </c>
      <c r="N437">
        <v>12.8</v>
      </c>
      <c r="O437">
        <v>73.7</v>
      </c>
      <c r="P437" t="s">
        <v>66</v>
      </c>
      <c r="Q437">
        <v>2018</v>
      </c>
      <c r="R437">
        <v>190</v>
      </c>
      <c r="S437" t="s">
        <v>26</v>
      </c>
      <c r="T437" t="s">
        <v>27</v>
      </c>
      <c r="U437">
        <v>23</v>
      </c>
      <c r="V437">
        <v>47</v>
      </c>
      <c r="W437">
        <v>26.3</v>
      </c>
    </row>
    <row r="438" spans="1:23" x14ac:dyDescent="0.2">
      <c r="A438" s="1">
        <v>5418</v>
      </c>
      <c r="B438">
        <v>190</v>
      </c>
      <c r="C438" t="s">
        <v>22</v>
      </c>
      <c r="D438">
        <v>245</v>
      </c>
      <c r="E438" t="s">
        <v>36</v>
      </c>
      <c r="F438" t="s">
        <v>29</v>
      </c>
      <c r="G438">
        <v>159</v>
      </c>
      <c r="H438">
        <v>97</v>
      </c>
      <c r="I438">
        <v>14.9</v>
      </c>
      <c r="J438">
        <v>16.7</v>
      </c>
      <c r="K438">
        <v>17.100000000000001</v>
      </c>
      <c r="L438">
        <v>17.100000000000001</v>
      </c>
      <c r="M438">
        <v>16.600000000000001</v>
      </c>
      <c r="N438">
        <v>15.8</v>
      </c>
      <c r="O438">
        <v>72.8</v>
      </c>
      <c r="P438" t="s">
        <v>66</v>
      </c>
      <c r="Q438">
        <v>2018</v>
      </c>
      <c r="R438">
        <v>190</v>
      </c>
      <c r="S438" t="s">
        <v>26</v>
      </c>
      <c r="T438" t="s">
        <v>27</v>
      </c>
      <c r="U438">
        <v>25</v>
      </c>
      <c r="V438">
        <v>43</v>
      </c>
      <c r="W438">
        <v>27.2</v>
      </c>
    </row>
    <row r="439" spans="1:23" x14ac:dyDescent="0.2">
      <c r="A439" s="1">
        <v>5419</v>
      </c>
      <c r="B439">
        <v>190</v>
      </c>
      <c r="C439" t="s">
        <v>22</v>
      </c>
      <c r="D439">
        <v>245</v>
      </c>
      <c r="E439" t="s">
        <v>36</v>
      </c>
      <c r="F439" t="s">
        <v>31</v>
      </c>
      <c r="G439">
        <v>73</v>
      </c>
      <c r="H439">
        <v>91</v>
      </c>
      <c r="I439">
        <v>12.1</v>
      </c>
      <c r="J439">
        <v>15.5</v>
      </c>
      <c r="K439">
        <v>14.3</v>
      </c>
      <c r="L439">
        <v>15.4</v>
      </c>
      <c r="M439">
        <v>14.5</v>
      </c>
      <c r="N439">
        <v>5.6</v>
      </c>
      <c r="O439">
        <v>94.4</v>
      </c>
      <c r="P439" t="s">
        <v>66</v>
      </c>
      <c r="Q439">
        <v>2018</v>
      </c>
      <c r="R439">
        <v>190</v>
      </c>
      <c r="S439" t="s">
        <v>26</v>
      </c>
      <c r="T439" t="s">
        <v>27</v>
      </c>
      <c r="U439">
        <v>4</v>
      </c>
      <c r="V439">
        <v>4</v>
      </c>
      <c r="W439">
        <v>5.5999999999999943</v>
      </c>
    </row>
    <row r="440" spans="1:23" x14ac:dyDescent="0.2">
      <c r="A440" s="1">
        <v>5420</v>
      </c>
      <c r="B440">
        <v>190</v>
      </c>
      <c r="C440" t="s">
        <v>22</v>
      </c>
      <c r="D440">
        <v>245</v>
      </c>
      <c r="E440" t="s">
        <v>36</v>
      </c>
      <c r="F440" t="s">
        <v>32</v>
      </c>
      <c r="G440">
        <v>29</v>
      </c>
      <c r="H440">
        <v>100</v>
      </c>
      <c r="I440">
        <v>11.7</v>
      </c>
      <c r="J440">
        <v>14.6</v>
      </c>
      <c r="K440">
        <v>14.4</v>
      </c>
      <c r="L440">
        <v>15</v>
      </c>
      <c r="M440">
        <v>14.1</v>
      </c>
      <c r="P440" t="s">
        <v>66</v>
      </c>
      <c r="Q440">
        <v>2018</v>
      </c>
      <c r="R440">
        <v>190</v>
      </c>
      <c r="S440" t="s">
        <v>26</v>
      </c>
      <c r="T440" t="s">
        <v>27</v>
      </c>
    </row>
    <row r="441" spans="1:23" x14ac:dyDescent="0.2">
      <c r="A441" s="1">
        <v>5421</v>
      </c>
      <c r="B441">
        <v>190</v>
      </c>
      <c r="C441" t="s">
        <v>22</v>
      </c>
      <c r="D441">
        <v>302</v>
      </c>
      <c r="E441" t="s">
        <v>67</v>
      </c>
      <c r="F441" t="s">
        <v>24</v>
      </c>
      <c r="G441">
        <v>0</v>
      </c>
      <c r="H441">
        <v>0</v>
      </c>
      <c r="P441" t="s">
        <v>66</v>
      </c>
      <c r="Q441">
        <v>2018</v>
      </c>
      <c r="R441">
        <v>190</v>
      </c>
      <c r="S441" t="s">
        <v>26</v>
      </c>
      <c r="T441" t="s">
        <v>27</v>
      </c>
    </row>
    <row r="442" spans="1:23" x14ac:dyDescent="0.2">
      <c r="A442" s="1">
        <v>5422</v>
      </c>
      <c r="B442">
        <v>190</v>
      </c>
      <c r="C442" t="s">
        <v>22</v>
      </c>
      <c r="D442">
        <v>302</v>
      </c>
      <c r="E442" t="s">
        <v>67</v>
      </c>
      <c r="F442" t="s">
        <v>28</v>
      </c>
      <c r="G442">
        <v>0</v>
      </c>
      <c r="P442" t="s">
        <v>66</v>
      </c>
      <c r="Q442">
        <v>2018</v>
      </c>
      <c r="R442">
        <v>190</v>
      </c>
      <c r="S442" t="s">
        <v>26</v>
      </c>
      <c r="T442" t="s">
        <v>27</v>
      </c>
    </row>
    <row r="443" spans="1:23" x14ac:dyDescent="0.2">
      <c r="A443" s="1">
        <v>5423</v>
      </c>
      <c r="B443">
        <v>190</v>
      </c>
      <c r="C443" t="s">
        <v>22</v>
      </c>
      <c r="D443">
        <v>302</v>
      </c>
      <c r="E443" t="s">
        <v>67</v>
      </c>
      <c r="F443" t="s">
        <v>29</v>
      </c>
      <c r="G443">
        <v>0</v>
      </c>
      <c r="P443" t="s">
        <v>66</v>
      </c>
      <c r="Q443">
        <v>2018</v>
      </c>
      <c r="R443">
        <v>190</v>
      </c>
      <c r="S443" t="s">
        <v>26</v>
      </c>
      <c r="T443" t="s">
        <v>27</v>
      </c>
    </row>
    <row r="444" spans="1:23" x14ac:dyDescent="0.2">
      <c r="A444" s="1">
        <v>5424</v>
      </c>
      <c r="B444">
        <v>190</v>
      </c>
      <c r="C444" t="s">
        <v>22</v>
      </c>
      <c r="D444">
        <v>302</v>
      </c>
      <c r="E444" t="s">
        <v>67</v>
      </c>
      <c r="F444" t="s">
        <v>31</v>
      </c>
      <c r="G444">
        <v>0</v>
      </c>
      <c r="P444" t="s">
        <v>66</v>
      </c>
      <c r="Q444">
        <v>2018</v>
      </c>
      <c r="R444">
        <v>190</v>
      </c>
      <c r="S444" t="s">
        <v>26</v>
      </c>
      <c r="T444" t="s">
        <v>27</v>
      </c>
    </row>
    <row r="445" spans="1:23" x14ac:dyDescent="0.2">
      <c r="A445" s="1">
        <v>5425</v>
      </c>
      <c r="B445">
        <v>190</v>
      </c>
      <c r="C445" t="s">
        <v>22</v>
      </c>
      <c r="D445">
        <v>302</v>
      </c>
      <c r="E445" t="s">
        <v>67</v>
      </c>
      <c r="F445" t="s">
        <v>32</v>
      </c>
      <c r="G445">
        <v>0</v>
      </c>
      <c r="H445">
        <v>0</v>
      </c>
      <c r="P445" t="s">
        <v>66</v>
      </c>
      <c r="Q445">
        <v>2018</v>
      </c>
      <c r="R445">
        <v>190</v>
      </c>
      <c r="S445" t="s">
        <v>26</v>
      </c>
      <c r="T445" t="s">
        <v>27</v>
      </c>
    </row>
    <row r="446" spans="1:23" x14ac:dyDescent="0.2">
      <c r="A446" s="1">
        <v>5426</v>
      </c>
      <c r="B446">
        <v>190</v>
      </c>
      <c r="C446" t="s">
        <v>22</v>
      </c>
      <c r="D446">
        <v>335</v>
      </c>
      <c r="E446" t="s">
        <v>37</v>
      </c>
      <c r="F446" t="s">
        <v>24</v>
      </c>
      <c r="G446">
        <v>233</v>
      </c>
      <c r="H446">
        <v>97</v>
      </c>
      <c r="I446">
        <v>20.6</v>
      </c>
      <c r="J446">
        <v>19.2</v>
      </c>
      <c r="K446">
        <v>21.9</v>
      </c>
      <c r="L446">
        <v>20.5</v>
      </c>
      <c r="M446">
        <v>20.7</v>
      </c>
      <c r="N446">
        <v>43</v>
      </c>
      <c r="O446">
        <v>38.700000000000003</v>
      </c>
      <c r="P446" t="s">
        <v>66</v>
      </c>
      <c r="Q446">
        <v>2018</v>
      </c>
      <c r="R446">
        <v>190</v>
      </c>
      <c r="S446" t="s">
        <v>26</v>
      </c>
      <c r="T446" t="s">
        <v>27</v>
      </c>
      <c r="U446">
        <v>100</v>
      </c>
      <c r="V446">
        <v>143</v>
      </c>
      <c r="W446">
        <v>61.3</v>
      </c>
    </row>
    <row r="447" spans="1:23" x14ac:dyDescent="0.2">
      <c r="A447" s="1">
        <v>5427</v>
      </c>
      <c r="B447">
        <v>190</v>
      </c>
      <c r="C447" t="s">
        <v>22</v>
      </c>
      <c r="D447">
        <v>335</v>
      </c>
      <c r="E447" t="s">
        <v>37</v>
      </c>
      <c r="F447" t="s">
        <v>28</v>
      </c>
      <c r="G447">
        <v>119</v>
      </c>
      <c r="H447">
        <v>97</v>
      </c>
      <c r="I447">
        <v>17.5</v>
      </c>
      <c r="J447">
        <v>17.3</v>
      </c>
      <c r="K447">
        <v>18.899999999999999</v>
      </c>
      <c r="L447">
        <v>18.5</v>
      </c>
      <c r="M447">
        <v>18.2</v>
      </c>
      <c r="N447">
        <v>20.5</v>
      </c>
      <c r="O447">
        <v>57.3</v>
      </c>
      <c r="P447" t="s">
        <v>66</v>
      </c>
      <c r="Q447">
        <v>2018</v>
      </c>
      <c r="R447">
        <v>190</v>
      </c>
      <c r="S447" t="s">
        <v>26</v>
      </c>
      <c r="T447" t="s">
        <v>27</v>
      </c>
      <c r="U447">
        <v>24</v>
      </c>
      <c r="V447">
        <v>51</v>
      </c>
      <c r="W447">
        <v>42.7</v>
      </c>
    </row>
    <row r="448" spans="1:23" x14ac:dyDescent="0.2">
      <c r="A448" s="1">
        <v>5428</v>
      </c>
      <c r="B448">
        <v>190</v>
      </c>
      <c r="C448" t="s">
        <v>22</v>
      </c>
      <c r="D448">
        <v>335</v>
      </c>
      <c r="E448" t="s">
        <v>37</v>
      </c>
      <c r="F448" t="s">
        <v>29</v>
      </c>
      <c r="G448">
        <v>80</v>
      </c>
      <c r="H448">
        <v>96</v>
      </c>
      <c r="I448">
        <v>17</v>
      </c>
      <c r="J448">
        <v>17</v>
      </c>
      <c r="K448">
        <v>18.3</v>
      </c>
      <c r="L448">
        <v>18.2</v>
      </c>
      <c r="M448">
        <v>17.8</v>
      </c>
      <c r="N448">
        <v>19.2</v>
      </c>
      <c r="O448">
        <v>61.5</v>
      </c>
      <c r="P448" t="s">
        <v>66</v>
      </c>
      <c r="Q448">
        <v>2018</v>
      </c>
      <c r="R448">
        <v>190</v>
      </c>
      <c r="S448" t="s">
        <v>26</v>
      </c>
      <c r="T448" t="s">
        <v>27</v>
      </c>
      <c r="U448">
        <v>15</v>
      </c>
      <c r="V448">
        <v>31</v>
      </c>
      <c r="W448">
        <v>38.5</v>
      </c>
    </row>
    <row r="449" spans="1:23" x14ac:dyDescent="0.2">
      <c r="A449" s="1">
        <v>5429</v>
      </c>
      <c r="B449">
        <v>190</v>
      </c>
      <c r="C449" t="s">
        <v>22</v>
      </c>
      <c r="D449">
        <v>335</v>
      </c>
      <c r="E449" t="s">
        <v>37</v>
      </c>
      <c r="F449" t="s">
        <v>31</v>
      </c>
      <c r="G449">
        <v>5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66</v>
      </c>
      <c r="Q449">
        <v>2018</v>
      </c>
      <c r="R449">
        <v>190</v>
      </c>
      <c r="S449" t="s">
        <v>26</v>
      </c>
      <c r="T449" t="s">
        <v>27</v>
      </c>
      <c r="U449">
        <v>0</v>
      </c>
      <c r="V449">
        <v>5</v>
      </c>
      <c r="W449">
        <v>100</v>
      </c>
    </row>
    <row r="450" spans="1:23" x14ac:dyDescent="0.2">
      <c r="A450" s="1">
        <v>5430</v>
      </c>
      <c r="B450">
        <v>190</v>
      </c>
      <c r="C450" t="s">
        <v>22</v>
      </c>
      <c r="D450">
        <v>335</v>
      </c>
      <c r="E450" t="s">
        <v>37</v>
      </c>
      <c r="F450" t="s">
        <v>32</v>
      </c>
      <c r="G450">
        <v>25</v>
      </c>
      <c r="H450">
        <v>100</v>
      </c>
      <c r="I450">
        <v>16.7</v>
      </c>
      <c r="J450">
        <v>17.8</v>
      </c>
      <c r="K450">
        <v>18.2</v>
      </c>
      <c r="L450">
        <v>18.3</v>
      </c>
      <c r="M450">
        <v>17.7</v>
      </c>
      <c r="N450">
        <v>25</v>
      </c>
      <c r="O450">
        <v>75</v>
      </c>
      <c r="P450" t="s">
        <v>66</v>
      </c>
      <c r="Q450">
        <v>2018</v>
      </c>
      <c r="R450">
        <v>190</v>
      </c>
      <c r="S450" t="s">
        <v>26</v>
      </c>
      <c r="T450" t="s">
        <v>27</v>
      </c>
      <c r="U450">
        <v>6</v>
      </c>
      <c r="V450">
        <v>6</v>
      </c>
      <c r="W450">
        <v>25</v>
      </c>
    </row>
    <row r="451" spans="1:23" x14ac:dyDescent="0.2">
      <c r="A451" s="1">
        <v>5431</v>
      </c>
      <c r="B451">
        <v>190</v>
      </c>
      <c r="C451" t="s">
        <v>22</v>
      </c>
      <c r="D451">
        <v>340</v>
      </c>
      <c r="E451" t="s">
        <v>38</v>
      </c>
      <c r="F451" t="s">
        <v>24</v>
      </c>
      <c r="G451">
        <v>216</v>
      </c>
      <c r="H451">
        <v>100</v>
      </c>
      <c r="I451">
        <v>19.100000000000001</v>
      </c>
      <c r="J451">
        <v>19</v>
      </c>
      <c r="K451">
        <v>20.3</v>
      </c>
      <c r="L451">
        <v>19.7</v>
      </c>
      <c r="M451">
        <v>19.7</v>
      </c>
      <c r="N451">
        <v>40.700000000000003</v>
      </c>
      <c r="O451">
        <v>43.1</v>
      </c>
      <c r="P451" t="s">
        <v>66</v>
      </c>
      <c r="Q451">
        <v>2018</v>
      </c>
      <c r="R451">
        <v>190</v>
      </c>
      <c r="S451" t="s">
        <v>26</v>
      </c>
      <c r="T451" t="s">
        <v>27</v>
      </c>
      <c r="U451">
        <v>88</v>
      </c>
      <c r="V451">
        <v>123</v>
      </c>
      <c r="W451">
        <v>56.9</v>
      </c>
    </row>
    <row r="452" spans="1:23" x14ac:dyDescent="0.2">
      <c r="A452" s="1">
        <v>5432</v>
      </c>
      <c r="B452">
        <v>190</v>
      </c>
      <c r="C452" t="s">
        <v>22</v>
      </c>
      <c r="D452">
        <v>340</v>
      </c>
      <c r="E452" t="s">
        <v>38</v>
      </c>
      <c r="F452" t="s">
        <v>28</v>
      </c>
      <c r="G452">
        <v>86</v>
      </c>
      <c r="H452">
        <v>99</v>
      </c>
      <c r="I452">
        <v>17.600000000000001</v>
      </c>
      <c r="J452">
        <v>17.8</v>
      </c>
      <c r="K452">
        <v>18.8</v>
      </c>
      <c r="L452">
        <v>18.3</v>
      </c>
      <c r="M452">
        <v>18.3</v>
      </c>
      <c r="N452">
        <v>24.4</v>
      </c>
      <c r="O452">
        <v>54.7</v>
      </c>
      <c r="P452" t="s">
        <v>66</v>
      </c>
      <c r="Q452">
        <v>2018</v>
      </c>
      <c r="R452">
        <v>190</v>
      </c>
      <c r="S452" t="s">
        <v>26</v>
      </c>
      <c r="T452" t="s">
        <v>27</v>
      </c>
      <c r="U452">
        <v>21</v>
      </c>
      <c r="V452">
        <v>39</v>
      </c>
      <c r="W452">
        <v>45.3</v>
      </c>
    </row>
    <row r="453" spans="1:23" x14ac:dyDescent="0.2">
      <c r="A453" s="1">
        <v>5433</v>
      </c>
      <c r="B453">
        <v>190</v>
      </c>
      <c r="C453" t="s">
        <v>22</v>
      </c>
      <c r="D453">
        <v>340</v>
      </c>
      <c r="E453" t="s">
        <v>38</v>
      </c>
      <c r="F453" t="s">
        <v>29</v>
      </c>
      <c r="G453">
        <v>95</v>
      </c>
      <c r="H453">
        <v>99</v>
      </c>
      <c r="I453">
        <v>17.8</v>
      </c>
      <c r="J453">
        <v>18.100000000000001</v>
      </c>
      <c r="K453">
        <v>19.2</v>
      </c>
      <c r="L453">
        <v>18.8</v>
      </c>
      <c r="M453">
        <v>18.600000000000001</v>
      </c>
      <c r="N453">
        <v>30.5</v>
      </c>
      <c r="O453">
        <v>52.6</v>
      </c>
      <c r="P453" t="s">
        <v>66</v>
      </c>
      <c r="Q453">
        <v>2018</v>
      </c>
      <c r="R453">
        <v>190</v>
      </c>
      <c r="S453" t="s">
        <v>26</v>
      </c>
      <c r="T453" t="s">
        <v>27</v>
      </c>
      <c r="U453">
        <v>29</v>
      </c>
      <c r="V453">
        <v>45</v>
      </c>
      <c r="W453">
        <v>47.4</v>
      </c>
    </row>
    <row r="454" spans="1:23" x14ac:dyDescent="0.2">
      <c r="A454" s="1">
        <v>5434</v>
      </c>
      <c r="B454">
        <v>190</v>
      </c>
      <c r="C454" t="s">
        <v>22</v>
      </c>
      <c r="D454">
        <v>340</v>
      </c>
      <c r="E454" t="s">
        <v>38</v>
      </c>
      <c r="F454" t="s">
        <v>31</v>
      </c>
      <c r="G454">
        <v>16</v>
      </c>
      <c r="H454">
        <v>100</v>
      </c>
      <c r="I454">
        <v>15.4</v>
      </c>
      <c r="J454">
        <v>17.100000000000001</v>
      </c>
      <c r="K454">
        <v>16.8</v>
      </c>
      <c r="L454">
        <v>16.899999999999999</v>
      </c>
      <c r="M454">
        <v>16.7</v>
      </c>
      <c r="N454">
        <v>18.8</v>
      </c>
      <c r="O454">
        <v>68.8</v>
      </c>
      <c r="P454" t="s">
        <v>66</v>
      </c>
      <c r="Q454">
        <v>2018</v>
      </c>
      <c r="R454">
        <v>190</v>
      </c>
      <c r="S454" t="s">
        <v>26</v>
      </c>
      <c r="T454" t="s">
        <v>27</v>
      </c>
      <c r="U454">
        <v>3</v>
      </c>
      <c r="V454">
        <v>5</v>
      </c>
      <c r="W454">
        <v>31.2</v>
      </c>
    </row>
    <row r="455" spans="1:23" x14ac:dyDescent="0.2">
      <c r="A455" s="1">
        <v>5435</v>
      </c>
      <c r="B455">
        <v>190</v>
      </c>
      <c r="C455" t="s">
        <v>22</v>
      </c>
      <c r="D455">
        <v>340</v>
      </c>
      <c r="E455" t="s">
        <v>38</v>
      </c>
      <c r="F455" t="s">
        <v>32</v>
      </c>
      <c r="G455">
        <v>20</v>
      </c>
      <c r="H455">
        <v>95</v>
      </c>
      <c r="I455">
        <v>13.3</v>
      </c>
      <c r="J455">
        <v>15.8</v>
      </c>
      <c r="K455">
        <v>14.7</v>
      </c>
      <c r="L455">
        <v>14.9</v>
      </c>
      <c r="M455">
        <v>14.8</v>
      </c>
      <c r="N455">
        <v>10</v>
      </c>
      <c r="O455">
        <v>85</v>
      </c>
      <c r="P455" t="s">
        <v>66</v>
      </c>
      <c r="Q455">
        <v>2018</v>
      </c>
      <c r="R455">
        <v>190</v>
      </c>
      <c r="S455" t="s">
        <v>26</v>
      </c>
      <c r="T455" t="s">
        <v>27</v>
      </c>
      <c r="U455">
        <v>2</v>
      </c>
      <c r="V455">
        <v>3</v>
      </c>
      <c r="W455">
        <v>15</v>
      </c>
    </row>
    <row r="456" spans="1:23" x14ac:dyDescent="0.2">
      <c r="A456" s="1">
        <v>5436</v>
      </c>
      <c r="B456">
        <v>190</v>
      </c>
      <c r="C456" t="s">
        <v>22</v>
      </c>
      <c r="D456">
        <v>355</v>
      </c>
      <c r="E456" t="s">
        <v>39</v>
      </c>
      <c r="F456" t="s">
        <v>24</v>
      </c>
      <c r="G456">
        <v>212</v>
      </c>
      <c r="H456">
        <v>100</v>
      </c>
      <c r="I456">
        <v>28.9</v>
      </c>
      <c r="J456">
        <v>26.6</v>
      </c>
      <c r="K456">
        <v>29.6</v>
      </c>
      <c r="L456">
        <v>27.9</v>
      </c>
      <c r="M456">
        <v>28.5</v>
      </c>
      <c r="P456" t="s">
        <v>66</v>
      </c>
      <c r="Q456">
        <v>2018</v>
      </c>
      <c r="R456">
        <v>190</v>
      </c>
      <c r="S456" t="s">
        <v>26</v>
      </c>
      <c r="T456" t="s">
        <v>27</v>
      </c>
    </row>
    <row r="457" spans="1:23" x14ac:dyDescent="0.2">
      <c r="A457" s="1">
        <v>5437</v>
      </c>
      <c r="B457">
        <v>190</v>
      </c>
      <c r="C457" t="s">
        <v>22</v>
      </c>
      <c r="D457">
        <v>355</v>
      </c>
      <c r="E457" t="s">
        <v>39</v>
      </c>
      <c r="F457" t="s">
        <v>28</v>
      </c>
      <c r="G457">
        <v>68</v>
      </c>
      <c r="H457">
        <v>100</v>
      </c>
      <c r="I457">
        <v>26.8</v>
      </c>
      <c r="J457">
        <v>24.8</v>
      </c>
      <c r="K457">
        <v>28.6</v>
      </c>
      <c r="L457">
        <v>25.7</v>
      </c>
      <c r="M457">
        <v>26.7</v>
      </c>
      <c r="P457" t="s">
        <v>66</v>
      </c>
      <c r="Q457">
        <v>2018</v>
      </c>
      <c r="R457">
        <v>190</v>
      </c>
      <c r="S457" t="s">
        <v>26</v>
      </c>
      <c r="T457" t="s">
        <v>27</v>
      </c>
    </row>
    <row r="458" spans="1:23" x14ac:dyDescent="0.2">
      <c r="A458" s="1">
        <v>5438</v>
      </c>
      <c r="B458">
        <v>190</v>
      </c>
      <c r="C458" t="s">
        <v>22</v>
      </c>
      <c r="D458">
        <v>355</v>
      </c>
      <c r="E458" t="s">
        <v>39</v>
      </c>
      <c r="F458" t="s">
        <v>29</v>
      </c>
      <c r="G458">
        <v>25</v>
      </c>
      <c r="H458">
        <v>100</v>
      </c>
      <c r="I458">
        <v>25.3</v>
      </c>
      <c r="J458">
        <v>25</v>
      </c>
      <c r="K458">
        <v>26.2</v>
      </c>
      <c r="L458">
        <v>24.8</v>
      </c>
      <c r="M458">
        <v>25.5</v>
      </c>
      <c r="P458" t="s">
        <v>66</v>
      </c>
      <c r="Q458">
        <v>2018</v>
      </c>
      <c r="R458">
        <v>190</v>
      </c>
      <c r="S458" t="s">
        <v>26</v>
      </c>
      <c r="T458" t="s">
        <v>27</v>
      </c>
    </row>
    <row r="459" spans="1:23" x14ac:dyDescent="0.2">
      <c r="A459" s="1">
        <v>5439</v>
      </c>
      <c r="B459">
        <v>190</v>
      </c>
      <c r="C459" t="s">
        <v>22</v>
      </c>
      <c r="D459">
        <v>355</v>
      </c>
      <c r="E459" t="s">
        <v>39</v>
      </c>
      <c r="F459" t="s">
        <v>31</v>
      </c>
      <c r="G459">
        <v>0</v>
      </c>
      <c r="P459" t="s">
        <v>66</v>
      </c>
      <c r="Q459">
        <v>2018</v>
      </c>
      <c r="R459">
        <v>190</v>
      </c>
      <c r="S459" t="s">
        <v>26</v>
      </c>
      <c r="T459" t="s">
        <v>27</v>
      </c>
    </row>
    <row r="460" spans="1:23" x14ac:dyDescent="0.2">
      <c r="A460" s="1">
        <v>5440</v>
      </c>
      <c r="B460">
        <v>190</v>
      </c>
      <c r="C460" t="s">
        <v>22</v>
      </c>
      <c r="D460">
        <v>355</v>
      </c>
      <c r="E460" t="s">
        <v>39</v>
      </c>
      <c r="F460" t="s">
        <v>32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 t="s">
        <v>66</v>
      </c>
      <c r="Q460">
        <v>2018</v>
      </c>
      <c r="R460">
        <v>190</v>
      </c>
      <c r="S460" t="s">
        <v>26</v>
      </c>
      <c r="T460" t="s">
        <v>27</v>
      </c>
      <c r="U460">
        <v>0</v>
      </c>
      <c r="V460">
        <v>1</v>
      </c>
      <c r="W460">
        <v>100</v>
      </c>
    </row>
    <row r="461" spans="1:23" x14ac:dyDescent="0.2">
      <c r="A461" s="1">
        <v>5441</v>
      </c>
      <c r="B461">
        <v>190</v>
      </c>
      <c r="C461" t="s">
        <v>22</v>
      </c>
      <c r="D461">
        <v>358</v>
      </c>
      <c r="E461" t="s">
        <v>40</v>
      </c>
      <c r="F461" t="s">
        <v>24</v>
      </c>
      <c r="G461">
        <v>325</v>
      </c>
      <c r="H461">
        <v>86</v>
      </c>
      <c r="I461">
        <v>15.1</v>
      </c>
      <c r="J461">
        <v>16.3</v>
      </c>
      <c r="K461">
        <v>16.600000000000001</v>
      </c>
      <c r="L461">
        <v>16.3</v>
      </c>
      <c r="M461">
        <v>16.2</v>
      </c>
      <c r="N461">
        <v>13.3</v>
      </c>
      <c r="O461">
        <v>77.2</v>
      </c>
      <c r="P461" t="s">
        <v>66</v>
      </c>
      <c r="Q461">
        <v>2018</v>
      </c>
      <c r="R461">
        <v>190</v>
      </c>
      <c r="S461" t="s">
        <v>26</v>
      </c>
      <c r="T461" t="s">
        <v>27</v>
      </c>
      <c r="U461">
        <v>43</v>
      </c>
      <c r="V461">
        <v>74</v>
      </c>
      <c r="W461">
        <v>22.8</v>
      </c>
    </row>
    <row r="462" spans="1:23" x14ac:dyDescent="0.2">
      <c r="A462" s="1">
        <v>5442</v>
      </c>
      <c r="B462">
        <v>190</v>
      </c>
      <c r="C462" t="s">
        <v>22</v>
      </c>
      <c r="D462">
        <v>358</v>
      </c>
      <c r="E462" t="s">
        <v>40</v>
      </c>
      <c r="F462" t="s">
        <v>28</v>
      </c>
      <c r="G462">
        <v>269</v>
      </c>
      <c r="H462">
        <v>85</v>
      </c>
      <c r="I462">
        <v>14.8</v>
      </c>
      <c r="J462">
        <v>16.2</v>
      </c>
      <c r="K462">
        <v>16.2</v>
      </c>
      <c r="L462">
        <v>16</v>
      </c>
      <c r="M462">
        <v>15.9</v>
      </c>
      <c r="N462">
        <v>11.9</v>
      </c>
      <c r="O462">
        <v>79.599999999999994</v>
      </c>
      <c r="P462" t="s">
        <v>66</v>
      </c>
      <c r="Q462">
        <v>2018</v>
      </c>
      <c r="R462">
        <v>190</v>
      </c>
      <c r="S462" t="s">
        <v>26</v>
      </c>
      <c r="T462" t="s">
        <v>27</v>
      </c>
      <c r="U462">
        <v>32</v>
      </c>
      <c r="V462">
        <v>55</v>
      </c>
      <c r="W462">
        <v>20.400000000000009</v>
      </c>
    </row>
    <row r="463" spans="1:23" x14ac:dyDescent="0.2">
      <c r="A463" s="1">
        <v>5443</v>
      </c>
      <c r="B463">
        <v>190</v>
      </c>
      <c r="C463" t="s">
        <v>22</v>
      </c>
      <c r="D463">
        <v>358</v>
      </c>
      <c r="E463" t="s">
        <v>40</v>
      </c>
      <c r="F463" t="s">
        <v>29</v>
      </c>
      <c r="G463">
        <v>212</v>
      </c>
      <c r="H463">
        <v>84</v>
      </c>
      <c r="I463">
        <v>14.8</v>
      </c>
      <c r="J463">
        <v>16.100000000000001</v>
      </c>
      <c r="K463">
        <v>16</v>
      </c>
      <c r="L463">
        <v>15.6</v>
      </c>
      <c r="M463">
        <v>15.8</v>
      </c>
      <c r="N463">
        <v>10</v>
      </c>
      <c r="O463">
        <v>81.5</v>
      </c>
      <c r="P463" t="s">
        <v>66</v>
      </c>
      <c r="Q463">
        <v>2018</v>
      </c>
      <c r="R463">
        <v>190</v>
      </c>
      <c r="S463" t="s">
        <v>26</v>
      </c>
      <c r="T463" t="s">
        <v>27</v>
      </c>
      <c r="U463">
        <v>21</v>
      </c>
      <c r="V463">
        <v>39</v>
      </c>
      <c r="W463">
        <v>18.5</v>
      </c>
    </row>
    <row r="464" spans="1:23" x14ac:dyDescent="0.2">
      <c r="A464" s="1">
        <v>5444</v>
      </c>
      <c r="B464">
        <v>190</v>
      </c>
      <c r="C464" t="s">
        <v>22</v>
      </c>
      <c r="D464">
        <v>358</v>
      </c>
      <c r="E464" t="s">
        <v>40</v>
      </c>
      <c r="F464" t="s">
        <v>31</v>
      </c>
      <c r="G464">
        <v>41</v>
      </c>
      <c r="H464">
        <v>76</v>
      </c>
      <c r="I464">
        <v>11.7</v>
      </c>
      <c r="J464">
        <v>15.3</v>
      </c>
      <c r="K464">
        <v>13.8</v>
      </c>
      <c r="L464">
        <v>14.4</v>
      </c>
      <c r="M464">
        <v>14</v>
      </c>
      <c r="P464" t="s">
        <v>66</v>
      </c>
      <c r="Q464">
        <v>2018</v>
      </c>
      <c r="R464">
        <v>190</v>
      </c>
      <c r="S464" t="s">
        <v>26</v>
      </c>
      <c r="T464" t="s">
        <v>27</v>
      </c>
    </row>
    <row r="465" spans="1:23" x14ac:dyDescent="0.2">
      <c r="A465" s="1">
        <v>5445</v>
      </c>
      <c r="B465">
        <v>190</v>
      </c>
      <c r="C465" t="s">
        <v>22</v>
      </c>
      <c r="D465">
        <v>358</v>
      </c>
      <c r="E465" t="s">
        <v>40</v>
      </c>
      <c r="F465" t="s">
        <v>32</v>
      </c>
      <c r="G465">
        <v>22</v>
      </c>
      <c r="H465">
        <v>69</v>
      </c>
      <c r="I465">
        <v>11</v>
      </c>
      <c r="J465">
        <v>15.1</v>
      </c>
      <c r="K465">
        <v>14.2</v>
      </c>
      <c r="L465">
        <v>14.2</v>
      </c>
      <c r="M465">
        <v>13.8</v>
      </c>
      <c r="P465" t="s">
        <v>66</v>
      </c>
      <c r="Q465">
        <v>2018</v>
      </c>
      <c r="R465">
        <v>190</v>
      </c>
      <c r="S465" t="s">
        <v>26</v>
      </c>
      <c r="T465" t="s">
        <v>27</v>
      </c>
    </row>
    <row r="466" spans="1:23" x14ac:dyDescent="0.2">
      <c r="A466" s="1">
        <v>5446</v>
      </c>
      <c r="B466">
        <v>190</v>
      </c>
      <c r="C466" t="s">
        <v>22</v>
      </c>
      <c r="D466">
        <v>395</v>
      </c>
      <c r="E466" t="s">
        <v>41</v>
      </c>
      <c r="F466" t="s">
        <v>24</v>
      </c>
      <c r="G466">
        <v>431</v>
      </c>
      <c r="H466">
        <v>96</v>
      </c>
      <c r="I466">
        <v>17.399999999999999</v>
      </c>
      <c r="J466">
        <v>17.899999999999999</v>
      </c>
      <c r="K466">
        <v>18.7</v>
      </c>
      <c r="L466">
        <v>18.5</v>
      </c>
      <c r="M466">
        <v>18.3</v>
      </c>
      <c r="N466">
        <v>27.8</v>
      </c>
      <c r="O466">
        <v>59.2</v>
      </c>
      <c r="P466" t="s">
        <v>66</v>
      </c>
      <c r="Q466">
        <v>2018</v>
      </c>
      <c r="R466">
        <v>190</v>
      </c>
      <c r="S466" t="s">
        <v>26</v>
      </c>
      <c r="T466" t="s">
        <v>27</v>
      </c>
      <c r="U466">
        <v>120</v>
      </c>
      <c r="V466">
        <v>176</v>
      </c>
      <c r="W466">
        <v>40.799999999999997</v>
      </c>
    </row>
    <row r="467" spans="1:23" x14ac:dyDescent="0.2">
      <c r="A467" s="1">
        <v>5447</v>
      </c>
      <c r="B467">
        <v>190</v>
      </c>
      <c r="C467" t="s">
        <v>22</v>
      </c>
      <c r="D467">
        <v>395</v>
      </c>
      <c r="E467" t="s">
        <v>41</v>
      </c>
      <c r="F467" t="s">
        <v>28</v>
      </c>
      <c r="G467">
        <v>230</v>
      </c>
      <c r="H467">
        <v>97</v>
      </c>
      <c r="I467">
        <v>15.9</v>
      </c>
      <c r="J467">
        <v>16.8</v>
      </c>
      <c r="K467">
        <v>17.2</v>
      </c>
      <c r="L467">
        <v>17.100000000000001</v>
      </c>
      <c r="M467">
        <v>16.899999999999999</v>
      </c>
      <c r="N467">
        <v>17.8</v>
      </c>
      <c r="O467">
        <v>70.900000000000006</v>
      </c>
      <c r="P467" t="s">
        <v>66</v>
      </c>
      <c r="Q467">
        <v>2018</v>
      </c>
      <c r="R467">
        <v>190</v>
      </c>
      <c r="S467" t="s">
        <v>26</v>
      </c>
      <c r="T467" t="s">
        <v>27</v>
      </c>
      <c r="U467">
        <v>41</v>
      </c>
      <c r="V467">
        <v>67</v>
      </c>
      <c r="W467">
        <v>29.099999999999991</v>
      </c>
    </row>
    <row r="468" spans="1:23" x14ac:dyDescent="0.2">
      <c r="A468" s="1">
        <v>5448</v>
      </c>
      <c r="B468">
        <v>190</v>
      </c>
      <c r="C468" t="s">
        <v>22</v>
      </c>
      <c r="D468">
        <v>395</v>
      </c>
      <c r="E468" t="s">
        <v>41</v>
      </c>
      <c r="F468" t="s">
        <v>29</v>
      </c>
      <c r="G468">
        <v>242</v>
      </c>
      <c r="H468">
        <v>96</v>
      </c>
      <c r="I468">
        <v>15.4</v>
      </c>
      <c r="J468">
        <v>16.7</v>
      </c>
      <c r="K468">
        <v>17.3</v>
      </c>
      <c r="L468">
        <v>17.3</v>
      </c>
      <c r="M468">
        <v>16.899999999999999</v>
      </c>
      <c r="N468">
        <v>18.600000000000001</v>
      </c>
      <c r="O468">
        <v>70.7</v>
      </c>
      <c r="P468" t="s">
        <v>66</v>
      </c>
      <c r="Q468">
        <v>2018</v>
      </c>
      <c r="R468">
        <v>190</v>
      </c>
      <c r="S468" t="s">
        <v>26</v>
      </c>
      <c r="T468" t="s">
        <v>27</v>
      </c>
      <c r="U468">
        <v>45</v>
      </c>
      <c r="V468">
        <v>71</v>
      </c>
      <c r="W468">
        <v>29.3</v>
      </c>
    </row>
    <row r="469" spans="1:23" x14ac:dyDescent="0.2">
      <c r="A469" s="1">
        <v>5449</v>
      </c>
      <c r="B469">
        <v>190</v>
      </c>
      <c r="C469" t="s">
        <v>22</v>
      </c>
      <c r="D469">
        <v>395</v>
      </c>
      <c r="E469" t="s">
        <v>41</v>
      </c>
      <c r="F469" t="s">
        <v>31</v>
      </c>
      <c r="G469">
        <v>106</v>
      </c>
      <c r="H469">
        <v>91</v>
      </c>
      <c r="I469">
        <v>13</v>
      </c>
      <c r="J469">
        <v>15.8</v>
      </c>
      <c r="K469">
        <v>15.1</v>
      </c>
      <c r="L469">
        <v>15.7</v>
      </c>
      <c r="M469">
        <v>15</v>
      </c>
      <c r="N469">
        <v>6.6</v>
      </c>
      <c r="O469">
        <v>87.7</v>
      </c>
      <c r="P469" t="s">
        <v>66</v>
      </c>
      <c r="Q469">
        <v>2018</v>
      </c>
      <c r="R469">
        <v>190</v>
      </c>
      <c r="S469" t="s">
        <v>26</v>
      </c>
      <c r="T469" t="s">
        <v>27</v>
      </c>
      <c r="U469">
        <v>7</v>
      </c>
      <c r="V469">
        <v>13</v>
      </c>
      <c r="W469">
        <v>12.3</v>
      </c>
    </row>
    <row r="470" spans="1:23" x14ac:dyDescent="0.2">
      <c r="A470" s="1">
        <v>5450</v>
      </c>
      <c r="B470">
        <v>190</v>
      </c>
      <c r="C470" t="s">
        <v>22</v>
      </c>
      <c r="D470">
        <v>395</v>
      </c>
      <c r="E470" t="s">
        <v>41</v>
      </c>
      <c r="F470" t="s">
        <v>32</v>
      </c>
      <c r="G470">
        <v>28</v>
      </c>
      <c r="H470">
        <v>100</v>
      </c>
      <c r="I470">
        <v>13</v>
      </c>
      <c r="J470">
        <v>16.3</v>
      </c>
      <c r="K470">
        <v>14</v>
      </c>
      <c r="L470">
        <v>14.9</v>
      </c>
      <c r="M470">
        <v>14.8</v>
      </c>
      <c r="N470">
        <v>7.1</v>
      </c>
      <c r="O470">
        <v>92.9</v>
      </c>
      <c r="P470" t="s">
        <v>66</v>
      </c>
      <c r="Q470">
        <v>2018</v>
      </c>
      <c r="R470">
        <v>190</v>
      </c>
      <c r="S470" t="s">
        <v>26</v>
      </c>
      <c r="T470" t="s">
        <v>27</v>
      </c>
      <c r="U470">
        <v>2</v>
      </c>
      <c r="V470">
        <v>2</v>
      </c>
      <c r="W470">
        <v>7.0999999999999943</v>
      </c>
    </row>
    <row r="471" spans="1:23" x14ac:dyDescent="0.2">
      <c r="A471" s="1">
        <v>5451</v>
      </c>
      <c r="B471">
        <v>190</v>
      </c>
      <c r="C471" t="s">
        <v>22</v>
      </c>
      <c r="D471">
        <v>437</v>
      </c>
      <c r="E471" t="s">
        <v>42</v>
      </c>
      <c r="F471" t="s">
        <v>24</v>
      </c>
      <c r="G471">
        <v>34</v>
      </c>
      <c r="H471">
        <v>92</v>
      </c>
      <c r="I471">
        <v>21.7</v>
      </c>
      <c r="J471">
        <v>20.2</v>
      </c>
      <c r="K471">
        <v>23</v>
      </c>
      <c r="L471">
        <v>21.5</v>
      </c>
      <c r="M471">
        <v>21.8</v>
      </c>
      <c r="N471">
        <v>52.9</v>
      </c>
      <c r="O471">
        <v>26.5</v>
      </c>
      <c r="P471" t="s">
        <v>66</v>
      </c>
      <c r="Q471">
        <v>2018</v>
      </c>
      <c r="R471">
        <v>190</v>
      </c>
      <c r="S471" t="s">
        <v>26</v>
      </c>
      <c r="T471" t="s">
        <v>27</v>
      </c>
      <c r="U471">
        <v>18</v>
      </c>
      <c r="V471">
        <v>25</v>
      </c>
      <c r="W471">
        <v>73.5</v>
      </c>
    </row>
    <row r="472" spans="1:23" x14ac:dyDescent="0.2">
      <c r="A472" s="1">
        <v>5452</v>
      </c>
      <c r="B472">
        <v>190</v>
      </c>
      <c r="C472" t="s">
        <v>22</v>
      </c>
      <c r="D472">
        <v>437</v>
      </c>
      <c r="E472" t="s">
        <v>42</v>
      </c>
      <c r="F472" t="s">
        <v>28</v>
      </c>
      <c r="G472">
        <v>14</v>
      </c>
      <c r="H472">
        <v>93</v>
      </c>
      <c r="I472">
        <v>18.3</v>
      </c>
      <c r="J472">
        <v>18</v>
      </c>
      <c r="K472">
        <v>20.9</v>
      </c>
      <c r="L472">
        <v>18.899999999999999</v>
      </c>
      <c r="M472">
        <v>19.100000000000001</v>
      </c>
      <c r="N472">
        <v>28.6</v>
      </c>
      <c r="O472">
        <v>57.1</v>
      </c>
      <c r="P472" t="s">
        <v>66</v>
      </c>
      <c r="Q472">
        <v>2018</v>
      </c>
      <c r="R472">
        <v>190</v>
      </c>
      <c r="S472" t="s">
        <v>26</v>
      </c>
      <c r="T472" t="s">
        <v>27</v>
      </c>
      <c r="U472">
        <v>4</v>
      </c>
      <c r="V472">
        <v>6</v>
      </c>
      <c r="W472">
        <v>42.9</v>
      </c>
    </row>
    <row r="473" spans="1:23" x14ac:dyDescent="0.2">
      <c r="A473" s="1">
        <v>5453</v>
      </c>
      <c r="B473">
        <v>190</v>
      </c>
      <c r="C473" t="s">
        <v>22</v>
      </c>
      <c r="D473">
        <v>437</v>
      </c>
      <c r="E473" t="s">
        <v>42</v>
      </c>
      <c r="F473" t="s">
        <v>29</v>
      </c>
      <c r="G473">
        <v>17</v>
      </c>
      <c r="H473">
        <v>94</v>
      </c>
      <c r="I473">
        <v>20.399999999999999</v>
      </c>
      <c r="J473">
        <v>19.399999999999999</v>
      </c>
      <c r="K473">
        <v>21.3</v>
      </c>
      <c r="L473">
        <v>20.2</v>
      </c>
      <c r="M473">
        <v>20.399999999999999</v>
      </c>
      <c r="N473">
        <v>41.2</v>
      </c>
      <c r="O473">
        <v>41.2</v>
      </c>
      <c r="P473" t="s">
        <v>66</v>
      </c>
      <c r="Q473">
        <v>2018</v>
      </c>
      <c r="R473">
        <v>190</v>
      </c>
      <c r="S473" t="s">
        <v>26</v>
      </c>
      <c r="T473" t="s">
        <v>27</v>
      </c>
      <c r="U473">
        <v>7</v>
      </c>
      <c r="V473">
        <v>10</v>
      </c>
      <c r="W473">
        <v>58.8</v>
      </c>
    </row>
    <row r="474" spans="1:23" x14ac:dyDescent="0.2">
      <c r="A474" s="1">
        <v>5454</v>
      </c>
      <c r="B474">
        <v>190</v>
      </c>
      <c r="C474" t="s">
        <v>22</v>
      </c>
      <c r="D474">
        <v>437</v>
      </c>
      <c r="E474" t="s">
        <v>42</v>
      </c>
      <c r="F474" t="s">
        <v>31</v>
      </c>
      <c r="G474">
        <v>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t="s">
        <v>66</v>
      </c>
      <c r="Q474">
        <v>2018</v>
      </c>
      <c r="R474">
        <v>190</v>
      </c>
      <c r="S474" t="s">
        <v>26</v>
      </c>
      <c r="T474" t="s">
        <v>27</v>
      </c>
      <c r="U474">
        <v>0</v>
      </c>
      <c r="V474">
        <v>2</v>
      </c>
      <c r="W474">
        <v>100</v>
      </c>
    </row>
    <row r="475" spans="1:23" x14ac:dyDescent="0.2">
      <c r="A475" s="1">
        <v>5455</v>
      </c>
      <c r="B475">
        <v>190</v>
      </c>
      <c r="C475" t="s">
        <v>22</v>
      </c>
      <c r="D475">
        <v>437</v>
      </c>
      <c r="E475" t="s">
        <v>42</v>
      </c>
      <c r="F475" t="s">
        <v>32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t="s">
        <v>66</v>
      </c>
      <c r="Q475">
        <v>2018</v>
      </c>
      <c r="R475">
        <v>190</v>
      </c>
      <c r="S475" t="s">
        <v>26</v>
      </c>
      <c r="T475" t="s">
        <v>27</v>
      </c>
      <c r="U475">
        <v>0</v>
      </c>
      <c r="V475">
        <v>2</v>
      </c>
      <c r="W475">
        <v>100</v>
      </c>
    </row>
    <row r="476" spans="1:23" x14ac:dyDescent="0.2">
      <c r="A476" s="1">
        <v>5456</v>
      </c>
      <c r="B476">
        <v>190</v>
      </c>
      <c r="C476" t="s">
        <v>22</v>
      </c>
      <c r="D476">
        <v>443</v>
      </c>
      <c r="E476" t="s">
        <v>43</v>
      </c>
      <c r="F476" t="s">
        <v>24</v>
      </c>
      <c r="G476">
        <v>6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s">
        <v>66</v>
      </c>
      <c r="Q476">
        <v>2018</v>
      </c>
      <c r="R476">
        <v>190</v>
      </c>
      <c r="S476" t="s">
        <v>26</v>
      </c>
      <c r="T476" t="s">
        <v>27</v>
      </c>
      <c r="U476">
        <v>0</v>
      </c>
      <c r="V476">
        <v>6</v>
      </c>
      <c r="W476">
        <v>100</v>
      </c>
    </row>
    <row r="477" spans="1:23" x14ac:dyDescent="0.2">
      <c r="A477" s="1">
        <v>5457</v>
      </c>
      <c r="B477">
        <v>190</v>
      </c>
      <c r="C477" t="s">
        <v>22</v>
      </c>
      <c r="D477">
        <v>443</v>
      </c>
      <c r="E477" t="s">
        <v>43</v>
      </c>
      <c r="F477" t="s">
        <v>28</v>
      </c>
      <c r="G477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t="s">
        <v>66</v>
      </c>
      <c r="Q477">
        <v>2018</v>
      </c>
      <c r="R477">
        <v>190</v>
      </c>
      <c r="S477" t="s">
        <v>26</v>
      </c>
      <c r="T477" t="s">
        <v>27</v>
      </c>
      <c r="U477">
        <v>0</v>
      </c>
      <c r="V477">
        <v>2</v>
      </c>
      <c r="W477">
        <v>100</v>
      </c>
    </row>
    <row r="478" spans="1:23" x14ac:dyDescent="0.2">
      <c r="A478" s="1">
        <v>5458</v>
      </c>
      <c r="B478">
        <v>190</v>
      </c>
      <c r="C478" t="s">
        <v>22</v>
      </c>
      <c r="D478">
        <v>443</v>
      </c>
      <c r="E478" t="s">
        <v>43</v>
      </c>
      <c r="F478" t="s">
        <v>29</v>
      </c>
      <c r="G478">
        <v>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t="s">
        <v>66</v>
      </c>
      <c r="Q478">
        <v>2018</v>
      </c>
      <c r="R478">
        <v>190</v>
      </c>
      <c r="S478" t="s">
        <v>26</v>
      </c>
      <c r="T478" t="s">
        <v>27</v>
      </c>
      <c r="U478">
        <v>0</v>
      </c>
      <c r="V478">
        <v>4</v>
      </c>
      <c r="W478">
        <v>100</v>
      </c>
    </row>
    <row r="479" spans="1:23" x14ac:dyDescent="0.2">
      <c r="A479" s="1">
        <v>5459</v>
      </c>
      <c r="B479">
        <v>190</v>
      </c>
      <c r="C479" t="s">
        <v>22</v>
      </c>
      <c r="D479">
        <v>443</v>
      </c>
      <c r="E479" t="s">
        <v>43</v>
      </c>
      <c r="F479" t="s">
        <v>31</v>
      </c>
      <c r="G479">
        <v>0</v>
      </c>
      <c r="P479" t="s">
        <v>66</v>
      </c>
      <c r="Q479">
        <v>2018</v>
      </c>
      <c r="R479">
        <v>190</v>
      </c>
      <c r="S479" t="s">
        <v>26</v>
      </c>
      <c r="T479" t="s">
        <v>27</v>
      </c>
    </row>
    <row r="480" spans="1:23" x14ac:dyDescent="0.2">
      <c r="A480" s="1">
        <v>5460</v>
      </c>
      <c r="B480">
        <v>190</v>
      </c>
      <c r="C480" t="s">
        <v>22</v>
      </c>
      <c r="D480">
        <v>443</v>
      </c>
      <c r="E480" t="s">
        <v>43</v>
      </c>
      <c r="F480" t="s">
        <v>32</v>
      </c>
      <c r="G480">
        <v>6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66</v>
      </c>
      <c r="Q480">
        <v>2018</v>
      </c>
      <c r="R480">
        <v>190</v>
      </c>
      <c r="S480" t="s">
        <v>26</v>
      </c>
      <c r="T480" t="s">
        <v>27</v>
      </c>
      <c r="U480">
        <v>0</v>
      </c>
      <c r="V480">
        <v>6</v>
      </c>
      <c r="W480">
        <v>100</v>
      </c>
    </row>
    <row r="481" spans="1:23" x14ac:dyDescent="0.2">
      <c r="A481" s="1">
        <v>5461</v>
      </c>
      <c r="B481">
        <v>190</v>
      </c>
      <c r="C481" t="s">
        <v>22</v>
      </c>
      <c r="D481">
        <v>445</v>
      </c>
      <c r="E481" t="s">
        <v>44</v>
      </c>
      <c r="F481" t="s">
        <v>24</v>
      </c>
      <c r="G481">
        <v>178</v>
      </c>
      <c r="H481">
        <v>98</v>
      </c>
      <c r="I481">
        <v>14.3</v>
      </c>
      <c r="J481">
        <v>16</v>
      </c>
      <c r="K481">
        <v>15.5</v>
      </c>
      <c r="L481">
        <v>15.9</v>
      </c>
      <c r="M481">
        <v>15.6</v>
      </c>
      <c r="N481">
        <v>8.4</v>
      </c>
      <c r="O481">
        <v>84.8</v>
      </c>
      <c r="P481" t="s">
        <v>66</v>
      </c>
      <c r="Q481">
        <v>2018</v>
      </c>
      <c r="R481">
        <v>190</v>
      </c>
      <c r="S481" t="s">
        <v>26</v>
      </c>
      <c r="T481" t="s">
        <v>27</v>
      </c>
      <c r="U481">
        <v>15</v>
      </c>
      <c r="V481">
        <v>27</v>
      </c>
      <c r="W481">
        <v>15.2</v>
      </c>
    </row>
    <row r="482" spans="1:23" x14ac:dyDescent="0.2">
      <c r="A482" s="1">
        <v>5462</v>
      </c>
      <c r="B482">
        <v>190</v>
      </c>
      <c r="C482" t="s">
        <v>22</v>
      </c>
      <c r="D482">
        <v>445</v>
      </c>
      <c r="E482" t="s">
        <v>44</v>
      </c>
      <c r="F482" t="s">
        <v>28</v>
      </c>
      <c r="G482">
        <v>172</v>
      </c>
      <c r="H482">
        <v>98</v>
      </c>
      <c r="I482">
        <v>14.1</v>
      </c>
      <c r="J482">
        <v>15.9</v>
      </c>
      <c r="K482">
        <v>15.4</v>
      </c>
      <c r="L482">
        <v>15.8</v>
      </c>
      <c r="M482">
        <v>15.4</v>
      </c>
      <c r="N482">
        <v>7.6</v>
      </c>
      <c r="O482">
        <v>85.5</v>
      </c>
      <c r="P482" t="s">
        <v>66</v>
      </c>
      <c r="Q482">
        <v>2018</v>
      </c>
      <c r="R482">
        <v>190</v>
      </c>
      <c r="S482" t="s">
        <v>26</v>
      </c>
      <c r="T482" t="s">
        <v>27</v>
      </c>
      <c r="U482">
        <v>13</v>
      </c>
      <c r="V482">
        <v>25</v>
      </c>
      <c r="W482">
        <v>14.5</v>
      </c>
    </row>
    <row r="483" spans="1:23" x14ac:dyDescent="0.2">
      <c r="A483" s="1">
        <v>5463</v>
      </c>
      <c r="B483">
        <v>190</v>
      </c>
      <c r="C483" t="s">
        <v>22</v>
      </c>
      <c r="D483">
        <v>445</v>
      </c>
      <c r="E483" t="s">
        <v>44</v>
      </c>
      <c r="F483" t="s">
        <v>29</v>
      </c>
      <c r="G483">
        <v>141</v>
      </c>
      <c r="H483">
        <v>98</v>
      </c>
      <c r="I483">
        <v>14.2</v>
      </c>
      <c r="J483">
        <v>15.9</v>
      </c>
      <c r="K483">
        <v>15.5</v>
      </c>
      <c r="L483">
        <v>15.8</v>
      </c>
      <c r="M483">
        <v>15.5</v>
      </c>
      <c r="N483">
        <v>7.1</v>
      </c>
      <c r="O483">
        <v>85.1</v>
      </c>
      <c r="P483" t="s">
        <v>66</v>
      </c>
      <c r="Q483">
        <v>2018</v>
      </c>
      <c r="R483">
        <v>190</v>
      </c>
      <c r="S483" t="s">
        <v>26</v>
      </c>
      <c r="T483" t="s">
        <v>27</v>
      </c>
      <c r="U483">
        <v>10</v>
      </c>
      <c r="V483">
        <v>21</v>
      </c>
      <c r="W483">
        <v>14.900000000000009</v>
      </c>
    </row>
    <row r="484" spans="1:23" x14ac:dyDescent="0.2">
      <c r="A484" s="1">
        <v>5464</v>
      </c>
      <c r="B484">
        <v>190</v>
      </c>
      <c r="C484" t="s">
        <v>22</v>
      </c>
      <c r="D484">
        <v>445</v>
      </c>
      <c r="E484" t="s">
        <v>44</v>
      </c>
      <c r="F484" t="s">
        <v>31</v>
      </c>
      <c r="G484">
        <v>22</v>
      </c>
      <c r="H484">
        <v>100</v>
      </c>
      <c r="I484">
        <v>12</v>
      </c>
      <c r="J484">
        <v>15.7</v>
      </c>
      <c r="K484">
        <v>14.2</v>
      </c>
      <c r="L484">
        <v>15</v>
      </c>
      <c r="M484">
        <v>14.3</v>
      </c>
      <c r="P484" t="s">
        <v>66</v>
      </c>
      <c r="Q484">
        <v>2018</v>
      </c>
      <c r="R484">
        <v>190</v>
      </c>
      <c r="S484" t="s">
        <v>26</v>
      </c>
      <c r="T484" t="s">
        <v>27</v>
      </c>
    </row>
    <row r="485" spans="1:23" x14ac:dyDescent="0.2">
      <c r="A485" s="1">
        <v>5465</v>
      </c>
      <c r="B485">
        <v>190</v>
      </c>
      <c r="C485" t="s">
        <v>22</v>
      </c>
      <c r="D485">
        <v>445</v>
      </c>
      <c r="E485" t="s">
        <v>44</v>
      </c>
      <c r="F485" t="s">
        <v>32</v>
      </c>
      <c r="G485">
        <v>14</v>
      </c>
      <c r="H485">
        <v>93</v>
      </c>
      <c r="I485">
        <v>10.5</v>
      </c>
      <c r="J485">
        <v>15.4</v>
      </c>
      <c r="K485">
        <v>11</v>
      </c>
      <c r="L485">
        <v>13.5</v>
      </c>
      <c r="M485">
        <v>12.7</v>
      </c>
      <c r="P485" t="s">
        <v>66</v>
      </c>
      <c r="Q485">
        <v>2018</v>
      </c>
      <c r="R485">
        <v>190</v>
      </c>
      <c r="S485" t="s">
        <v>26</v>
      </c>
      <c r="T485" t="s">
        <v>27</v>
      </c>
    </row>
    <row r="486" spans="1:23" x14ac:dyDescent="0.2">
      <c r="A486" s="1">
        <v>5466</v>
      </c>
      <c r="B486">
        <v>190</v>
      </c>
      <c r="C486" t="s">
        <v>22</v>
      </c>
      <c r="D486">
        <v>456</v>
      </c>
      <c r="E486" t="s">
        <v>45</v>
      </c>
      <c r="F486" t="s">
        <v>24</v>
      </c>
      <c r="G486">
        <v>240</v>
      </c>
      <c r="H486">
        <v>100</v>
      </c>
      <c r="I486">
        <v>27.6</v>
      </c>
      <c r="J486">
        <v>26.8</v>
      </c>
      <c r="K486">
        <v>28.1</v>
      </c>
      <c r="L486">
        <v>26.6</v>
      </c>
      <c r="M486">
        <v>27.4</v>
      </c>
      <c r="P486" t="s">
        <v>66</v>
      </c>
      <c r="Q486">
        <v>2018</v>
      </c>
      <c r="R486">
        <v>190</v>
      </c>
      <c r="S486" t="s">
        <v>26</v>
      </c>
      <c r="T486" t="s">
        <v>27</v>
      </c>
    </row>
    <row r="487" spans="1:23" x14ac:dyDescent="0.2">
      <c r="A487" s="1">
        <v>5467</v>
      </c>
      <c r="B487">
        <v>190</v>
      </c>
      <c r="C487" t="s">
        <v>22</v>
      </c>
      <c r="D487">
        <v>456</v>
      </c>
      <c r="E487" t="s">
        <v>45</v>
      </c>
      <c r="F487" t="s">
        <v>28</v>
      </c>
      <c r="G487">
        <v>119</v>
      </c>
      <c r="H487">
        <v>100</v>
      </c>
      <c r="I487">
        <v>25.3</v>
      </c>
      <c r="J487">
        <v>24.8</v>
      </c>
      <c r="K487">
        <v>25.9</v>
      </c>
      <c r="L487">
        <v>24.7</v>
      </c>
      <c r="M487">
        <v>25.3</v>
      </c>
      <c r="P487" t="s">
        <v>66</v>
      </c>
      <c r="Q487">
        <v>2018</v>
      </c>
      <c r="R487">
        <v>190</v>
      </c>
      <c r="S487" t="s">
        <v>26</v>
      </c>
      <c r="T487" t="s">
        <v>27</v>
      </c>
    </row>
    <row r="488" spans="1:23" x14ac:dyDescent="0.2">
      <c r="A488" s="1">
        <v>5468</v>
      </c>
      <c r="B488">
        <v>190</v>
      </c>
      <c r="C488" t="s">
        <v>22</v>
      </c>
      <c r="D488">
        <v>456</v>
      </c>
      <c r="E488" t="s">
        <v>45</v>
      </c>
      <c r="F488" t="s">
        <v>29</v>
      </c>
      <c r="G488">
        <v>36</v>
      </c>
      <c r="H488">
        <v>100</v>
      </c>
      <c r="I488">
        <v>25.9</v>
      </c>
      <c r="J488">
        <v>25.5</v>
      </c>
      <c r="K488">
        <v>26.6</v>
      </c>
      <c r="L488">
        <v>24.3</v>
      </c>
      <c r="M488">
        <v>25.8</v>
      </c>
      <c r="P488" t="s">
        <v>66</v>
      </c>
      <c r="Q488">
        <v>2018</v>
      </c>
      <c r="R488">
        <v>190</v>
      </c>
      <c r="S488" t="s">
        <v>26</v>
      </c>
      <c r="T488" t="s">
        <v>27</v>
      </c>
    </row>
    <row r="489" spans="1:23" x14ac:dyDescent="0.2">
      <c r="A489" s="1">
        <v>5469</v>
      </c>
      <c r="B489">
        <v>190</v>
      </c>
      <c r="C489" t="s">
        <v>22</v>
      </c>
      <c r="D489">
        <v>456</v>
      </c>
      <c r="E489" t="s">
        <v>45</v>
      </c>
      <c r="F489" t="s">
        <v>31</v>
      </c>
      <c r="G489">
        <v>0</v>
      </c>
      <c r="P489" t="s">
        <v>66</v>
      </c>
      <c r="Q489">
        <v>2018</v>
      </c>
      <c r="R489">
        <v>190</v>
      </c>
      <c r="S489" t="s">
        <v>26</v>
      </c>
      <c r="T489" t="s">
        <v>27</v>
      </c>
    </row>
    <row r="490" spans="1:23" x14ac:dyDescent="0.2">
      <c r="A490" s="1">
        <v>5470</v>
      </c>
      <c r="B490">
        <v>190</v>
      </c>
      <c r="C490" t="s">
        <v>22</v>
      </c>
      <c r="D490">
        <v>456</v>
      </c>
      <c r="E490" t="s">
        <v>45</v>
      </c>
      <c r="F490" t="s">
        <v>32</v>
      </c>
      <c r="G490">
        <v>4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s">
        <v>66</v>
      </c>
      <c r="Q490">
        <v>2018</v>
      </c>
      <c r="R490">
        <v>190</v>
      </c>
      <c r="S490" t="s">
        <v>26</v>
      </c>
      <c r="T490" t="s">
        <v>27</v>
      </c>
      <c r="U490">
        <v>0</v>
      </c>
      <c r="V490">
        <v>4</v>
      </c>
      <c r="W490">
        <v>100</v>
      </c>
    </row>
    <row r="491" spans="1:23" x14ac:dyDescent="0.2">
      <c r="A491" s="1">
        <v>5471</v>
      </c>
      <c r="B491">
        <v>190</v>
      </c>
      <c r="C491" t="s">
        <v>22</v>
      </c>
      <c r="D491">
        <v>470</v>
      </c>
      <c r="E491" t="s">
        <v>46</v>
      </c>
      <c r="F491" t="s">
        <v>24</v>
      </c>
      <c r="G491">
        <v>370</v>
      </c>
      <c r="H491">
        <v>89</v>
      </c>
      <c r="I491">
        <v>18.7</v>
      </c>
      <c r="J491">
        <v>18.100000000000001</v>
      </c>
      <c r="K491">
        <v>20.399999999999999</v>
      </c>
      <c r="L491">
        <v>19.5</v>
      </c>
      <c r="M491">
        <v>19.3</v>
      </c>
      <c r="N491">
        <v>36</v>
      </c>
      <c r="O491">
        <v>49.6</v>
      </c>
      <c r="P491" t="s">
        <v>66</v>
      </c>
      <c r="Q491">
        <v>2018</v>
      </c>
      <c r="R491">
        <v>190</v>
      </c>
      <c r="S491" t="s">
        <v>26</v>
      </c>
      <c r="T491" t="s">
        <v>27</v>
      </c>
      <c r="U491">
        <v>133</v>
      </c>
      <c r="V491">
        <v>186</v>
      </c>
      <c r="W491">
        <v>50.4</v>
      </c>
    </row>
    <row r="492" spans="1:23" x14ac:dyDescent="0.2">
      <c r="A492" s="1">
        <v>5472</v>
      </c>
      <c r="B492">
        <v>190</v>
      </c>
      <c r="C492" t="s">
        <v>22</v>
      </c>
      <c r="D492">
        <v>470</v>
      </c>
      <c r="E492" t="s">
        <v>46</v>
      </c>
      <c r="F492" t="s">
        <v>28</v>
      </c>
      <c r="G492">
        <v>195</v>
      </c>
      <c r="H492">
        <v>88</v>
      </c>
      <c r="I492">
        <v>16.7</v>
      </c>
      <c r="J492">
        <v>16.7</v>
      </c>
      <c r="K492">
        <v>18.7</v>
      </c>
      <c r="L492">
        <v>18</v>
      </c>
      <c r="M492">
        <v>17.7</v>
      </c>
      <c r="N492">
        <v>22.1</v>
      </c>
      <c r="O492">
        <v>63.6</v>
      </c>
      <c r="P492" t="s">
        <v>66</v>
      </c>
      <c r="Q492">
        <v>2018</v>
      </c>
      <c r="R492">
        <v>190</v>
      </c>
      <c r="S492" t="s">
        <v>26</v>
      </c>
      <c r="T492" t="s">
        <v>27</v>
      </c>
      <c r="U492">
        <v>43</v>
      </c>
      <c r="V492">
        <v>71</v>
      </c>
      <c r="W492">
        <v>36.4</v>
      </c>
    </row>
    <row r="493" spans="1:23" x14ac:dyDescent="0.2">
      <c r="A493" s="1">
        <v>5473</v>
      </c>
      <c r="B493">
        <v>190</v>
      </c>
      <c r="C493" t="s">
        <v>22</v>
      </c>
      <c r="D493">
        <v>470</v>
      </c>
      <c r="E493" t="s">
        <v>46</v>
      </c>
      <c r="F493" t="s">
        <v>29</v>
      </c>
      <c r="G493">
        <v>159</v>
      </c>
      <c r="H493">
        <v>87</v>
      </c>
      <c r="I493">
        <v>17.2</v>
      </c>
      <c r="J493">
        <v>16.899999999999999</v>
      </c>
      <c r="K493">
        <v>19</v>
      </c>
      <c r="L493">
        <v>17.899999999999999</v>
      </c>
      <c r="M493">
        <v>17.8</v>
      </c>
      <c r="N493">
        <v>23.9</v>
      </c>
      <c r="O493">
        <v>60.4</v>
      </c>
      <c r="P493" t="s">
        <v>66</v>
      </c>
      <c r="Q493">
        <v>2018</v>
      </c>
      <c r="R493">
        <v>190</v>
      </c>
      <c r="S493" t="s">
        <v>26</v>
      </c>
      <c r="T493" t="s">
        <v>27</v>
      </c>
      <c r="U493">
        <v>38</v>
      </c>
      <c r="V493">
        <v>63</v>
      </c>
      <c r="W493">
        <v>39.6</v>
      </c>
    </row>
    <row r="494" spans="1:23" x14ac:dyDescent="0.2">
      <c r="A494" s="1">
        <v>5474</v>
      </c>
      <c r="B494">
        <v>190</v>
      </c>
      <c r="C494" t="s">
        <v>22</v>
      </c>
      <c r="D494">
        <v>470</v>
      </c>
      <c r="E494" t="s">
        <v>46</v>
      </c>
      <c r="F494" t="s">
        <v>31</v>
      </c>
      <c r="G494">
        <v>21</v>
      </c>
      <c r="H494">
        <v>95</v>
      </c>
      <c r="I494">
        <v>13.6</v>
      </c>
      <c r="J494">
        <v>15.5</v>
      </c>
      <c r="K494">
        <v>15</v>
      </c>
      <c r="L494">
        <v>15.6</v>
      </c>
      <c r="M494">
        <v>15.1</v>
      </c>
      <c r="N494">
        <v>9.5</v>
      </c>
      <c r="O494">
        <v>85.7</v>
      </c>
      <c r="P494" t="s">
        <v>66</v>
      </c>
      <c r="Q494">
        <v>2018</v>
      </c>
      <c r="R494">
        <v>190</v>
      </c>
      <c r="S494" t="s">
        <v>26</v>
      </c>
      <c r="T494" t="s">
        <v>27</v>
      </c>
      <c r="U494">
        <v>2</v>
      </c>
      <c r="V494">
        <v>3</v>
      </c>
      <c r="W494">
        <v>14.3</v>
      </c>
    </row>
    <row r="495" spans="1:23" x14ac:dyDescent="0.2">
      <c r="A495" s="1">
        <v>5475</v>
      </c>
      <c r="B495">
        <v>190</v>
      </c>
      <c r="C495" t="s">
        <v>22</v>
      </c>
      <c r="D495">
        <v>470</v>
      </c>
      <c r="E495" t="s">
        <v>46</v>
      </c>
      <c r="F495" t="s">
        <v>32</v>
      </c>
      <c r="G495">
        <v>30</v>
      </c>
      <c r="H495">
        <v>79</v>
      </c>
      <c r="I495">
        <v>12.7</v>
      </c>
      <c r="J495">
        <v>15.4</v>
      </c>
      <c r="K495">
        <v>15.5</v>
      </c>
      <c r="L495">
        <v>15.3</v>
      </c>
      <c r="M495">
        <v>14.8</v>
      </c>
      <c r="P495" t="s">
        <v>66</v>
      </c>
      <c r="Q495">
        <v>2018</v>
      </c>
      <c r="R495">
        <v>190</v>
      </c>
      <c r="S495" t="s">
        <v>26</v>
      </c>
      <c r="T495" t="s">
        <v>27</v>
      </c>
    </row>
    <row r="496" spans="1:23" x14ac:dyDescent="0.2">
      <c r="A496" s="1">
        <v>5476</v>
      </c>
      <c r="B496">
        <v>190</v>
      </c>
      <c r="C496" t="s">
        <v>22</v>
      </c>
      <c r="D496">
        <v>512</v>
      </c>
      <c r="E496" t="s">
        <v>47</v>
      </c>
      <c r="F496" t="s">
        <v>24</v>
      </c>
      <c r="G496">
        <v>120</v>
      </c>
      <c r="H496">
        <v>96</v>
      </c>
      <c r="I496">
        <v>22.1</v>
      </c>
      <c r="J496">
        <v>18.899999999999999</v>
      </c>
      <c r="K496">
        <v>22.4</v>
      </c>
      <c r="L496">
        <v>20.7</v>
      </c>
      <c r="M496">
        <v>21.1</v>
      </c>
      <c r="N496">
        <v>49.2</v>
      </c>
      <c r="O496">
        <v>27.5</v>
      </c>
      <c r="P496" t="s">
        <v>66</v>
      </c>
      <c r="Q496">
        <v>2018</v>
      </c>
      <c r="R496">
        <v>190</v>
      </c>
      <c r="S496" t="s">
        <v>26</v>
      </c>
      <c r="T496" t="s">
        <v>27</v>
      </c>
      <c r="U496">
        <v>59</v>
      </c>
      <c r="V496">
        <v>87</v>
      </c>
      <c r="W496">
        <v>72.5</v>
      </c>
    </row>
    <row r="497" spans="1:23" x14ac:dyDescent="0.2">
      <c r="A497" s="1">
        <v>5477</v>
      </c>
      <c r="B497">
        <v>190</v>
      </c>
      <c r="C497" t="s">
        <v>22</v>
      </c>
      <c r="D497">
        <v>512</v>
      </c>
      <c r="E497" t="s">
        <v>47</v>
      </c>
      <c r="F497" t="s">
        <v>28</v>
      </c>
      <c r="G497">
        <v>53</v>
      </c>
      <c r="H497">
        <v>96</v>
      </c>
      <c r="I497">
        <v>19.5</v>
      </c>
      <c r="J497">
        <v>17.2</v>
      </c>
      <c r="K497">
        <v>19.5</v>
      </c>
      <c r="L497">
        <v>19.2</v>
      </c>
      <c r="M497">
        <v>19</v>
      </c>
      <c r="N497">
        <v>22.6</v>
      </c>
      <c r="O497">
        <v>45.3</v>
      </c>
      <c r="P497" t="s">
        <v>66</v>
      </c>
      <c r="Q497">
        <v>2018</v>
      </c>
      <c r="R497">
        <v>190</v>
      </c>
      <c r="S497" t="s">
        <v>26</v>
      </c>
      <c r="T497" t="s">
        <v>27</v>
      </c>
      <c r="U497">
        <v>12</v>
      </c>
      <c r="V497">
        <v>29</v>
      </c>
      <c r="W497">
        <v>54.7</v>
      </c>
    </row>
    <row r="498" spans="1:23" x14ac:dyDescent="0.2">
      <c r="A498" s="1">
        <v>5478</v>
      </c>
      <c r="B498">
        <v>190</v>
      </c>
      <c r="C498" t="s">
        <v>22</v>
      </c>
      <c r="D498">
        <v>512</v>
      </c>
      <c r="E498" t="s">
        <v>47</v>
      </c>
      <c r="F498" t="s">
        <v>29</v>
      </c>
      <c r="G498">
        <v>29</v>
      </c>
      <c r="H498">
        <v>100</v>
      </c>
      <c r="I498">
        <v>19.7</v>
      </c>
      <c r="J498">
        <v>17.600000000000001</v>
      </c>
      <c r="K498">
        <v>20.2</v>
      </c>
      <c r="L498">
        <v>19</v>
      </c>
      <c r="M498">
        <v>19.3</v>
      </c>
      <c r="N498">
        <v>34.5</v>
      </c>
      <c r="O498">
        <v>41.4</v>
      </c>
      <c r="P498" t="s">
        <v>66</v>
      </c>
      <c r="Q498">
        <v>2018</v>
      </c>
      <c r="R498">
        <v>190</v>
      </c>
      <c r="S498" t="s">
        <v>26</v>
      </c>
      <c r="T498" t="s">
        <v>27</v>
      </c>
      <c r="U498">
        <v>10</v>
      </c>
      <c r="V498">
        <v>17</v>
      </c>
      <c r="W498">
        <v>58.6</v>
      </c>
    </row>
    <row r="499" spans="1:23" x14ac:dyDescent="0.2">
      <c r="A499" s="1">
        <v>5479</v>
      </c>
      <c r="B499">
        <v>190</v>
      </c>
      <c r="C499" t="s">
        <v>22</v>
      </c>
      <c r="D499">
        <v>512</v>
      </c>
      <c r="E499" t="s">
        <v>47</v>
      </c>
      <c r="F499" t="s">
        <v>31</v>
      </c>
      <c r="G499">
        <v>0</v>
      </c>
      <c r="P499" t="s">
        <v>66</v>
      </c>
      <c r="Q499">
        <v>2018</v>
      </c>
      <c r="R499">
        <v>190</v>
      </c>
      <c r="S499" t="s">
        <v>26</v>
      </c>
      <c r="T499" t="s">
        <v>27</v>
      </c>
    </row>
    <row r="500" spans="1:23" x14ac:dyDescent="0.2">
      <c r="A500" s="1">
        <v>5480</v>
      </c>
      <c r="B500">
        <v>190</v>
      </c>
      <c r="C500" t="s">
        <v>22</v>
      </c>
      <c r="D500">
        <v>512</v>
      </c>
      <c r="E500" t="s">
        <v>47</v>
      </c>
      <c r="F500" t="s">
        <v>32</v>
      </c>
      <c r="G500">
        <v>5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t="s">
        <v>66</v>
      </c>
      <c r="Q500">
        <v>2018</v>
      </c>
      <c r="R500">
        <v>190</v>
      </c>
      <c r="S500" t="s">
        <v>26</v>
      </c>
      <c r="T500" t="s">
        <v>27</v>
      </c>
      <c r="U500">
        <v>0</v>
      </c>
      <c r="V500">
        <v>5</v>
      </c>
      <c r="W500">
        <v>100</v>
      </c>
    </row>
    <row r="501" spans="1:23" x14ac:dyDescent="0.2">
      <c r="A501" s="1">
        <v>5481</v>
      </c>
      <c r="B501">
        <v>190</v>
      </c>
      <c r="C501" t="s">
        <v>22</v>
      </c>
      <c r="D501">
        <v>555</v>
      </c>
      <c r="E501" t="s">
        <v>48</v>
      </c>
      <c r="F501" t="s">
        <v>24</v>
      </c>
      <c r="G501">
        <v>140</v>
      </c>
      <c r="H501">
        <v>99</v>
      </c>
      <c r="I501">
        <v>14.3</v>
      </c>
      <c r="J501">
        <v>15.9</v>
      </c>
      <c r="K501">
        <v>15.6</v>
      </c>
      <c r="L501">
        <v>16.100000000000001</v>
      </c>
      <c r="M501">
        <v>15.6</v>
      </c>
      <c r="N501">
        <v>7.3</v>
      </c>
      <c r="O501">
        <v>88.3</v>
      </c>
      <c r="P501" t="s">
        <v>66</v>
      </c>
      <c r="Q501">
        <v>2018</v>
      </c>
      <c r="R501">
        <v>190</v>
      </c>
      <c r="S501" t="s">
        <v>26</v>
      </c>
      <c r="T501" t="s">
        <v>27</v>
      </c>
      <c r="U501">
        <v>10</v>
      </c>
      <c r="V501">
        <v>16</v>
      </c>
      <c r="W501">
        <v>11.7</v>
      </c>
    </row>
    <row r="502" spans="1:23" x14ac:dyDescent="0.2">
      <c r="A502" s="1">
        <v>5482</v>
      </c>
      <c r="B502">
        <v>190</v>
      </c>
      <c r="C502" t="s">
        <v>22</v>
      </c>
      <c r="D502">
        <v>555</v>
      </c>
      <c r="E502" t="s">
        <v>48</v>
      </c>
      <c r="F502" t="s">
        <v>28</v>
      </c>
      <c r="G502">
        <v>138</v>
      </c>
      <c r="H502">
        <v>99</v>
      </c>
      <c r="I502">
        <v>14.3</v>
      </c>
      <c r="J502">
        <v>15.9</v>
      </c>
      <c r="K502">
        <v>15.6</v>
      </c>
      <c r="L502">
        <v>16.100000000000001</v>
      </c>
      <c r="M502">
        <v>15.5</v>
      </c>
      <c r="N502">
        <v>7.4</v>
      </c>
      <c r="O502">
        <v>88.1</v>
      </c>
      <c r="P502" t="s">
        <v>66</v>
      </c>
      <c r="Q502">
        <v>2018</v>
      </c>
      <c r="R502">
        <v>190</v>
      </c>
      <c r="S502" t="s">
        <v>26</v>
      </c>
      <c r="T502" t="s">
        <v>27</v>
      </c>
      <c r="U502">
        <v>10</v>
      </c>
      <c r="V502">
        <v>16</v>
      </c>
      <c r="W502">
        <v>11.900000000000009</v>
      </c>
    </row>
    <row r="503" spans="1:23" x14ac:dyDescent="0.2">
      <c r="A503" s="1">
        <v>5483</v>
      </c>
      <c r="B503">
        <v>190</v>
      </c>
      <c r="C503" t="s">
        <v>22</v>
      </c>
      <c r="D503">
        <v>555</v>
      </c>
      <c r="E503" t="s">
        <v>48</v>
      </c>
      <c r="F503" t="s">
        <v>29</v>
      </c>
      <c r="G503">
        <v>111</v>
      </c>
      <c r="H503">
        <v>99</v>
      </c>
      <c r="I503">
        <v>13.8</v>
      </c>
      <c r="J503">
        <v>15.6</v>
      </c>
      <c r="K503">
        <v>15.1</v>
      </c>
      <c r="L503">
        <v>15.7</v>
      </c>
      <c r="M503">
        <v>15.1</v>
      </c>
      <c r="N503">
        <v>5.6</v>
      </c>
      <c r="O503">
        <v>92.6</v>
      </c>
      <c r="P503" t="s">
        <v>66</v>
      </c>
      <c r="Q503">
        <v>2018</v>
      </c>
      <c r="R503">
        <v>190</v>
      </c>
      <c r="S503" t="s">
        <v>26</v>
      </c>
      <c r="T503" t="s">
        <v>27</v>
      </c>
      <c r="U503">
        <v>6</v>
      </c>
      <c r="V503">
        <v>8</v>
      </c>
      <c r="W503">
        <v>7.4000000000000057</v>
      </c>
    </row>
    <row r="504" spans="1:23" x14ac:dyDescent="0.2">
      <c r="A504" s="1">
        <v>5484</v>
      </c>
      <c r="B504">
        <v>190</v>
      </c>
      <c r="C504" t="s">
        <v>22</v>
      </c>
      <c r="D504">
        <v>555</v>
      </c>
      <c r="E504" t="s">
        <v>48</v>
      </c>
      <c r="F504" t="s">
        <v>31</v>
      </c>
      <c r="G504">
        <v>3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t="s">
        <v>66</v>
      </c>
      <c r="Q504">
        <v>2018</v>
      </c>
      <c r="R504">
        <v>190</v>
      </c>
      <c r="S504" t="s">
        <v>26</v>
      </c>
      <c r="T504" t="s">
        <v>27</v>
      </c>
      <c r="U504">
        <v>0</v>
      </c>
      <c r="V504">
        <v>3</v>
      </c>
      <c r="W504">
        <v>100</v>
      </c>
    </row>
    <row r="505" spans="1:23" x14ac:dyDescent="0.2">
      <c r="A505" s="1">
        <v>5485</v>
      </c>
      <c r="B505">
        <v>190</v>
      </c>
      <c r="C505" t="s">
        <v>22</v>
      </c>
      <c r="D505">
        <v>555</v>
      </c>
      <c r="E505" t="s">
        <v>48</v>
      </c>
      <c r="F505" t="s">
        <v>32</v>
      </c>
      <c r="G505">
        <v>32</v>
      </c>
      <c r="H505">
        <v>100</v>
      </c>
      <c r="I505">
        <v>12.5</v>
      </c>
      <c r="J505">
        <v>14.8</v>
      </c>
      <c r="K505">
        <v>13.9</v>
      </c>
      <c r="L505">
        <v>13.8</v>
      </c>
      <c r="M505">
        <v>13.8</v>
      </c>
      <c r="P505" t="s">
        <v>66</v>
      </c>
      <c r="Q505">
        <v>2018</v>
      </c>
      <c r="R505">
        <v>190</v>
      </c>
      <c r="S505" t="s">
        <v>26</v>
      </c>
      <c r="T505" t="s">
        <v>27</v>
      </c>
    </row>
    <row r="506" spans="1:23" x14ac:dyDescent="0.2">
      <c r="A506" s="1">
        <v>5486</v>
      </c>
      <c r="B506">
        <v>190</v>
      </c>
      <c r="C506" t="s">
        <v>22</v>
      </c>
      <c r="D506">
        <v>612</v>
      </c>
      <c r="E506" t="s">
        <v>49</v>
      </c>
      <c r="F506" t="s">
        <v>24</v>
      </c>
      <c r="G506">
        <v>45</v>
      </c>
      <c r="H506">
        <v>88</v>
      </c>
      <c r="I506">
        <v>16.5</v>
      </c>
      <c r="J506">
        <v>17.2</v>
      </c>
      <c r="K506">
        <v>17.3</v>
      </c>
      <c r="L506">
        <v>17.5</v>
      </c>
      <c r="M506">
        <v>17.2</v>
      </c>
      <c r="N506">
        <v>20</v>
      </c>
      <c r="O506">
        <v>71.099999999999994</v>
      </c>
      <c r="P506" t="s">
        <v>66</v>
      </c>
      <c r="Q506">
        <v>2018</v>
      </c>
      <c r="R506">
        <v>190</v>
      </c>
      <c r="S506" t="s">
        <v>26</v>
      </c>
      <c r="T506" t="s">
        <v>27</v>
      </c>
      <c r="U506">
        <v>9</v>
      </c>
      <c r="V506">
        <v>13</v>
      </c>
      <c r="W506">
        <v>28.900000000000009</v>
      </c>
    </row>
    <row r="507" spans="1:23" x14ac:dyDescent="0.2">
      <c r="A507" s="1">
        <v>5487</v>
      </c>
      <c r="B507">
        <v>190</v>
      </c>
      <c r="C507" t="s">
        <v>22</v>
      </c>
      <c r="D507">
        <v>612</v>
      </c>
      <c r="E507" t="s">
        <v>49</v>
      </c>
      <c r="F507" t="s">
        <v>28</v>
      </c>
      <c r="G507">
        <v>24</v>
      </c>
      <c r="H507">
        <v>92</v>
      </c>
      <c r="I507">
        <v>14.9</v>
      </c>
      <c r="J507">
        <v>16.600000000000001</v>
      </c>
      <c r="K507">
        <v>16.3</v>
      </c>
      <c r="L507">
        <v>16.8</v>
      </c>
      <c r="M507">
        <v>16.3</v>
      </c>
      <c r="P507" t="s">
        <v>66</v>
      </c>
      <c r="Q507">
        <v>2018</v>
      </c>
      <c r="R507">
        <v>190</v>
      </c>
      <c r="S507" t="s">
        <v>26</v>
      </c>
      <c r="T507" t="s">
        <v>27</v>
      </c>
    </row>
    <row r="508" spans="1:23" x14ac:dyDescent="0.2">
      <c r="A508" s="1">
        <v>5488</v>
      </c>
      <c r="B508">
        <v>190</v>
      </c>
      <c r="C508" t="s">
        <v>22</v>
      </c>
      <c r="D508">
        <v>612</v>
      </c>
      <c r="E508" t="s">
        <v>49</v>
      </c>
      <c r="F508" t="s">
        <v>29</v>
      </c>
      <c r="G508">
        <v>26</v>
      </c>
      <c r="H508">
        <v>90</v>
      </c>
      <c r="I508">
        <v>14.9</v>
      </c>
      <c r="J508">
        <v>16.7</v>
      </c>
      <c r="K508">
        <v>16.399999999999999</v>
      </c>
      <c r="L508">
        <v>16.899999999999999</v>
      </c>
      <c r="M508">
        <v>16.3</v>
      </c>
      <c r="P508" t="s">
        <v>66</v>
      </c>
      <c r="Q508">
        <v>2018</v>
      </c>
      <c r="R508">
        <v>190</v>
      </c>
      <c r="S508" t="s">
        <v>26</v>
      </c>
      <c r="T508" t="s">
        <v>27</v>
      </c>
    </row>
    <row r="509" spans="1:23" x14ac:dyDescent="0.2">
      <c r="A509" s="1">
        <v>5489</v>
      </c>
      <c r="B509">
        <v>190</v>
      </c>
      <c r="C509" t="s">
        <v>22</v>
      </c>
      <c r="D509">
        <v>612</v>
      </c>
      <c r="E509" t="s">
        <v>49</v>
      </c>
      <c r="F509" t="s">
        <v>31</v>
      </c>
      <c r="G509">
        <v>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66</v>
      </c>
      <c r="Q509">
        <v>2018</v>
      </c>
      <c r="R509">
        <v>190</v>
      </c>
      <c r="S509" t="s">
        <v>26</v>
      </c>
      <c r="T509" t="s">
        <v>27</v>
      </c>
      <c r="U509">
        <v>0</v>
      </c>
      <c r="V509">
        <v>3</v>
      </c>
      <c r="W509">
        <v>100</v>
      </c>
    </row>
    <row r="510" spans="1:23" x14ac:dyDescent="0.2">
      <c r="A510" s="1">
        <v>5490</v>
      </c>
      <c r="B510">
        <v>190</v>
      </c>
      <c r="C510" t="s">
        <v>22</v>
      </c>
      <c r="D510">
        <v>612</v>
      </c>
      <c r="E510" t="s">
        <v>49</v>
      </c>
      <c r="F510" t="s">
        <v>32</v>
      </c>
      <c r="G510">
        <v>2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t="s">
        <v>66</v>
      </c>
      <c r="Q510">
        <v>2018</v>
      </c>
      <c r="R510">
        <v>190</v>
      </c>
      <c r="S510" t="s">
        <v>26</v>
      </c>
      <c r="T510" t="s">
        <v>27</v>
      </c>
      <c r="U510">
        <v>0</v>
      </c>
      <c r="V510">
        <v>2</v>
      </c>
      <c r="W510">
        <v>100</v>
      </c>
    </row>
    <row r="511" spans="1:23" x14ac:dyDescent="0.2">
      <c r="A511" s="1">
        <v>5491</v>
      </c>
      <c r="B511">
        <v>190</v>
      </c>
      <c r="C511" t="s">
        <v>22</v>
      </c>
      <c r="D511">
        <v>614</v>
      </c>
      <c r="E511" t="s">
        <v>50</v>
      </c>
      <c r="F511" t="s">
        <v>24</v>
      </c>
      <c r="G511">
        <v>56</v>
      </c>
      <c r="H511">
        <v>79</v>
      </c>
      <c r="I511">
        <v>16.600000000000001</v>
      </c>
      <c r="J511">
        <v>17.2</v>
      </c>
      <c r="K511">
        <v>18.3</v>
      </c>
      <c r="L511">
        <v>17.600000000000001</v>
      </c>
      <c r="M511">
        <v>17.399999999999999</v>
      </c>
      <c r="N511">
        <v>27.3</v>
      </c>
      <c r="O511">
        <v>65.5</v>
      </c>
      <c r="P511" t="s">
        <v>66</v>
      </c>
      <c r="Q511">
        <v>2018</v>
      </c>
      <c r="R511">
        <v>190</v>
      </c>
      <c r="S511" t="s">
        <v>26</v>
      </c>
      <c r="T511" t="s">
        <v>27</v>
      </c>
      <c r="U511">
        <v>15</v>
      </c>
      <c r="V511">
        <v>19</v>
      </c>
      <c r="W511">
        <v>34.5</v>
      </c>
    </row>
    <row r="512" spans="1:23" x14ac:dyDescent="0.2">
      <c r="A512" s="1">
        <v>5492</v>
      </c>
      <c r="B512">
        <v>190</v>
      </c>
      <c r="C512" t="s">
        <v>22</v>
      </c>
      <c r="D512">
        <v>614</v>
      </c>
      <c r="E512" t="s">
        <v>50</v>
      </c>
      <c r="F512" t="s">
        <v>28</v>
      </c>
      <c r="G512">
        <v>29</v>
      </c>
      <c r="H512">
        <v>73</v>
      </c>
      <c r="I512">
        <v>13.8</v>
      </c>
      <c r="J512">
        <v>16</v>
      </c>
      <c r="K512">
        <v>16</v>
      </c>
      <c r="L512">
        <v>15.5</v>
      </c>
      <c r="M512">
        <v>15.5</v>
      </c>
      <c r="N512">
        <v>10.3</v>
      </c>
      <c r="O512">
        <v>82.8</v>
      </c>
      <c r="P512" t="s">
        <v>66</v>
      </c>
      <c r="Q512">
        <v>2018</v>
      </c>
      <c r="R512">
        <v>190</v>
      </c>
      <c r="S512" t="s">
        <v>26</v>
      </c>
      <c r="T512" t="s">
        <v>27</v>
      </c>
      <c r="U512">
        <v>3</v>
      </c>
      <c r="V512">
        <v>5</v>
      </c>
      <c r="W512">
        <v>17.2</v>
      </c>
    </row>
    <row r="513" spans="1:23" x14ac:dyDescent="0.2">
      <c r="A513" s="1">
        <v>5493</v>
      </c>
      <c r="B513">
        <v>190</v>
      </c>
      <c r="C513" t="s">
        <v>22</v>
      </c>
      <c r="D513">
        <v>614</v>
      </c>
      <c r="E513" t="s">
        <v>50</v>
      </c>
      <c r="F513" t="s">
        <v>29</v>
      </c>
      <c r="G513">
        <v>34</v>
      </c>
      <c r="H513">
        <v>77</v>
      </c>
      <c r="I513">
        <v>15.5</v>
      </c>
      <c r="J513">
        <v>17.100000000000001</v>
      </c>
      <c r="K513">
        <v>17.2</v>
      </c>
      <c r="L513">
        <v>16.600000000000001</v>
      </c>
      <c r="M513">
        <v>16.7</v>
      </c>
      <c r="N513">
        <v>17.600000000000001</v>
      </c>
      <c r="O513">
        <v>76.5</v>
      </c>
      <c r="P513" t="s">
        <v>66</v>
      </c>
      <c r="Q513">
        <v>2018</v>
      </c>
      <c r="R513">
        <v>190</v>
      </c>
      <c r="S513" t="s">
        <v>26</v>
      </c>
      <c r="T513" t="s">
        <v>27</v>
      </c>
      <c r="U513">
        <v>6</v>
      </c>
      <c r="V513">
        <v>8</v>
      </c>
      <c r="W513">
        <v>23.5</v>
      </c>
    </row>
    <row r="514" spans="1:23" x14ac:dyDescent="0.2">
      <c r="A514" s="1">
        <v>5494</v>
      </c>
      <c r="B514">
        <v>190</v>
      </c>
      <c r="C514" t="s">
        <v>22</v>
      </c>
      <c r="D514">
        <v>614</v>
      </c>
      <c r="E514" t="s">
        <v>50</v>
      </c>
      <c r="F514" t="s">
        <v>31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t="s">
        <v>66</v>
      </c>
      <c r="Q514">
        <v>2018</v>
      </c>
      <c r="R514">
        <v>190</v>
      </c>
      <c r="S514" t="s">
        <v>26</v>
      </c>
      <c r="T514" t="s">
        <v>27</v>
      </c>
      <c r="U514">
        <v>0</v>
      </c>
      <c r="V514">
        <v>3</v>
      </c>
      <c r="W514">
        <v>100</v>
      </c>
    </row>
    <row r="515" spans="1:23" x14ac:dyDescent="0.2">
      <c r="A515" s="1">
        <v>5495</v>
      </c>
      <c r="B515">
        <v>190</v>
      </c>
      <c r="C515" t="s">
        <v>22</v>
      </c>
      <c r="D515">
        <v>614</v>
      </c>
      <c r="E515" t="s">
        <v>50</v>
      </c>
      <c r="F515" t="s">
        <v>32</v>
      </c>
      <c r="G515">
        <v>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s">
        <v>66</v>
      </c>
      <c r="Q515">
        <v>2018</v>
      </c>
      <c r="R515">
        <v>190</v>
      </c>
      <c r="S515" t="s">
        <v>26</v>
      </c>
      <c r="T515" t="s">
        <v>27</v>
      </c>
      <c r="U515">
        <v>0</v>
      </c>
      <c r="V515">
        <v>5</v>
      </c>
      <c r="W515">
        <v>100</v>
      </c>
    </row>
    <row r="516" spans="1:23" x14ac:dyDescent="0.2">
      <c r="A516" s="1">
        <v>5496</v>
      </c>
      <c r="B516">
        <v>190</v>
      </c>
      <c r="C516" t="s">
        <v>22</v>
      </c>
      <c r="D516">
        <v>620</v>
      </c>
      <c r="E516" t="s">
        <v>51</v>
      </c>
      <c r="F516" t="s">
        <v>24</v>
      </c>
      <c r="G516">
        <v>152</v>
      </c>
      <c r="H516">
        <v>91</v>
      </c>
      <c r="I516">
        <v>15.1</v>
      </c>
      <c r="J516">
        <v>16.2</v>
      </c>
      <c r="K516">
        <v>16.600000000000001</v>
      </c>
      <c r="L516">
        <v>16.8</v>
      </c>
      <c r="M516">
        <v>16.2</v>
      </c>
      <c r="N516">
        <v>10.6</v>
      </c>
      <c r="O516">
        <v>74.2</v>
      </c>
      <c r="P516" t="s">
        <v>66</v>
      </c>
      <c r="Q516">
        <v>2018</v>
      </c>
      <c r="R516">
        <v>190</v>
      </c>
      <c r="S516" t="s">
        <v>26</v>
      </c>
      <c r="T516" t="s">
        <v>27</v>
      </c>
      <c r="U516">
        <v>16</v>
      </c>
      <c r="V516">
        <v>39</v>
      </c>
      <c r="W516">
        <v>25.8</v>
      </c>
    </row>
    <row r="517" spans="1:23" x14ac:dyDescent="0.2">
      <c r="A517" s="1">
        <v>5497</v>
      </c>
      <c r="B517">
        <v>190</v>
      </c>
      <c r="C517" t="s">
        <v>22</v>
      </c>
      <c r="D517">
        <v>620</v>
      </c>
      <c r="E517" t="s">
        <v>51</v>
      </c>
      <c r="F517" t="s">
        <v>28</v>
      </c>
      <c r="G517">
        <v>126</v>
      </c>
      <c r="H517">
        <v>91</v>
      </c>
      <c r="I517">
        <v>14.6</v>
      </c>
      <c r="J517">
        <v>16</v>
      </c>
      <c r="K517">
        <v>16.2</v>
      </c>
      <c r="L517">
        <v>16.2</v>
      </c>
      <c r="M517">
        <v>15.8</v>
      </c>
      <c r="N517">
        <v>7.2</v>
      </c>
      <c r="O517">
        <v>78.400000000000006</v>
      </c>
      <c r="P517" t="s">
        <v>66</v>
      </c>
      <c r="Q517">
        <v>2018</v>
      </c>
      <c r="R517">
        <v>190</v>
      </c>
      <c r="S517" t="s">
        <v>26</v>
      </c>
      <c r="T517" t="s">
        <v>27</v>
      </c>
      <c r="U517">
        <v>9</v>
      </c>
      <c r="V517">
        <v>27</v>
      </c>
      <c r="W517">
        <v>21.599999999999991</v>
      </c>
    </row>
    <row r="518" spans="1:23" x14ac:dyDescent="0.2">
      <c r="A518" s="1">
        <v>5498</v>
      </c>
      <c r="B518">
        <v>190</v>
      </c>
      <c r="C518" t="s">
        <v>22</v>
      </c>
      <c r="D518">
        <v>620</v>
      </c>
      <c r="E518" t="s">
        <v>51</v>
      </c>
      <c r="F518" t="s">
        <v>29</v>
      </c>
      <c r="G518">
        <v>120</v>
      </c>
      <c r="H518">
        <v>94</v>
      </c>
      <c r="I518">
        <v>14.3</v>
      </c>
      <c r="J518">
        <v>16</v>
      </c>
      <c r="K518">
        <v>16.100000000000001</v>
      </c>
      <c r="L518">
        <v>16.3</v>
      </c>
      <c r="M518">
        <v>15.7</v>
      </c>
      <c r="N518">
        <v>10.1</v>
      </c>
      <c r="O518">
        <v>79</v>
      </c>
      <c r="P518" t="s">
        <v>66</v>
      </c>
      <c r="Q518">
        <v>2018</v>
      </c>
      <c r="R518">
        <v>190</v>
      </c>
      <c r="S518" t="s">
        <v>26</v>
      </c>
      <c r="T518" t="s">
        <v>27</v>
      </c>
      <c r="U518">
        <v>12</v>
      </c>
      <c r="V518">
        <v>25</v>
      </c>
      <c r="W518">
        <v>21</v>
      </c>
    </row>
    <row r="519" spans="1:23" x14ac:dyDescent="0.2">
      <c r="A519" s="1">
        <v>5499</v>
      </c>
      <c r="B519">
        <v>190</v>
      </c>
      <c r="C519" t="s">
        <v>22</v>
      </c>
      <c r="D519">
        <v>620</v>
      </c>
      <c r="E519" t="s">
        <v>51</v>
      </c>
      <c r="F519" t="s">
        <v>31</v>
      </c>
      <c r="G519">
        <v>12</v>
      </c>
      <c r="H519">
        <v>92</v>
      </c>
      <c r="I519">
        <v>11.4</v>
      </c>
      <c r="J519">
        <v>15.3</v>
      </c>
      <c r="K519">
        <v>13.6</v>
      </c>
      <c r="L519">
        <v>13.8</v>
      </c>
      <c r="M519">
        <v>13.7</v>
      </c>
      <c r="P519" t="s">
        <v>66</v>
      </c>
      <c r="Q519">
        <v>2018</v>
      </c>
      <c r="R519">
        <v>190</v>
      </c>
      <c r="S519" t="s">
        <v>26</v>
      </c>
      <c r="T519" t="s">
        <v>27</v>
      </c>
    </row>
    <row r="520" spans="1:23" x14ac:dyDescent="0.2">
      <c r="A520" s="1">
        <v>5500</v>
      </c>
      <c r="B520">
        <v>190</v>
      </c>
      <c r="C520" t="s">
        <v>22</v>
      </c>
      <c r="D520">
        <v>620</v>
      </c>
      <c r="E520" t="s">
        <v>51</v>
      </c>
      <c r="F520" t="s">
        <v>32</v>
      </c>
      <c r="G520">
        <v>18</v>
      </c>
      <c r="H520">
        <v>90</v>
      </c>
      <c r="I520">
        <v>12.8</v>
      </c>
      <c r="J520">
        <v>15.5</v>
      </c>
      <c r="K520">
        <v>14.6</v>
      </c>
      <c r="L520">
        <v>15.8</v>
      </c>
      <c r="M520">
        <v>14.9</v>
      </c>
      <c r="N520">
        <v>5.6</v>
      </c>
      <c r="O520">
        <v>88.9</v>
      </c>
      <c r="P520" t="s">
        <v>66</v>
      </c>
      <c r="Q520">
        <v>2018</v>
      </c>
      <c r="R520">
        <v>190</v>
      </c>
      <c r="S520" t="s">
        <v>26</v>
      </c>
      <c r="T520" t="s">
        <v>27</v>
      </c>
      <c r="U520">
        <v>1</v>
      </c>
      <c r="V520">
        <v>2</v>
      </c>
      <c r="W520">
        <v>11.099999999999991</v>
      </c>
    </row>
    <row r="521" spans="1:23" x14ac:dyDescent="0.2">
      <c r="A521" s="1">
        <v>5501</v>
      </c>
      <c r="B521">
        <v>190</v>
      </c>
      <c r="C521" t="s">
        <v>22</v>
      </c>
      <c r="D521">
        <v>704</v>
      </c>
      <c r="E521" t="s">
        <v>52</v>
      </c>
      <c r="F521" t="s">
        <v>24</v>
      </c>
      <c r="G521">
        <v>139</v>
      </c>
      <c r="H521">
        <v>97</v>
      </c>
      <c r="I521">
        <v>14.7</v>
      </c>
      <c r="J521">
        <v>16.100000000000001</v>
      </c>
      <c r="K521">
        <v>16.100000000000001</v>
      </c>
      <c r="L521">
        <v>16.600000000000001</v>
      </c>
      <c r="M521">
        <v>16</v>
      </c>
      <c r="N521">
        <v>9.4</v>
      </c>
      <c r="O521">
        <v>78.400000000000006</v>
      </c>
      <c r="P521" t="s">
        <v>66</v>
      </c>
      <c r="Q521">
        <v>2018</v>
      </c>
      <c r="R521">
        <v>190</v>
      </c>
      <c r="S521" t="s">
        <v>26</v>
      </c>
      <c r="T521" t="s">
        <v>27</v>
      </c>
      <c r="U521">
        <v>13</v>
      </c>
      <c r="V521">
        <v>30</v>
      </c>
      <c r="W521">
        <v>21.599999999999991</v>
      </c>
    </row>
    <row r="522" spans="1:23" x14ac:dyDescent="0.2">
      <c r="A522" s="1">
        <v>5502</v>
      </c>
      <c r="B522">
        <v>190</v>
      </c>
      <c r="C522" t="s">
        <v>22</v>
      </c>
      <c r="D522">
        <v>704</v>
      </c>
      <c r="E522" t="s">
        <v>52</v>
      </c>
      <c r="F522" t="s">
        <v>28</v>
      </c>
      <c r="G522">
        <v>121</v>
      </c>
      <c r="H522">
        <v>96</v>
      </c>
      <c r="I522">
        <v>14.6</v>
      </c>
      <c r="J522">
        <v>16</v>
      </c>
      <c r="K522">
        <v>16</v>
      </c>
      <c r="L522">
        <v>16.399999999999999</v>
      </c>
      <c r="M522">
        <v>15.9</v>
      </c>
      <c r="N522">
        <v>9.1</v>
      </c>
      <c r="O522">
        <v>79.3</v>
      </c>
      <c r="P522" t="s">
        <v>66</v>
      </c>
      <c r="Q522">
        <v>2018</v>
      </c>
      <c r="R522">
        <v>190</v>
      </c>
      <c r="S522" t="s">
        <v>26</v>
      </c>
      <c r="T522" t="s">
        <v>27</v>
      </c>
      <c r="U522">
        <v>11</v>
      </c>
      <c r="V522">
        <v>25</v>
      </c>
      <c r="W522">
        <v>20.7</v>
      </c>
    </row>
    <row r="523" spans="1:23" x14ac:dyDescent="0.2">
      <c r="A523" s="1">
        <v>5503</v>
      </c>
      <c r="B523">
        <v>190</v>
      </c>
      <c r="C523" t="s">
        <v>22</v>
      </c>
      <c r="D523">
        <v>704</v>
      </c>
      <c r="E523" t="s">
        <v>52</v>
      </c>
      <c r="F523" t="s">
        <v>29</v>
      </c>
      <c r="G523">
        <v>77</v>
      </c>
      <c r="H523">
        <v>94</v>
      </c>
      <c r="I523">
        <v>14.5</v>
      </c>
      <c r="J523">
        <v>15.9</v>
      </c>
      <c r="K523">
        <v>16.3</v>
      </c>
      <c r="L523">
        <v>16.2</v>
      </c>
      <c r="M523">
        <v>15.8</v>
      </c>
      <c r="N523">
        <v>7.8</v>
      </c>
      <c r="O523">
        <v>79.2</v>
      </c>
      <c r="P523" t="s">
        <v>66</v>
      </c>
      <c r="Q523">
        <v>2018</v>
      </c>
      <c r="R523">
        <v>190</v>
      </c>
      <c r="S523" t="s">
        <v>26</v>
      </c>
      <c r="T523" t="s">
        <v>27</v>
      </c>
      <c r="U523">
        <v>6</v>
      </c>
      <c r="V523">
        <v>16</v>
      </c>
      <c r="W523">
        <v>20.8</v>
      </c>
    </row>
    <row r="524" spans="1:23" x14ac:dyDescent="0.2">
      <c r="A524" s="1">
        <v>5504</v>
      </c>
      <c r="B524">
        <v>190</v>
      </c>
      <c r="C524" t="s">
        <v>22</v>
      </c>
      <c r="D524">
        <v>704</v>
      </c>
      <c r="E524" t="s">
        <v>52</v>
      </c>
      <c r="F524" t="s">
        <v>31</v>
      </c>
      <c r="G524">
        <v>4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s">
        <v>66</v>
      </c>
      <c r="Q524">
        <v>2018</v>
      </c>
      <c r="R524">
        <v>190</v>
      </c>
      <c r="S524" t="s">
        <v>26</v>
      </c>
      <c r="T524" t="s">
        <v>27</v>
      </c>
      <c r="U524">
        <v>0</v>
      </c>
      <c r="V524">
        <v>4</v>
      </c>
      <c r="W524">
        <v>100</v>
      </c>
    </row>
    <row r="525" spans="1:23" x14ac:dyDescent="0.2">
      <c r="A525" s="1">
        <v>5505</v>
      </c>
      <c r="B525">
        <v>190</v>
      </c>
      <c r="C525" t="s">
        <v>22</v>
      </c>
      <c r="D525">
        <v>704</v>
      </c>
      <c r="E525" t="s">
        <v>52</v>
      </c>
      <c r="F525" t="s">
        <v>32</v>
      </c>
      <c r="G525">
        <v>21</v>
      </c>
      <c r="H525">
        <v>88</v>
      </c>
      <c r="I525">
        <v>11.1</v>
      </c>
      <c r="J525">
        <v>14.3</v>
      </c>
      <c r="K525">
        <v>13</v>
      </c>
      <c r="L525">
        <v>13.7</v>
      </c>
      <c r="M525">
        <v>13.1</v>
      </c>
      <c r="P525" t="s">
        <v>66</v>
      </c>
      <c r="Q525">
        <v>2018</v>
      </c>
      <c r="R525">
        <v>190</v>
      </c>
      <c r="S525" t="s">
        <v>26</v>
      </c>
      <c r="T525" t="s">
        <v>27</v>
      </c>
    </row>
    <row r="526" spans="1:23" x14ac:dyDescent="0.2">
      <c r="A526" s="1">
        <v>5506</v>
      </c>
      <c r="B526">
        <v>190</v>
      </c>
      <c r="C526" t="s">
        <v>22</v>
      </c>
      <c r="D526">
        <v>720</v>
      </c>
      <c r="E526" t="s">
        <v>53</v>
      </c>
      <c r="F526" t="s">
        <v>24</v>
      </c>
      <c r="G526">
        <v>77</v>
      </c>
      <c r="H526">
        <v>85</v>
      </c>
      <c r="I526">
        <v>14.2</v>
      </c>
      <c r="J526">
        <v>15.9</v>
      </c>
      <c r="K526">
        <v>15.4</v>
      </c>
      <c r="L526">
        <v>15.3</v>
      </c>
      <c r="M526">
        <v>15.4</v>
      </c>
      <c r="N526">
        <v>9.1</v>
      </c>
      <c r="O526">
        <v>83.1</v>
      </c>
      <c r="P526" t="s">
        <v>66</v>
      </c>
      <c r="Q526">
        <v>2018</v>
      </c>
      <c r="R526">
        <v>190</v>
      </c>
      <c r="S526" t="s">
        <v>26</v>
      </c>
      <c r="T526" t="s">
        <v>27</v>
      </c>
      <c r="U526">
        <v>7</v>
      </c>
      <c r="V526">
        <v>13</v>
      </c>
      <c r="W526">
        <v>16.900000000000009</v>
      </c>
    </row>
    <row r="527" spans="1:23" x14ac:dyDescent="0.2">
      <c r="A527" s="1">
        <v>5507</v>
      </c>
      <c r="B527">
        <v>190</v>
      </c>
      <c r="C527" t="s">
        <v>22</v>
      </c>
      <c r="D527">
        <v>720</v>
      </c>
      <c r="E527" t="s">
        <v>53</v>
      </c>
      <c r="F527" t="s">
        <v>28</v>
      </c>
      <c r="G527">
        <v>57</v>
      </c>
      <c r="H527">
        <v>84</v>
      </c>
      <c r="I527">
        <v>13.8</v>
      </c>
      <c r="J527">
        <v>15.7</v>
      </c>
      <c r="K527">
        <v>14.9</v>
      </c>
      <c r="L527">
        <v>15.1</v>
      </c>
      <c r="M527">
        <v>15.1</v>
      </c>
      <c r="N527">
        <v>7</v>
      </c>
      <c r="O527">
        <v>86</v>
      </c>
      <c r="P527" t="s">
        <v>66</v>
      </c>
      <c r="Q527">
        <v>2018</v>
      </c>
      <c r="R527">
        <v>190</v>
      </c>
      <c r="S527" t="s">
        <v>26</v>
      </c>
      <c r="T527" t="s">
        <v>27</v>
      </c>
      <c r="U527">
        <v>4</v>
      </c>
      <c r="V527">
        <v>8</v>
      </c>
      <c r="W527">
        <v>14</v>
      </c>
    </row>
    <row r="528" spans="1:23" x14ac:dyDescent="0.2">
      <c r="A528" s="1">
        <v>5508</v>
      </c>
      <c r="B528">
        <v>190</v>
      </c>
      <c r="C528" t="s">
        <v>22</v>
      </c>
      <c r="D528">
        <v>720</v>
      </c>
      <c r="E528" t="s">
        <v>53</v>
      </c>
      <c r="F528" t="s">
        <v>29</v>
      </c>
      <c r="G528">
        <v>44</v>
      </c>
      <c r="H528">
        <v>85</v>
      </c>
      <c r="I528">
        <v>13.5</v>
      </c>
      <c r="J528">
        <v>15.5</v>
      </c>
      <c r="K528">
        <v>15</v>
      </c>
      <c r="L528">
        <v>15</v>
      </c>
      <c r="M528">
        <v>15</v>
      </c>
      <c r="N528">
        <v>6.8</v>
      </c>
      <c r="O528">
        <v>84.1</v>
      </c>
      <c r="P528" t="s">
        <v>66</v>
      </c>
      <c r="Q528">
        <v>2018</v>
      </c>
      <c r="R528">
        <v>190</v>
      </c>
      <c r="S528" t="s">
        <v>26</v>
      </c>
      <c r="T528" t="s">
        <v>27</v>
      </c>
      <c r="U528">
        <v>3</v>
      </c>
      <c r="V528">
        <v>7</v>
      </c>
      <c r="W528">
        <v>15.900000000000009</v>
      </c>
    </row>
    <row r="529" spans="1:23" x14ac:dyDescent="0.2">
      <c r="A529" s="1">
        <v>5509</v>
      </c>
      <c r="B529">
        <v>190</v>
      </c>
      <c r="C529" t="s">
        <v>22</v>
      </c>
      <c r="D529">
        <v>720</v>
      </c>
      <c r="E529" t="s">
        <v>53</v>
      </c>
      <c r="F529" t="s">
        <v>31</v>
      </c>
      <c r="G529">
        <v>16</v>
      </c>
      <c r="H529">
        <v>73</v>
      </c>
      <c r="I529">
        <v>12</v>
      </c>
      <c r="J529">
        <v>15.6</v>
      </c>
      <c r="K529">
        <v>13.3</v>
      </c>
      <c r="L529">
        <v>14.2</v>
      </c>
      <c r="M529">
        <v>14</v>
      </c>
      <c r="N529">
        <v>6.3</v>
      </c>
      <c r="O529">
        <v>93.8</v>
      </c>
      <c r="P529" t="s">
        <v>66</v>
      </c>
      <c r="Q529">
        <v>2018</v>
      </c>
      <c r="R529">
        <v>190</v>
      </c>
      <c r="S529" t="s">
        <v>26</v>
      </c>
      <c r="T529" t="s">
        <v>27</v>
      </c>
      <c r="U529">
        <v>1</v>
      </c>
      <c r="V529">
        <v>1</v>
      </c>
      <c r="W529">
        <v>6.2000000000000028</v>
      </c>
    </row>
    <row r="530" spans="1:23" x14ac:dyDescent="0.2">
      <c r="A530" s="1">
        <v>5510</v>
      </c>
      <c r="B530">
        <v>190</v>
      </c>
      <c r="C530" t="s">
        <v>22</v>
      </c>
      <c r="D530">
        <v>720</v>
      </c>
      <c r="E530" t="s">
        <v>53</v>
      </c>
      <c r="F530" t="s">
        <v>32</v>
      </c>
      <c r="G530">
        <v>7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s">
        <v>66</v>
      </c>
      <c r="Q530">
        <v>2018</v>
      </c>
      <c r="R530">
        <v>190</v>
      </c>
      <c r="S530" t="s">
        <v>26</v>
      </c>
      <c r="T530" t="s">
        <v>27</v>
      </c>
      <c r="U530">
        <v>0</v>
      </c>
      <c r="V530">
        <v>7</v>
      </c>
      <c r="W530">
        <v>100</v>
      </c>
    </row>
    <row r="531" spans="1:23" x14ac:dyDescent="0.2">
      <c r="A531" s="1">
        <v>5511</v>
      </c>
      <c r="B531">
        <v>190</v>
      </c>
      <c r="C531" t="s">
        <v>22</v>
      </c>
      <c r="D531">
        <v>740</v>
      </c>
      <c r="E531" t="s">
        <v>68</v>
      </c>
      <c r="F531" t="s">
        <v>24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66</v>
      </c>
      <c r="Q531">
        <v>2018</v>
      </c>
      <c r="R531">
        <v>190</v>
      </c>
      <c r="S531" t="s">
        <v>26</v>
      </c>
      <c r="T531" t="s">
        <v>27</v>
      </c>
      <c r="U531">
        <v>0</v>
      </c>
      <c r="V531">
        <v>1</v>
      </c>
      <c r="W531">
        <v>100</v>
      </c>
    </row>
    <row r="532" spans="1:23" x14ac:dyDescent="0.2">
      <c r="A532" s="1">
        <v>5512</v>
      </c>
      <c r="B532">
        <v>190</v>
      </c>
      <c r="C532" t="s">
        <v>22</v>
      </c>
      <c r="D532">
        <v>740</v>
      </c>
      <c r="E532" t="s">
        <v>68</v>
      </c>
      <c r="F532" t="s">
        <v>28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t="s">
        <v>66</v>
      </c>
      <c r="Q532">
        <v>2018</v>
      </c>
      <c r="R532">
        <v>190</v>
      </c>
      <c r="S532" t="s">
        <v>26</v>
      </c>
      <c r="T532" t="s">
        <v>27</v>
      </c>
      <c r="U532">
        <v>0</v>
      </c>
      <c r="V532">
        <v>1</v>
      </c>
      <c r="W532">
        <v>100</v>
      </c>
    </row>
    <row r="533" spans="1:23" x14ac:dyDescent="0.2">
      <c r="A533" s="1">
        <v>5513</v>
      </c>
      <c r="B533">
        <v>190</v>
      </c>
      <c r="C533" t="s">
        <v>22</v>
      </c>
      <c r="D533">
        <v>740</v>
      </c>
      <c r="E533" t="s">
        <v>68</v>
      </c>
      <c r="F533" t="s">
        <v>29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t="s">
        <v>66</v>
      </c>
      <c r="Q533">
        <v>2018</v>
      </c>
      <c r="R533">
        <v>190</v>
      </c>
      <c r="S533" t="s">
        <v>26</v>
      </c>
      <c r="T533" t="s">
        <v>27</v>
      </c>
      <c r="U533">
        <v>0</v>
      </c>
      <c r="V533">
        <v>1</v>
      </c>
      <c r="W533">
        <v>100</v>
      </c>
    </row>
    <row r="534" spans="1:23" x14ac:dyDescent="0.2">
      <c r="A534" s="1">
        <v>5514</v>
      </c>
      <c r="B534">
        <v>190</v>
      </c>
      <c r="C534" t="s">
        <v>22</v>
      </c>
      <c r="D534">
        <v>740</v>
      </c>
      <c r="E534" t="s">
        <v>68</v>
      </c>
      <c r="F534" t="s">
        <v>31</v>
      </c>
      <c r="G534">
        <v>0</v>
      </c>
      <c r="P534" t="s">
        <v>66</v>
      </c>
      <c r="Q534">
        <v>2018</v>
      </c>
      <c r="R534">
        <v>190</v>
      </c>
      <c r="S534" t="s">
        <v>26</v>
      </c>
      <c r="T534" t="s">
        <v>27</v>
      </c>
    </row>
    <row r="535" spans="1:23" x14ac:dyDescent="0.2">
      <c r="A535" s="1">
        <v>5515</v>
      </c>
      <c r="B535">
        <v>190</v>
      </c>
      <c r="C535" t="s">
        <v>22</v>
      </c>
      <c r="D535">
        <v>740</v>
      </c>
      <c r="E535" t="s">
        <v>68</v>
      </c>
      <c r="F535" t="s">
        <v>32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t="s">
        <v>66</v>
      </c>
      <c r="Q535">
        <v>2018</v>
      </c>
      <c r="R535">
        <v>190</v>
      </c>
      <c r="S535" t="s">
        <v>26</v>
      </c>
      <c r="T535" t="s">
        <v>27</v>
      </c>
      <c r="U535">
        <v>0</v>
      </c>
      <c r="V535">
        <v>1</v>
      </c>
      <c r="W535">
        <v>100</v>
      </c>
    </row>
    <row r="536" spans="1:23" x14ac:dyDescent="0.2">
      <c r="A536" s="1">
        <v>5516</v>
      </c>
      <c r="B536">
        <v>190</v>
      </c>
      <c r="C536" t="s">
        <v>22</v>
      </c>
      <c r="D536">
        <v>8003</v>
      </c>
      <c r="E536" t="s">
        <v>54</v>
      </c>
      <c r="F536" t="s">
        <v>24</v>
      </c>
      <c r="G536">
        <v>47</v>
      </c>
      <c r="H536">
        <v>100</v>
      </c>
      <c r="I536">
        <v>18.3</v>
      </c>
      <c r="J536">
        <v>17.899999999999999</v>
      </c>
      <c r="K536">
        <v>18.600000000000001</v>
      </c>
      <c r="L536">
        <v>19.7</v>
      </c>
      <c r="M536">
        <v>18.7</v>
      </c>
      <c r="N536">
        <v>29.8</v>
      </c>
      <c r="O536">
        <v>53.2</v>
      </c>
      <c r="P536" t="s">
        <v>66</v>
      </c>
      <c r="Q536">
        <v>2018</v>
      </c>
      <c r="R536">
        <v>190</v>
      </c>
      <c r="S536" t="s">
        <v>55</v>
      </c>
      <c r="T536" t="s">
        <v>27</v>
      </c>
      <c r="U536">
        <v>14</v>
      </c>
      <c r="V536">
        <v>22</v>
      </c>
      <c r="W536">
        <v>46.8</v>
      </c>
    </row>
    <row r="537" spans="1:23" x14ac:dyDescent="0.2">
      <c r="A537" s="1">
        <v>5517</v>
      </c>
      <c r="B537">
        <v>190</v>
      </c>
      <c r="C537" t="s">
        <v>22</v>
      </c>
      <c r="D537">
        <v>8003</v>
      </c>
      <c r="E537" t="s">
        <v>54</v>
      </c>
      <c r="F537" t="s">
        <v>28</v>
      </c>
      <c r="G537">
        <v>42</v>
      </c>
      <c r="H537">
        <v>100</v>
      </c>
      <c r="I537">
        <v>17.5</v>
      </c>
      <c r="J537">
        <v>17.7</v>
      </c>
      <c r="K537">
        <v>18</v>
      </c>
      <c r="L537">
        <v>19.2</v>
      </c>
      <c r="M537">
        <v>18.3</v>
      </c>
      <c r="N537">
        <v>23.8</v>
      </c>
      <c r="O537">
        <v>59.5</v>
      </c>
      <c r="P537" t="s">
        <v>66</v>
      </c>
      <c r="Q537">
        <v>2018</v>
      </c>
      <c r="R537">
        <v>190</v>
      </c>
      <c r="S537" t="s">
        <v>55</v>
      </c>
      <c r="T537" t="s">
        <v>27</v>
      </c>
      <c r="U537">
        <v>10</v>
      </c>
      <c r="V537">
        <v>17</v>
      </c>
      <c r="W537">
        <v>40.5</v>
      </c>
    </row>
    <row r="538" spans="1:23" x14ac:dyDescent="0.2">
      <c r="A538" s="1">
        <v>5518</v>
      </c>
      <c r="B538">
        <v>190</v>
      </c>
      <c r="C538" t="s">
        <v>22</v>
      </c>
      <c r="D538">
        <v>8003</v>
      </c>
      <c r="E538" t="s">
        <v>54</v>
      </c>
      <c r="F538" t="s">
        <v>29</v>
      </c>
      <c r="G538">
        <v>26</v>
      </c>
      <c r="H538">
        <v>100</v>
      </c>
      <c r="I538">
        <v>17.8</v>
      </c>
      <c r="J538">
        <v>18</v>
      </c>
      <c r="K538">
        <v>17.600000000000001</v>
      </c>
      <c r="L538">
        <v>19.2</v>
      </c>
      <c r="M538">
        <v>18.3</v>
      </c>
      <c r="N538">
        <v>26.9</v>
      </c>
      <c r="O538">
        <v>65.400000000000006</v>
      </c>
      <c r="P538" t="s">
        <v>66</v>
      </c>
      <c r="Q538">
        <v>2018</v>
      </c>
      <c r="R538">
        <v>190</v>
      </c>
      <c r="S538" t="s">
        <v>55</v>
      </c>
      <c r="T538" t="s">
        <v>27</v>
      </c>
      <c r="U538">
        <v>7</v>
      </c>
      <c r="V538">
        <v>9</v>
      </c>
      <c r="W538">
        <v>34.599999999999987</v>
      </c>
    </row>
    <row r="539" spans="1:23" x14ac:dyDescent="0.2">
      <c r="A539" s="1">
        <v>5519</v>
      </c>
      <c r="B539">
        <v>190</v>
      </c>
      <c r="C539" t="s">
        <v>22</v>
      </c>
      <c r="D539">
        <v>8003</v>
      </c>
      <c r="E539" t="s">
        <v>54</v>
      </c>
      <c r="F539" t="s">
        <v>31</v>
      </c>
      <c r="G539">
        <v>3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t="s">
        <v>66</v>
      </c>
      <c r="Q539">
        <v>2018</v>
      </c>
      <c r="R539">
        <v>190</v>
      </c>
      <c r="S539" t="s">
        <v>55</v>
      </c>
      <c r="T539" t="s">
        <v>27</v>
      </c>
      <c r="U539">
        <v>0</v>
      </c>
      <c r="V539">
        <v>3</v>
      </c>
      <c r="W539">
        <v>100</v>
      </c>
    </row>
    <row r="540" spans="1:23" x14ac:dyDescent="0.2">
      <c r="A540" s="1">
        <v>5520</v>
      </c>
      <c r="B540">
        <v>190</v>
      </c>
      <c r="C540" t="s">
        <v>22</v>
      </c>
      <c r="D540">
        <v>8003</v>
      </c>
      <c r="E540" t="s">
        <v>54</v>
      </c>
      <c r="F540" t="s">
        <v>32</v>
      </c>
      <c r="G540">
        <v>7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t="s">
        <v>66</v>
      </c>
      <c r="Q540">
        <v>2018</v>
      </c>
      <c r="R540">
        <v>190</v>
      </c>
      <c r="S540" t="s">
        <v>55</v>
      </c>
      <c r="T540" t="s">
        <v>27</v>
      </c>
      <c r="U540">
        <v>0</v>
      </c>
      <c r="V540">
        <v>7</v>
      </c>
      <c r="W540">
        <v>100</v>
      </c>
    </row>
    <row r="541" spans="1:23" x14ac:dyDescent="0.2">
      <c r="A541" s="1">
        <v>5521</v>
      </c>
      <c r="B541">
        <v>190</v>
      </c>
      <c r="C541" t="s">
        <v>22</v>
      </c>
      <c r="D541">
        <v>8011</v>
      </c>
      <c r="E541" t="s">
        <v>56</v>
      </c>
      <c r="F541" t="s">
        <v>24</v>
      </c>
      <c r="G541">
        <v>55</v>
      </c>
      <c r="H541">
        <v>100</v>
      </c>
      <c r="I541">
        <v>22.5</v>
      </c>
      <c r="J541">
        <v>23.1</v>
      </c>
      <c r="K541">
        <v>22.3</v>
      </c>
      <c r="L541">
        <v>20.7</v>
      </c>
      <c r="M541">
        <v>22.3</v>
      </c>
      <c r="N541">
        <v>63.6</v>
      </c>
      <c r="O541">
        <v>20</v>
      </c>
      <c r="P541" t="s">
        <v>66</v>
      </c>
      <c r="Q541">
        <v>2018</v>
      </c>
      <c r="R541">
        <v>190</v>
      </c>
      <c r="S541" t="s">
        <v>55</v>
      </c>
      <c r="T541" t="s">
        <v>27</v>
      </c>
      <c r="U541">
        <v>35</v>
      </c>
      <c r="V541">
        <v>44</v>
      </c>
      <c r="W541">
        <v>80</v>
      </c>
    </row>
    <row r="542" spans="1:23" x14ac:dyDescent="0.2">
      <c r="A542" s="1">
        <v>5522</v>
      </c>
      <c r="B542">
        <v>190</v>
      </c>
      <c r="C542" t="s">
        <v>22</v>
      </c>
      <c r="D542">
        <v>8011</v>
      </c>
      <c r="E542" t="s">
        <v>56</v>
      </c>
      <c r="F542" t="s">
        <v>28</v>
      </c>
      <c r="G542">
        <v>53</v>
      </c>
      <c r="H542">
        <v>100</v>
      </c>
      <c r="I542">
        <v>22.4</v>
      </c>
      <c r="J542">
        <v>23</v>
      </c>
      <c r="K542">
        <v>22.2</v>
      </c>
      <c r="L542">
        <v>20.7</v>
      </c>
      <c r="M542">
        <v>22.2</v>
      </c>
      <c r="N542">
        <v>62.3</v>
      </c>
      <c r="O542">
        <v>20.8</v>
      </c>
      <c r="P542" t="s">
        <v>66</v>
      </c>
      <c r="Q542">
        <v>2018</v>
      </c>
      <c r="R542">
        <v>190</v>
      </c>
      <c r="S542" t="s">
        <v>55</v>
      </c>
      <c r="T542" t="s">
        <v>27</v>
      </c>
      <c r="U542">
        <v>33</v>
      </c>
      <c r="V542">
        <v>42</v>
      </c>
      <c r="W542">
        <v>79.2</v>
      </c>
    </row>
    <row r="543" spans="1:23" x14ac:dyDescent="0.2">
      <c r="A543" s="1">
        <v>5523</v>
      </c>
      <c r="B543">
        <v>190</v>
      </c>
      <c r="C543" t="s">
        <v>22</v>
      </c>
      <c r="D543">
        <v>8011</v>
      </c>
      <c r="E543" t="s">
        <v>56</v>
      </c>
      <c r="F543" t="s">
        <v>29</v>
      </c>
      <c r="G543">
        <v>33</v>
      </c>
      <c r="H543">
        <v>100</v>
      </c>
      <c r="I543">
        <v>22.6</v>
      </c>
      <c r="J543">
        <v>23.3</v>
      </c>
      <c r="K543">
        <v>22.6</v>
      </c>
      <c r="L543">
        <v>20.5</v>
      </c>
      <c r="M543">
        <v>22.3</v>
      </c>
      <c r="N543">
        <v>60.6</v>
      </c>
      <c r="O543">
        <v>21.2</v>
      </c>
      <c r="P543" t="s">
        <v>66</v>
      </c>
      <c r="Q543">
        <v>2018</v>
      </c>
      <c r="R543">
        <v>190</v>
      </c>
      <c r="S543" t="s">
        <v>55</v>
      </c>
      <c r="T543" t="s">
        <v>27</v>
      </c>
      <c r="U543">
        <v>20</v>
      </c>
      <c r="V543">
        <v>26</v>
      </c>
      <c r="W543">
        <v>78.8</v>
      </c>
    </row>
    <row r="544" spans="1:23" x14ac:dyDescent="0.2">
      <c r="A544" s="1">
        <v>5524</v>
      </c>
      <c r="B544">
        <v>190</v>
      </c>
      <c r="C544" t="s">
        <v>22</v>
      </c>
      <c r="D544">
        <v>8011</v>
      </c>
      <c r="E544" t="s">
        <v>56</v>
      </c>
      <c r="F544" t="s">
        <v>31</v>
      </c>
      <c r="G544">
        <v>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66</v>
      </c>
      <c r="Q544">
        <v>2018</v>
      </c>
      <c r="R544">
        <v>190</v>
      </c>
      <c r="S544" t="s">
        <v>55</v>
      </c>
      <c r="T544" t="s">
        <v>27</v>
      </c>
      <c r="U544">
        <v>0</v>
      </c>
      <c r="V544">
        <v>3</v>
      </c>
      <c r="W544">
        <v>100</v>
      </c>
    </row>
    <row r="545" spans="1:23" x14ac:dyDescent="0.2">
      <c r="A545" s="1">
        <v>5525</v>
      </c>
      <c r="B545">
        <v>190</v>
      </c>
      <c r="C545" t="s">
        <v>22</v>
      </c>
      <c r="D545">
        <v>8011</v>
      </c>
      <c r="E545" t="s">
        <v>56</v>
      </c>
      <c r="F545" t="s">
        <v>32</v>
      </c>
      <c r="G545">
        <v>4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t="s">
        <v>66</v>
      </c>
      <c r="Q545">
        <v>2018</v>
      </c>
      <c r="R545">
        <v>190</v>
      </c>
      <c r="S545" t="s">
        <v>55</v>
      </c>
      <c r="T545" t="s">
        <v>27</v>
      </c>
      <c r="U545">
        <v>0</v>
      </c>
      <c r="V545">
        <v>4</v>
      </c>
      <c r="W545">
        <v>100</v>
      </c>
    </row>
    <row r="546" spans="1:23" x14ac:dyDescent="0.2">
      <c r="A546" s="1">
        <v>7146</v>
      </c>
      <c r="B546">
        <v>190</v>
      </c>
      <c r="C546" t="s">
        <v>22</v>
      </c>
      <c r="D546">
        <v>20</v>
      </c>
      <c r="E546" t="s">
        <v>30</v>
      </c>
      <c r="F546" t="s">
        <v>24</v>
      </c>
      <c r="G546">
        <v>386</v>
      </c>
      <c r="H546">
        <v>95</v>
      </c>
      <c r="I546">
        <v>17.100000000000001</v>
      </c>
      <c r="J546">
        <v>17.399999999999999</v>
      </c>
      <c r="K546">
        <v>18.100000000000001</v>
      </c>
      <c r="L546">
        <v>18.399999999999999</v>
      </c>
      <c r="M546">
        <v>17.899999999999999</v>
      </c>
      <c r="N546">
        <v>18.100000000000001</v>
      </c>
      <c r="O546">
        <v>60.9</v>
      </c>
      <c r="P546" t="s">
        <v>69</v>
      </c>
      <c r="Q546">
        <v>2017</v>
      </c>
      <c r="R546">
        <v>190</v>
      </c>
      <c r="S546" t="s">
        <v>26</v>
      </c>
      <c r="T546" t="s">
        <v>27</v>
      </c>
      <c r="U546">
        <v>70</v>
      </c>
      <c r="V546">
        <v>151</v>
      </c>
      <c r="W546">
        <v>39.1</v>
      </c>
    </row>
    <row r="547" spans="1:23" x14ac:dyDescent="0.2">
      <c r="A547" s="1">
        <v>7147</v>
      </c>
      <c r="B547">
        <v>190</v>
      </c>
      <c r="C547" t="s">
        <v>22</v>
      </c>
      <c r="D547">
        <v>20</v>
      </c>
      <c r="E547" t="s">
        <v>30</v>
      </c>
      <c r="F547" t="s">
        <v>28</v>
      </c>
      <c r="G547">
        <v>268</v>
      </c>
      <c r="H547">
        <v>94</v>
      </c>
      <c r="I547">
        <v>16.5</v>
      </c>
      <c r="J547">
        <v>16.8</v>
      </c>
      <c r="K547">
        <v>17.8</v>
      </c>
      <c r="L547">
        <v>17.899999999999999</v>
      </c>
      <c r="M547">
        <v>17.399999999999999</v>
      </c>
      <c r="N547">
        <v>13.1</v>
      </c>
      <c r="O547">
        <v>68.3</v>
      </c>
      <c r="P547" t="s">
        <v>69</v>
      </c>
      <c r="Q547">
        <v>2017</v>
      </c>
      <c r="R547">
        <v>190</v>
      </c>
      <c r="S547" t="s">
        <v>26</v>
      </c>
      <c r="T547" t="s">
        <v>27</v>
      </c>
      <c r="U547">
        <v>35</v>
      </c>
      <c r="V547">
        <v>85</v>
      </c>
      <c r="W547">
        <v>31.7</v>
      </c>
    </row>
    <row r="548" spans="1:23" x14ac:dyDescent="0.2">
      <c r="A548" s="1">
        <v>7148</v>
      </c>
      <c r="B548">
        <v>190</v>
      </c>
      <c r="C548" t="s">
        <v>22</v>
      </c>
      <c r="D548">
        <v>20</v>
      </c>
      <c r="E548" t="s">
        <v>30</v>
      </c>
      <c r="F548" t="s">
        <v>29</v>
      </c>
      <c r="G548">
        <v>164</v>
      </c>
      <c r="H548">
        <v>94</v>
      </c>
      <c r="I548">
        <v>16.7</v>
      </c>
      <c r="J548">
        <v>17.399999999999999</v>
      </c>
      <c r="K548">
        <v>17.600000000000001</v>
      </c>
      <c r="L548">
        <v>18</v>
      </c>
      <c r="M548">
        <v>17.600000000000001</v>
      </c>
      <c r="N548">
        <v>15.9</v>
      </c>
      <c r="O548">
        <v>65.2</v>
      </c>
      <c r="P548" t="s">
        <v>69</v>
      </c>
      <c r="Q548">
        <v>2017</v>
      </c>
      <c r="R548">
        <v>190</v>
      </c>
      <c r="S548" t="s">
        <v>26</v>
      </c>
      <c r="T548" t="s">
        <v>27</v>
      </c>
      <c r="U548">
        <v>26</v>
      </c>
      <c r="V548">
        <v>57</v>
      </c>
      <c r="W548">
        <v>34.799999999999997</v>
      </c>
    </row>
    <row r="549" spans="1:23" x14ac:dyDescent="0.2">
      <c r="A549" s="1">
        <v>7149</v>
      </c>
      <c r="B549">
        <v>190</v>
      </c>
      <c r="C549" t="s">
        <v>22</v>
      </c>
      <c r="D549">
        <v>20</v>
      </c>
      <c r="E549" t="s">
        <v>30</v>
      </c>
      <c r="F549" t="s">
        <v>70</v>
      </c>
      <c r="G549">
        <v>79</v>
      </c>
      <c r="H549">
        <v>94</v>
      </c>
      <c r="I549">
        <v>14.8</v>
      </c>
      <c r="J549">
        <v>16.600000000000001</v>
      </c>
      <c r="K549">
        <v>15.8</v>
      </c>
      <c r="L549">
        <v>17.5</v>
      </c>
      <c r="M549">
        <v>16.399999999999999</v>
      </c>
      <c r="N549">
        <v>12.7</v>
      </c>
      <c r="O549">
        <v>79.7</v>
      </c>
      <c r="P549" t="s">
        <v>69</v>
      </c>
      <c r="Q549">
        <v>2017</v>
      </c>
      <c r="R549">
        <v>190</v>
      </c>
      <c r="S549" t="s">
        <v>26</v>
      </c>
      <c r="T549" t="s">
        <v>27</v>
      </c>
      <c r="U549">
        <v>10</v>
      </c>
      <c r="V549">
        <v>16</v>
      </c>
      <c r="W549">
        <v>20.3</v>
      </c>
    </row>
    <row r="550" spans="1:23" x14ac:dyDescent="0.2">
      <c r="A550" s="1">
        <v>7150</v>
      </c>
      <c r="B550">
        <v>190</v>
      </c>
      <c r="C550" t="s">
        <v>22</v>
      </c>
      <c r="D550">
        <v>20</v>
      </c>
      <c r="E550" t="s">
        <v>30</v>
      </c>
      <c r="F550" t="s">
        <v>32</v>
      </c>
      <c r="G550">
        <v>26</v>
      </c>
      <c r="H550">
        <v>81</v>
      </c>
      <c r="I550">
        <v>13.3</v>
      </c>
      <c r="J550">
        <v>15.2</v>
      </c>
      <c r="K550">
        <v>15.7</v>
      </c>
      <c r="L550">
        <v>16.3</v>
      </c>
      <c r="M550">
        <v>15.2</v>
      </c>
      <c r="N550">
        <v>7.7</v>
      </c>
      <c r="O550">
        <v>92.3</v>
      </c>
      <c r="P550" t="s">
        <v>69</v>
      </c>
      <c r="Q550">
        <v>2017</v>
      </c>
      <c r="R550">
        <v>190</v>
      </c>
      <c r="S550" t="s">
        <v>26</v>
      </c>
      <c r="T550" t="s">
        <v>27</v>
      </c>
      <c r="U550">
        <v>2</v>
      </c>
      <c r="V550">
        <v>2</v>
      </c>
      <c r="W550">
        <v>7.7000000000000028</v>
      </c>
    </row>
    <row r="551" spans="1:23" x14ac:dyDescent="0.2">
      <c r="A551" s="1">
        <v>7151</v>
      </c>
      <c r="B551">
        <v>190</v>
      </c>
      <c r="C551" t="s">
        <v>22</v>
      </c>
      <c r="D551">
        <v>203</v>
      </c>
      <c r="E551" t="s">
        <v>35</v>
      </c>
      <c r="F551" t="s">
        <v>24</v>
      </c>
      <c r="G551">
        <v>147</v>
      </c>
      <c r="H551">
        <v>98</v>
      </c>
      <c r="I551">
        <v>16.8</v>
      </c>
      <c r="J551">
        <v>17.7</v>
      </c>
      <c r="K551">
        <v>17.7</v>
      </c>
      <c r="L551">
        <v>18.600000000000001</v>
      </c>
      <c r="M551">
        <v>17.8</v>
      </c>
      <c r="N551">
        <v>18.399999999999999</v>
      </c>
      <c r="O551">
        <v>65.3</v>
      </c>
      <c r="P551" t="s">
        <v>69</v>
      </c>
      <c r="Q551">
        <v>2017</v>
      </c>
      <c r="R551">
        <v>190</v>
      </c>
      <c r="S551" t="s">
        <v>26</v>
      </c>
      <c r="T551" t="s">
        <v>27</v>
      </c>
      <c r="U551">
        <v>27</v>
      </c>
      <c r="V551">
        <v>51</v>
      </c>
      <c r="W551">
        <v>34.700000000000003</v>
      </c>
    </row>
    <row r="552" spans="1:23" x14ac:dyDescent="0.2">
      <c r="A552" s="1">
        <v>7152</v>
      </c>
      <c r="B552">
        <v>190</v>
      </c>
      <c r="C552" t="s">
        <v>22</v>
      </c>
      <c r="D552">
        <v>203</v>
      </c>
      <c r="E552" t="s">
        <v>35</v>
      </c>
      <c r="F552" t="s">
        <v>28</v>
      </c>
      <c r="G552">
        <v>128</v>
      </c>
      <c r="H552">
        <v>98</v>
      </c>
      <c r="I552">
        <v>16.5</v>
      </c>
      <c r="J552">
        <v>17.600000000000001</v>
      </c>
      <c r="K552">
        <v>17.3</v>
      </c>
      <c r="L552">
        <v>18.5</v>
      </c>
      <c r="M552">
        <v>17.600000000000001</v>
      </c>
      <c r="N552">
        <v>16.399999999999999</v>
      </c>
      <c r="O552">
        <v>68.8</v>
      </c>
      <c r="P552" t="s">
        <v>69</v>
      </c>
      <c r="Q552">
        <v>2017</v>
      </c>
      <c r="R552">
        <v>190</v>
      </c>
      <c r="S552" t="s">
        <v>26</v>
      </c>
      <c r="T552" t="s">
        <v>27</v>
      </c>
      <c r="U552">
        <v>21</v>
      </c>
      <c r="V552">
        <v>40</v>
      </c>
      <c r="W552">
        <v>31.2</v>
      </c>
    </row>
    <row r="553" spans="1:23" x14ac:dyDescent="0.2">
      <c r="A553" s="1">
        <v>7153</v>
      </c>
      <c r="B553">
        <v>190</v>
      </c>
      <c r="C553" t="s">
        <v>22</v>
      </c>
      <c r="D553">
        <v>203</v>
      </c>
      <c r="E553" t="s">
        <v>35</v>
      </c>
      <c r="F553" t="s">
        <v>29</v>
      </c>
      <c r="G553">
        <v>63</v>
      </c>
      <c r="H553">
        <v>95</v>
      </c>
      <c r="I553">
        <v>15.8</v>
      </c>
      <c r="J553">
        <v>17.399999999999999</v>
      </c>
      <c r="K553">
        <v>17.100000000000001</v>
      </c>
      <c r="L553">
        <v>18.3</v>
      </c>
      <c r="M553">
        <v>17.2</v>
      </c>
      <c r="N553">
        <v>12.7</v>
      </c>
      <c r="O553">
        <v>69.8</v>
      </c>
      <c r="P553" t="s">
        <v>69</v>
      </c>
      <c r="Q553">
        <v>2017</v>
      </c>
      <c r="R553">
        <v>190</v>
      </c>
      <c r="S553" t="s">
        <v>26</v>
      </c>
      <c r="T553" t="s">
        <v>27</v>
      </c>
      <c r="U553">
        <v>8</v>
      </c>
      <c r="V553">
        <v>19</v>
      </c>
      <c r="W553">
        <v>30.2</v>
      </c>
    </row>
    <row r="554" spans="1:23" x14ac:dyDescent="0.2">
      <c r="A554" s="1">
        <v>7154</v>
      </c>
      <c r="B554">
        <v>190</v>
      </c>
      <c r="C554" t="s">
        <v>22</v>
      </c>
      <c r="D554">
        <v>203</v>
      </c>
      <c r="E554" t="s">
        <v>35</v>
      </c>
      <c r="F554" t="s">
        <v>70</v>
      </c>
      <c r="G554">
        <v>4</v>
      </c>
      <c r="H554">
        <v>100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s">
        <v>69</v>
      </c>
      <c r="Q554">
        <v>2017</v>
      </c>
      <c r="R554">
        <v>190</v>
      </c>
      <c r="S554" t="s">
        <v>26</v>
      </c>
      <c r="T554" t="s">
        <v>27</v>
      </c>
      <c r="U554">
        <v>0</v>
      </c>
      <c r="V554">
        <v>4</v>
      </c>
      <c r="W554">
        <v>100</v>
      </c>
    </row>
    <row r="555" spans="1:23" x14ac:dyDescent="0.2">
      <c r="A555" s="1">
        <v>7155</v>
      </c>
      <c r="B555">
        <v>190</v>
      </c>
      <c r="C555" t="s">
        <v>22</v>
      </c>
      <c r="D555">
        <v>203</v>
      </c>
      <c r="E555" t="s">
        <v>35</v>
      </c>
      <c r="F555" t="s">
        <v>32</v>
      </c>
      <c r="G555">
        <v>12</v>
      </c>
      <c r="H555">
        <v>92</v>
      </c>
      <c r="I555">
        <v>14.3</v>
      </c>
      <c r="J555">
        <v>15.7</v>
      </c>
      <c r="K555">
        <v>16.3</v>
      </c>
      <c r="L555">
        <v>17.3</v>
      </c>
      <c r="M555">
        <v>16</v>
      </c>
      <c r="N555">
        <v>16.7</v>
      </c>
      <c r="O555">
        <v>83.3</v>
      </c>
      <c r="P555" t="s">
        <v>69</v>
      </c>
      <c r="Q555">
        <v>2017</v>
      </c>
      <c r="R555">
        <v>190</v>
      </c>
      <c r="S555" t="s">
        <v>26</v>
      </c>
      <c r="T555" t="s">
        <v>27</v>
      </c>
      <c r="U555">
        <v>2</v>
      </c>
      <c r="V555">
        <v>2</v>
      </c>
      <c r="W555">
        <v>16.7</v>
      </c>
    </row>
    <row r="556" spans="1:23" x14ac:dyDescent="0.2">
      <c r="A556" s="1">
        <v>7156</v>
      </c>
      <c r="B556">
        <v>190</v>
      </c>
      <c r="C556" t="s">
        <v>22</v>
      </c>
      <c r="D556">
        <v>245</v>
      </c>
      <c r="E556" t="s">
        <v>36</v>
      </c>
      <c r="F556" t="s">
        <v>24</v>
      </c>
      <c r="G556">
        <v>239</v>
      </c>
      <c r="H556">
        <v>92</v>
      </c>
      <c r="I556">
        <v>15.5</v>
      </c>
      <c r="J556">
        <v>16.899999999999999</v>
      </c>
      <c r="K556">
        <v>16.899999999999999</v>
      </c>
      <c r="L556">
        <v>18</v>
      </c>
      <c r="M556">
        <v>17</v>
      </c>
      <c r="N556">
        <v>15.1</v>
      </c>
      <c r="O556">
        <v>69</v>
      </c>
      <c r="P556" t="s">
        <v>69</v>
      </c>
      <c r="Q556">
        <v>2017</v>
      </c>
      <c r="R556">
        <v>190</v>
      </c>
      <c r="S556" t="s">
        <v>26</v>
      </c>
      <c r="T556" t="s">
        <v>27</v>
      </c>
      <c r="U556">
        <v>36</v>
      </c>
      <c r="V556">
        <v>74</v>
      </c>
      <c r="W556">
        <v>31</v>
      </c>
    </row>
    <row r="557" spans="1:23" x14ac:dyDescent="0.2">
      <c r="A557" s="1">
        <v>7157</v>
      </c>
      <c r="B557">
        <v>190</v>
      </c>
      <c r="C557" t="s">
        <v>22</v>
      </c>
      <c r="D557">
        <v>245</v>
      </c>
      <c r="E557" t="s">
        <v>36</v>
      </c>
      <c r="F557" t="s">
        <v>28</v>
      </c>
      <c r="G557">
        <v>162</v>
      </c>
      <c r="H557">
        <v>89</v>
      </c>
      <c r="I557">
        <v>15</v>
      </c>
      <c r="J557">
        <v>16.600000000000001</v>
      </c>
      <c r="K557">
        <v>16.399999999999999</v>
      </c>
      <c r="L557">
        <v>17.3</v>
      </c>
      <c r="M557">
        <v>16.5</v>
      </c>
      <c r="N557">
        <v>10.5</v>
      </c>
      <c r="O557">
        <v>74.099999999999994</v>
      </c>
      <c r="P557" t="s">
        <v>69</v>
      </c>
      <c r="Q557">
        <v>2017</v>
      </c>
      <c r="R557">
        <v>190</v>
      </c>
      <c r="S557" t="s">
        <v>26</v>
      </c>
      <c r="T557" t="s">
        <v>27</v>
      </c>
      <c r="U557">
        <v>17</v>
      </c>
      <c r="V557">
        <v>42</v>
      </c>
      <c r="W557">
        <v>25.900000000000009</v>
      </c>
    </row>
    <row r="558" spans="1:23" x14ac:dyDescent="0.2">
      <c r="A558" s="1">
        <v>7158</v>
      </c>
      <c r="B558">
        <v>190</v>
      </c>
      <c r="C558" t="s">
        <v>22</v>
      </c>
      <c r="D558">
        <v>245</v>
      </c>
      <c r="E558" t="s">
        <v>36</v>
      </c>
      <c r="F558" t="s">
        <v>29</v>
      </c>
      <c r="G558">
        <v>138</v>
      </c>
      <c r="H558">
        <v>95</v>
      </c>
      <c r="I558">
        <v>15.2</v>
      </c>
      <c r="J558">
        <v>16.7</v>
      </c>
      <c r="K558">
        <v>16.600000000000001</v>
      </c>
      <c r="L558">
        <v>17.5</v>
      </c>
      <c r="M558">
        <v>16.600000000000001</v>
      </c>
      <c r="N558">
        <v>11.6</v>
      </c>
      <c r="O558">
        <v>73.900000000000006</v>
      </c>
      <c r="P558" t="s">
        <v>69</v>
      </c>
      <c r="Q558">
        <v>2017</v>
      </c>
      <c r="R558">
        <v>190</v>
      </c>
      <c r="S558" t="s">
        <v>26</v>
      </c>
      <c r="T558" t="s">
        <v>27</v>
      </c>
      <c r="U558">
        <v>16</v>
      </c>
      <c r="V558">
        <v>36</v>
      </c>
      <c r="W558">
        <v>26.099999999999991</v>
      </c>
    </row>
    <row r="559" spans="1:23" x14ac:dyDescent="0.2">
      <c r="A559" s="1">
        <v>7159</v>
      </c>
      <c r="B559">
        <v>190</v>
      </c>
      <c r="C559" t="s">
        <v>22</v>
      </c>
      <c r="D559">
        <v>245</v>
      </c>
      <c r="E559" t="s">
        <v>36</v>
      </c>
      <c r="F559" t="s">
        <v>70</v>
      </c>
      <c r="G559">
        <v>63</v>
      </c>
      <c r="H559">
        <v>86</v>
      </c>
      <c r="I559">
        <v>13</v>
      </c>
      <c r="J559">
        <v>16</v>
      </c>
      <c r="K559">
        <v>14.3</v>
      </c>
      <c r="L559">
        <v>16.3</v>
      </c>
      <c r="M559">
        <v>15</v>
      </c>
      <c r="O559">
        <v>87.3</v>
      </c>
      <c r="P559" t="s">
        <v>69</v>
      </c>
      <c r="Q559">
        <v>2017</v>
      </c>
      <c r="R559">
        <v>190</v>
      </c>
      <c r="S559" t="s">
        <v>26</v>
      </c>
      <c r="T559" t="s">
        <v>27</v>
      </c>
      <c r="V559">
        <v>8</v>
      </c>
      <c r="W559">
        <v>12.7</v>
      </c>
    </row>
    <row r="560" spans="1:23" x14ac:dyDescent="0.2">
      <c r="A560" s="1">
        <v>7160</v>
      </c>
      <c r="B560">
        <v>190</v>
      </c>
      <c r="C560" t="s">
        <v>22</v>
      </c>
      <c r="D560">
        <v>245</v>
      </c>
      <c r="E560" t="s">
        <v>36</v>
      </c>
      <c r="F560" t="s">
        <v>32</v>
      </c>
      <c r="G560">
        <v>18</v>
      </c>
      <c r="H560">
        <v>82</v>
      </c>
      <c r="I560">
        <v>12.4</v>
      </c>
      <c r="J560">
        <v>15</v>
      </c>
      <c r="K560">
        <v>13.6</v>
      </c>
      <c r="L560">
        <v>16.2</v>
      </c>
      <c r="M560">
        <v>14.5</v>
      </c>
      <c r="N560">
        <v>5.6</v>
      </c>
      <c r="O560">
        <v>88.9</v>
      </c>
      <c r="P560" t="s">
        <v>69</v>
      </c>
      <c r="Q560">
        <v>2017</v>
      </c>
      <c r="R560">
        <v>190</v>
      </c>
      <c r="S560" t="s">
        <v>26</v>
      </c>
      <c r="T560" t="s">
        <v>27</v>
      </c>
      <c r="U560">
        <v>1</v>
      </c>
      <c r="V560">
        <v>2</v>
      </c>
      <c r="W560">
        <v>11.099999999999991</v>
      </c>
    </row>
    <row r="561" spans="1:23" x14ac:dyDescent="0.2">
      <c r="A561" s="1">
        <v>7161</v>
      </c>
      <c r="B561">
        <v>190</v>
      </c>
      <c r="C561" t="s">
        <v>22</v>
      </c>
      <c r="D561">
        <v>3</v>
      </c>
      <c r="E561" t="s">
        <v>71</v>
      </c>
      <c r="F561" t="s">
        <v>24</v>
      </c>
      <c r="G561">
        <v>11</v>
      </c>
      <c r="H561">
        <v>61</v>
      </c>
      <c r="I561">
        <v>24.5</v>
      </c>
      <c r="J561">
        <v>20.5</v>
      </c>
      <c r="K561">
        <v>26.6</v>
      </c>
      <c r="L561">
        <v>24.4</v>
      </c>
      <c r="M561">
        <v>24.1</v>
      </c>
      <c r="N561">
        <v>72.7</v>
      </c>
      <c r="O561">
        <v>18.2</v>
      </c>
      <c r="P561" t="s">
        <v>69</v>
      </c>
      <c r="Q561">
        <v>2017</v>
      </c>
      <c r="R561">
        <v>190</v>
      </c>
      <c r="S561" t="s">
        <v>26</v>
      </c>
      <c r="T561" t="s">
        <v>27</v>
      </c>
      <c r="U561">
        <v>8</v>
      </c>
      <c r="V561">
        <v>9</v>
      </c>
      <c r="W561">
        <v>81.8</v>
      </c>
    </row>
    <row r="562" spans="1:23" x14ac:dyDescent="0.2">
      <c r="A562" s="1">
        <v>7162</v>
      </c>
      <c r="B562">
        <v>190</v>
      </c>
      <c r="C562" t="s">
        <v>22</v>
      </c>
      <c r="D562">
        <v>3</v>
      </c>
      <c r="E562" t="s">
        <v>71</v>
      </c>
      <c r="F562" t="s">
        <v>28</v>
      </c>
      <c r="G562">
        <v>1</v>
      </c>
      <c r="H562">
        <v>50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t="s">
        <v>69</v>
      </c>
      <c r="Q562">
        <v>2017</v>
      </c>
      <c r="R562">
        <v>190</v>
      </c>
      <c r="S562" t="s">
        <v>26</v>
      </c>
      <c r="T562" t="s">
        <v>27</v>
      </c>
      <c r="U562">
        <v>0</v>
      </c>
      <c r="V562">
        <v>1</v>
      </c>
      <c r="W562">
        <v>100</v>
      </c>
    </row>
    <row r="563" spans="1:23" x14ac:dyDescent="0.2">
      <c r="A563" s="1">
        <v>7163</v>
      </c>
      <c r="B563">
        <v>190</v>
      </c>
      <c r="C563" t="s">
        <v>22</v>
      </c>
      <c r="D563">
        <v>3</v>
      </c>
      <c r="E563" t="s">
        <v>71</v>
      </c>
      <c r="F563" t="s">
        <v>29</v>
      </c>
      <c r="G563">
        <v>3</v>
      </c>
      <c r="H563">
        <v>50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69</v>
      </c>
      <c r="Q563">
        <v>2017</v>
      </c>
      <c r="R563">
        <v>190</v>
      </c>
      <c r="S563" t="s">
        <v>26</v>
      </c>
      <c r="T563" t="s">
        <v>27</v>
      </c>
      <c r="U563">
        <v>0</v>
      </c>
      <c r="V563">
        <v>3</v>
      </c>
      <c r="W563">
        <v>100</v>
      </c>
    </row>
    <row r="564" spans="1:23" x14ac:dyDescent="0.2">
      <c r="A564" s="1">
        <v>7164</v>
      </c>
      <c r="B564">
        <v>190</v>
      </c>
      <c r="C564" t="s">
        <v>22</v>
      </c>
      <c r="D564">
        <v>3</v>
      </c>
      <c r="E564" t="s">
        <v>71</v>
      </c>
      <c r="F564" t="s">
        <v>70</v>
      </c>
      <c r="G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t="s">
        <v>69</v>
      </c>
      <c r="Q564">
        <v>2017</v>
      </c>
      <c r="R564">
        <v>190</v>
      </c>
      <c r="S564" t="s">
        <v>26</v>
      </c>
      <c r="T564" t="s">
        <v>27</v>
      </c>
      <c r="U564">
        <v>0</v>
      </c>
      <c r="V564">
        <v>0</v>
      </c>
      <c r="W564">
        <v>100</v>
      </c>
    </row>
    <row r="565" spans="1:23" x14ac:dyDescent="0.2">
      <c r="A565" s="1">
        <v>7165</v>
      </c>
      <c r="B565">
        <v>190</v>
      </c>
      <c r="C565" t="s">
        <v>22</v>
      </c>
      <c r="D565">
        <v>3</v>
      </c>
      <c r="E565" t="s">
        <v>71</v>
      </c>
      <c r="F565" t="s">
        <v>32</v>
      </c>
      <c r="G565">
        <v>1</v>
      </c>
      <c r="H565">
        <v>100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s">
        <v>69</v>
      </c>
      <c r="Q565">
        <v>2017</v>
      </c>
      <c r="R565">
        <v>190</v>
      </c>
      <c r="S565" t="s">
        <v>26</v>
      </c>
      <c r="T565" t="s">
        <v>27</v>
      </c>
      <c r="U565">
        <v>0</v>
      </c>
      <c r="V565">
        <v>1</v>
      </c>
      <c r="W565">
        <v>100</v>
      </c>
    </row>
    <row r="566" spans="1:23" x14ac:dyDescent="0.2">
      <c r="A566" s="1">
        <v>7166</v>
      </c>
      <c r="B566">
        <v>190</v>
      </c>
      <c r="C566" t="s">
        <v>22</v>
      </c>
      <c r="D566">
        <v>335</v>
      </c>
      <c r="E566" t="s">
        <v>37</v>
      </c>
      <c r="F566" t="s">
        <v>24</v>
      </c>
      <c r="G566">
        <v>270</v>
      </c>
      <c r="H566">
        <v>94</v>
      </c>
      <c r="I566">
        <v>20</v>
      </c>
      <c r="J566">
        <v>19.2</v>
      </c>
      <c r="K566">
        <v>21</v>
      </c>
      <c r="L566">
        <v>20.6</v>
      </c>
      <c r="M566">
        <v>20.399999999999999</v>
      </c>
      <c r="N566">
        <v>41.5</v>
      </c>
      <c r="O566">
        <v>40</v>
      </c>
      <c r="P566" t="s">
        <v>69</v>
      </c>
      <c r="Q566">
        <v>2017</v>
      </c>
      <c r="R566">
        <v>190</v>
      </c>
      <c r="S566" t="s">
        <v>26</v>
      </c>
      <c r="T566" t="s">
        <v>27</v>
      </c>
      <c r="U566">
        <v>112</v>
      </c>
      <c r="V566">
        <v>162</v>
      </c>
      <c r="W566">
        <v>60</v>
      </c>
    </row>
    <row r="567" spans="1:23" x14ac:dyDescent="0.2">
      <c r="A567" s="1">
        <v>7167</v>
      </c>
      <c r="B567">
        <v>190</v>
      </c>
      <c r="C567" t="s">
        <v>22</v>
      </c>
      <c r="D567">
        <v>335</v>
      </c>
      <c r="E567" t="s">
        <v>37</v>
      </c>
      <c r="F567" t="s">
        <v>28</v>
      </c>
      <c r="G567">
        <v>160</v>
      </c>
      <c r="H567">
        <v>93</v>
      </c>
      <c r="I567">
        <v>17.5</v>
      </c>
      <c r="J567">
        <v>17.5</v>
      </c>
      <c r="K567">
        <v>18.600000000000001</v>
      </c>
      <c r="L567">
        <v>18.600000000000001</v>
      </c>
      <c r="M567">
        <v>18.2</v>
      </c>
      <c r="N567">
        <v>25</v>
      </c>
      <c r="O567">
        <v>58.8</v>
      </c>
      <c r="P567" t="s">
        <v>69</v>
      </c>
      <c r="Q567">
        <v>2017</v>
      </c>
      <c r="R567">
        <v>190</v>
      </c>
      <c r="S567" t="s">
        <v>26</v>
      </c>
      <c r="T567" t="s">
        <v>27</v>
      </c>
      <c r="U567">
        <v>40</v>
      </c>
      <c r="V567">
        <v>66</v>
      </c>
      <c r="W567">
        <v>41.2</v>
      </c>
    </row>
    <row r="568" spans="1:23" x14ac:dyDescent="0.2">
      <c r="A568" s="1">
        <v>7168</v>
      </c>
      <c r="B568">
        <v>190</v>
      </c>
      <c r="C568" t="s">
        <v>22</v>
      </c>
      <c r="D568">
        <v>335</v>
      </c>
      <c r="E568" t="s">
        <v>37</v>
      </c>
      <c r="F568" t="s">
        <v>29</v>
      </c>
      <c r="G568">
        <v>89</v>
      </c>
      <c r="H568">
        <v>90</v>
      </c>
      <c r="I568">
        <v>17.5</v>
      </c>
      <c r="J568">
        <v>17.600000000000001</v>
      </c>
      <c r="K568">
        <v>18.2</v>
      </c>
      <c r="L568">
        <v>18.5</v>
      </c>
      <c r="M568">
        <v>18.100000000000001</v>
      </c>
      <c r="N568">
        <v>25.8</v>
      </c>
      <c r="O568">
        <v>58.4</v>
      </c>
      <c r="P568" t="s">
        <v>69</v>
      </c>
      <c r="Q568">
        <v>2017</v>
      </c>
      <c r="R568">
        <v>190</v>
      </c>
      <c r="S568" t="s">
        <v>26</v>
      </c>
      <c r="T568" t="s">
        <v>27</v>
      </c>
      <c r="U568">
        <v>23</v>
      </c>
      <c r="V568">
        <v>37</v>
      </c>
      <c r="W568">
        <v>41.6</v>
      </c>
    </row>
    <row r="569" spans="1:23" x14ac:dyDescent="0.2">
      <c r="A569" s="1">
        <v>7169</v>
      </c>
      <c r="B569">
        <v>190</v>
      </c>
      <c r="C569" t="s">
        <v>22</v>
      </c>
      <c r="D569">
        <v>335</v>
      </c>
      <c r="E569" t="s">
        <v>37</v>
      </c>
      <c r="F569" t="s">
        <v>70</v>
      </c>
      <c r="G569">
        <v>11</v>
      </c>
      <c r="H569">
        <v>92</v>
      </c>
      <c r="I569">
        <v>14.3</v>
      </c>
      <c r="J569">
        <v>17.2</v>
      </c>
      <c r="K569">
        <v>17.5</v>
      </c>
      <c r="L569">
        <v>17.899999999999999</v>
      </c>
      <c r="M569">
        <v>16.899999999999999</v>
      </c>
      <c r="N569">
        <v>18.2</v>
      </c>
      <c r="O569">
        <v>81.8</v>
      </c>
      <c r="P569" t="s">
        <v>69</v>
      </c>
      <c r="Q569">
        <v>2017</v>
      </c>
      <c r="R569">
        <v>190</v>
      </c>
      <c r="S569" t="s">
        <v>26</v>
      </c>
      <c r="T569" t="s">
        <v>27</v>
      </c>
      <c r="U569">
        <v>2</v>
      </c>
      <c r="V569">
        <v>2</v>
      </c>
      <c r="W569">
        <v>18.2</v>
      </c>
    </row>
    <row r="570" spans="1:23" x14ac:dyDescent="0.2">
      <c r="A570" s="1">
        <v>7170</v>
      </c>
      <c r="B570">
        <v>190</v>
      </c>
      <c r="C570" t="s">
        <v>22</v>
      </c>
      <c r="D570">
        <v>335</v>
      </c>
      <c r="E570" t="s">
        <v>37</v>
      </c>
      <c r="F570" t="s">
        <v>32</v>
      </c>
      <c r="G570">
        <v>20</v>
      </c>
      <c r="H570">
        <v>80</v>
      </c>
      <c r="I570">
        <v>16.5</v>
      </c>
      <c r="J570">
        <v>16.899999999999999</v>
      </c>
      <c r="K570">
        <v>18.899999999999999</v>
      </c>
      <c r="L570">
        <v>18.100000000000001</v>
      </c>
      <c r="M570">
        <v>17.8</v>
      </c>
      <c r="N570">
        <v>25</v>
      </c>
      <c r="O570">
        <v>70</v>
      </c>
      <c r="P570" t="s">
        <v>69</v>
      </c>
      <c r="Q570">
        <v>2017</v>
      </c>
      <c r="R570">
        <v>190</v>
      </c>
      <c r="S570" t="s">
        <v>26</v>
      </c>
      <c r="T570" t="s">
        <v>27</v>
      </c>
      <c r="U570">
        <v>5</v>
      </c>
      <c r="V570">
        <v>6</v>
      </c>
      <c r="W570">
        <v>30</v>
      </c>
    </row>
    <row r="571" spans="1:23" x14ac:dyDescent="0.2">
      <c r="A571" s="1">
        <v>7171</v>
      </c>
      <c r="B571">
        <v>190</v>
      </c>
      <c r="C571" t="s">
        <v>22</v>
      </c>
      <c r="D571">
        <v>340</v>
      </c>
      <c r="E571" t="s">
        <v>38</v>
      </c>
      <c r="F571" t="s">
        <v>24</v>
      </c>
      <c r="G571">
        <v>187</v>
      </c>
      <c r="H571">
        <v>94</v>
      </c>
      <c r="I571">
        <v>18.100000000000001</v>
      </c>
      <c r="J571">
        <v>18.3</v>
      </c>
      <c r="K571">
        <v>19.100000000000001</v>
      </c>
      <c r="L571">
        <v>19.600000000000001</v>
      </c>
      <c r="M571">
        <v>18.899999999999999</v>
      </c>
      <c r="N571">
        <v>32.6</v>
      </c>
      <c r="O571">
        <v>51.9</v>
      </c>
      <c r="P571" t="s">
        <v>69</v>
      </c>
      <c r="Q571">
        <v>2017</v>
      </c>
      <c r="R571">
        <v>190</v>
      </c>
      <c r="S571" t="s">
        <v>26</v>
      </c>
      <c r="T571" t="s">
        <v>27</v>
      </c>
      <c r="U571">
        <v>61</v>
      </c>
      <c r="V571">
        <v>90</v>
      </c>
      <c r="W571">
        <v>48.1</v>
      </c>
    </row>
    <row r="572" spans="1:23" x14ac:dyDescent="0.2">
      <c r="A572" s="1">
        <v>7172</v>
      </c>
      <c r="B572">
        <v>190</v>
      </c>
      <c r="C572" t="s">
        <v>22</v>
      </c>
      <c r="D572">
        <v>340</v>
      </c>
      <c r="E572" t="s">
        <v>38</v>
      </c>
      <c r="F572" t="s">
        <v>28</v>
      </c>
      <c r="G572">
        <v>94</v>
      </c>
      <c r="H572">
        <v>96</v>
      </c>
      <c r="I572">
        <v>15.4</v>
      </c>
      <c r="J572">
        <v>16.600000000000001</v>
      </c>
      <c r="K572">
        <v>16.8</v>
      </c>
      <c r="L572">
        <v>18</v>
      </c>
      <c r="M572">
        <v>16.8</v>
      </c>
      <c r="N572">
        <v>17</v>
      </c>
      <c r="O572">
        <v>71.3</v>
      </c>
      <c r="P572" t="s">
        <v>69</v>
      </c>
      <c r="Q572">
        <v>2017</v>
      </c>
      <c r="R572">
        <v>190</v>
      </c>
      <c r="S572" t="s">
        <v>26</v>
      </c>
      <c r="T572" t="s">
        <v>27</v>
      </c>
      <c r="U572">
        <v>16</v>
      </c>
      <c r="V572">
        <v>27</v>
      </c>
      <c r="W572">
        <v>28.7</v>
      </c>
    </row>
    <row r="573" spans="1:23" x14ac:dyDescent="0.2">
      <c r="A573" s="1">
        <v>7173</v>
      </c>
      <c r="B573">
        <v>190</v>
      </c>
      <c r="C573" t="s">
        <v>22</v>
      </c>
      <c r="D573">
        <v>340</v>
      </c>
      <c r="E573" t="s">
        <v>38</v>
      </c>
      <c r="F573" t="s">
        <v>29</v>
      </c>
      <c r="G573">
        <v>65</v>
      </c>
      <c r="H573">
        <v>93</v>
      </c>
      <c r="I573">
        <v>16.899999999999999</v>
      </c>
      <c r="J573">
        <v>17.399999999999999</v>
      </c>
      <c r="K573">
        <v>18.399999999999999</v>
      </c>
      <c r="L573">
        <v>18.899999999999999</v>
      </c>
      <c r="M573">
        <v>18</v>
      </c>
      <c r="N573">
        <v>20</v>
      </c>
      <c r="O573">
        <v>63.1</v>
      </c>
      <c r="P573" t="s">
        <v>69</v>
      </c>
      <c r="Q573">
        <v>2017</v>
      </c>
      <c r="R573">
        <v>190</v>
      </c>
      <c r="S573" t="s">
        <v>26</v>
      </c>
      <c r="T573" t="s">
        <v>27</v>
      </c>
      <c r="U573">
        <v>13</v>
      </c>
      <c r="V573">
        <v>24</v>
      </c>
      <c r="W573">
        <v>36.9</v>
      </c>
    </row>
    <row r="574" spans="1:23" x14ac:dyDescent="0.2">
      <c r="A574" s="1">
        <v>7174</v>
      </c>
      <c r="B574">
        <v>190</v>
      </c>
      <c r="C574" t="s">
        <v>22</v>
      </c>
      <c r="D574">
        <v>340</v>
      </c>
      <c r="E574" t="s">
        <v>38</v>
      </c>
      <c r="F574" t="s">
        <v>70</v>
      </c>
      <c r="G574">
        <v>10</v>
      </c>
      <c r="H574">
        <v>100</v>
      </c>
      <c r="I574">
        <v>16.100000000000001</v>
      </c>
      <c r="J574">
        <v>20</v>
      </c>
      <c r="K574">
        <v>17.100000000000001</v>
      </c>
      <c r="L574">
        <v>19.100000000000001</v>
      </c>
      <c r="M574">
        <v>18.3</v>
      </c>
      <c r="N574">
        <v>30</v>
      </c>
      <c r="O574">
        <v>60</v>
      </c>
      <c r="P574" t="s">
        <v>69</v>
      </c>
      <c r="Q574">
        <v>2017</v>
      </c>
      <c r="R574">
        <v>190</v>
      </c>
      <c r="S574" t="s">
        <v>26</v>
      </c>
      <c r="T574" t="s">
        <v>27</v>
      </c>
      <c r="U574">
        <v>3</v>
      </c>
      <c r="V574">
        <v>4</v>
      </c>
      <c r="W574">
        <v>40</v>
      </c>
    </row>
    <row r="575" spans="1:23" x14ac:dyDescent="0.2">
      <c r="A575" s="1">
        <v>7175</v>
      </c>
      <c r="B575">
        <v>190</v>
      </c>
      <c r="C575" t="s">
        <v>22</v>
      </c>
      <c r="D575">
        <v>340</v>
      </c>
      <c r="E575" t="s">
        <v>38</v>
      </c>
      <c r="F575" t="s">
        <v>32</v>
      </c>
      <c r="G575">
        <v>25</v>
      </c>
      <c r="H575">
        <v>89</v>
      </c>
      <c r="I575">
        <v>13.9</v>
      </c>
      <c r="J575">
        <v>16.399999999999999</v>
      </c>
      <c r="K575">
        <v>15.2</v>
      </c>
      <c r="L575">
        <v>16.3</v>
      </c>
      <c r="M575">
        <v>15.6</v>
      </c>
      <c r="O575">
        <v>88</v>
      </c>
      <c r="P575" t="s">
        <v>69</v>
      </c>
      <c r="Q575">
        <v>2017</v>
      </c>
      <c r="R575">
        <v>190</v>
      </c>
      <c r="S575" t="s">
        <v>26</v>
      </c>
      <c r="T575" t="s">
        <v>27</v>
      </c>
      <c r="V575">
        <v>3</v>
      </c>
      <c r="W575">
        <v>12</v>
      </c>
    </row>
    <row r="576" spans="1:23" x14ac:dyDescent="0.2">
      <c r="A576" s="1">
        <v>7176</v>
      </c>
      <c r="B576">
        <v>190</v>
      </c>
      <c r="C576" t="s">
        <v>22</v>
      </c>
      <c r="D576">
        <v>355</v>
      </c>
      <c r="E576" t="s">
        <v>39</v>
      </c>
      <c r="F576" t="s">
        <v>24</v>
      </c>
      <c r="G576">
        <v>225</v>
      </c>
      <c r="H576">
        <v>100</v>
      </c>
      <c r="I576">
        <v>28.5</v>
      </c>
      <c r="J576">
        <v>26.8</v>
      </c>
      <c r="K576">
        <v>29.2</v>
      </c>
      <c r="L576">
        <v>27.4</v>
      </c>
      <c r="M576">
        <v>28.1</v>
      </c>
      <c r="P576" t="s">
        <v>69</v>
      </c>
      <c r="Q576">
        <v>2017</v>
      </c>
      <c r="R576">
        <v>190</v>
      </c>
      <c r="S576" t="s">
        <v>26</v>
      </c>
      <c r="T576" t="s">
        <v>27</v>
      </c>
    </row>
    <row r="577" spans="1:23" x14ac:dyDescent="0.2">
      <c r="A577" s="1">
        <v>7177</v>
      </c>
      <c r="B577">
        <v>190</v>
      </c>
      <c r="C577" t="s">
        <v>22</v>
      </c>
      <c r="D577">
        <v>355</v>
      </c>
      <c r="E577" t="s">
        <v>39</v>
      </c>
      <c r="F577" t="s">
        <v>28</v>
      </c>
      <c r="G577">
        <v>61</v>
      </c>
      <c r="H577">
        <v>100</v>
      </c>
      <c r="I577">
        <v>26.6</v>
      </c>
      <c r="J577">
        <v>25</v>
      </c>
      <c r="K577">
        <v>27.8</v>
      </c>
      <c r="L577">
        <v>25.2</v>
      </c>
      <c r="M577">
        <v>26.3</v>
      </c>
      <c r="P577" t="s">
        <v>69</v>
      </c>
      <c r="Q577">
        <v>2017</v>
      </c>
      <c r="R577">
        <v>190</v>
      </c>
      <c r="S577" t="s">
        <v>26</v>
      </c>
      <c r="T577" t="s">
        <v>27</v>
      </c>
    </row>
    <row r="578" spans="1:23" x14ac:dyDescent="0.2">
      <c r="A578" s="1">
        <v>7178</v>
      </c>
      <c r="B578">
        <v>190</v>
      </c>
      <c r="C578" t="s">
        <v>22</v>
      </c>
      <c r="D578">
        <v>355</v>
      </c>
      <c r="E578" t="s">
        <v>39</v>
      </c>
      <c r="F578" t="s">
        <v>29</v>
      </c>
      <c r="G578">
        <v>29</v>
      </c>
      <c r="H578">
        <v>100</v>
      </c>
      <c r="I578">
        <v>26.7</v>
      </c>
      <c r="J578">
        <v>26.4</v>
      </c>
      <c r="K578">
        <v>27.4</v>
      </c>
      <c r="L578">
        <v>26</v>
      </c>
      <c r="M578">
        <v>26.8</v>
      </c>
      <c r="P578" t="s">
        <v>69</v>
      </c>
      <c r="Q578">
        <v>2017</v>
      </c>
      <c r="R578">
        <v>190</v>
      </c>
      <c r="S578" t="s">
        <v>26</v>
      </c>
      <c r="T578" t="s">
        <v>27</v>
      </c>
    </row>
    <row r="579" spans="1:23" x14ac:dyDescent="0.2">
      <c r="A579" s="1">
        <v>7179</v>
      </c>
      <c r="B579">
        <v>190</v>
      </c>
      <c r="C579" t="s">
        <v>22</v>
      </c>
      <c r="D579">
        <v>355</v>
      </c>
      <c r="E579" t="s">
        <v>39</v>
      </c>
      <c r="F579" t="s">
        <v>70</v>
      </c>
      <c r="G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t="s">
        <v>69</v>
      </c>
      <c r="Q579">
        <v>2017</v>
      </c>
      <c r="R579">
        <v>190</v>
      </c>
      <c r="S579" t="s">
        <v>26</v>
      </c>
      <c r="T579" t="s">
        <v>27</v>
      </c>
      <c r="U579">
        <v>0</v>
      </c>
      <c r="V579">
        <v>0</v>
      </c>
      <c r="W579">
        <v>100</v>
      </c>
    </row>
    <row r="580" spans="1:23" x14ac:dyDescent="0.2">
      <c r="A580" s="1">
        <v>7180</v>
      </c>
      <c r="B580">
        <v>190</v>
      </c>
      <c r="C580" t="s">
        <v>22</v>
      </c>
      <c r="D580">
        <v>355</v>
      </c>
      <c r="E580" t="s">
        <v>39</v>
      </c>
      <c r="F580" t="s">
        <v>32</v>
      </c>
      <c r="G580">
        <v>8</v>
      </c>
      <c r="H580">
        <v>100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s">
        <v>69</v>
      </c>
      <c r="Q580">
        <v>2017</v>
      </c>
      <c r="R580">
        <v>190</v>
      </c>
      <c r="S580" t="s">
        <v>26</v>
      </c>
      <c r="T580" t="s">
        <v>27</v>
      </c>
      <c r="U580">
        <v>0</v>
      </c>
      <c r="V580">
        <v>8</v>
      </c>
      <c r="W580">
        <v>100</v>
      </c>
    </row>
    <row r="581" spans="1:23" x14ac:dyDescent="0.2">
      <c r="A581" s="1">
        <v>7181</v>
      </c>
      <c r="B581">
        <v>190</v>
      </c>
      <c r="C581" t="s">
        <v>22</v>
      </c>
      <c r="D581">
        <v>358</v>
      </c>
      <c r="E581" t="s">
        <v>40</v>
      </c>
      <c r="F581" t="s">
        <v>24</v>
      </c>
      <c r="G581">
        <v>280</v>
      </c>
      <c r="H581">
        <v>87</v>
      </c>
      <c r="I581">
        <v>15.6</v>
      </c>
      <c r="J581">
        <v>16.3</v>
      </c>
      <c r="K581">
        <v>16.399999999999999</v>
      </c>
      <c r="L581">
        <v>17</v>
      </c>
      <c r="M581">
        <v>16.5</v>
      </c>
      <c r="N581">
        <v>15</v>
      </c>
      <c r="O581">
        <v>74.599999999999994</v>
      </c>
      <c r="P581" t="s">
        <v>69</v>
      </c>
      <c r="Q581">
        <v>2017</v>
      </c>
      <c r="R581">
        <v>190</v>
      </c>
      <c r="S581" t="s">
        <v>26</v>
      </c>
      <c r="T581" t="s">
        <v>27</v>
      </c>
      <c r="U581">
        <v>42</v>
      </c>
      <c r="V581">
        <v>71</v>
      </c>
      <c r="W581">
        <v>25.400000000000009</v>
      </c>
    </row>
    <row r="582" spans="1:23" x14ac:dyDescent="0.2">
      <c r="A582" s="1">
        <v>7182</v>
      </c>
      <c r="B582">
        <v>190</v>
      </c>
      <c r="C582" t="s">
        <v>22</v>
      </c>
      <c r="D582">
        <v>358</v>
      </c>
      <c r="E582" t="s">
        <v>40</v>
      </c>
      <c r="F582" t="s">
        <v>28</v>
      </c>
      <c r="G582">
        <v>235</v>
      </c>
      <c r="H582">
        <v>86</v>
      </c>
      <c r="I582">
        <v>15.2</v>
      </c>
      <c r="J582">
        <v>16.100000000000001</v>
      </c>
      <c r="K582">
        <v>16.3</v>
      </c>
      <c r="L582">
        <v>16.7</v>
      </c>
      <c r="M582">
        <v>16.2</v>
      </c>
      <c r="N582">
        <v>13.2</v>
      </c>
      <c r="O582">
        <v>78.3</v>
      </c>
      <c r="P582" t="s">
        <v>69</v>
      </c>
      <c r="Q582">
        <v>2017</v>
      </c>
      <c r="R582">
        <v>190</v>
      </c>
      <c r="S582" t="s">
        <v>26</v>
      </c>
      <c r="T582" t="s">
        <v>27</v>
      </c>
      <c r="U582">
        <v>31</v>
      </c>
      <c r="V582">
        <v>51</v>
      </c>
      <c r="W582">
        <v>21.7</v>
      </c>
    </row>
    <row r="583" spans="1:23" x14ac:dyDescent="0.2">
      <c r="A583" s="1">
        <v>7183</v>
      </c>
      <c r="B583">
        <v>190</v>
      </c>
      <c r="C583" t="s">
        <v>22</v>
      </c>
      <c r="D583">
        <v>358</v>
      </c>
      <c r="E583" t="s">
        <v>40</v>
      </c>
      <c r="F583" t="s">
        <v>29</v>
      </c>
      <c r="G583">
        <v>173</v>
      </c>
      <c r="H583">
        <v>85</v>
      </c>
      <c r="I583">
        <v>15.1</v>
      </c>
      <c r="J583">
        <v>15.9</v>
      </c>
      <c r="K583">
        <v>16.100000000000001</v>
      </c>
      <c r="L583">
        <v>16.600000000000001</v>
      </c>
      <c r="M583">
        <v>16.100000000000001</v>
      </c>
      <c r="N583">
        <v>11</v>
      </c>
      <c r="O583">
        <v>79.2</v>
      </c>
      <c r="P583" t="s">
        <v>69</v>
      </c>
      <c r="Q583">
        <v>2017</v>
      </c>
      <c r="R583">
        <v>190</v>
      </c>
      <c r="S583" t="s">
        <v>26</v>
      </c>
      <c r="T583" t="s">
        <v>27</v>
      </c>
      <c r="U583">
        <v>19</v>
      </c>
      <c r="V583">
        <v>36</v>
      </c>
      <c r="W583">
        <v>20.8</v>
      </c>
    </row>
    <row r="584" spans="1:23" x14ac:dyDescent="0.2">
      <c r="A584" s="1">
        <v>7184</v>
      </c>
      <c r="B584">
        <v>190</v>
      </c>
      <c r="C584" t="s">
        <v>22</v>
      </c>
      <c r="D584">
        <v>358</v>
      </c>
      <c r="E584" t="s">
        <v>40</v>
      </c>
      <c r="F584" t="s">
        <v>70</v>
      </c>
      <c r="G584">
        <v>33</v>
      </c>
      <c r="H584">
        <v>75</v>
      </c>
      <c r="I584">
        <v>11.5</v>
      </c>
      <c r="J584">
        <v>14.9</v>
      </c>
      <c r="K584">
        <v>13.5</v>
      </c>
      <c r="L584">
        <v>14.4</v>
      </c>
      <c r="M584">
        <v>13.8</v>
      </c>
      <c r="P584" t="s">
        <v>69</v>
      </c>
      <c r="Q584">
        <v>2017</v>
      </c>
      <c r="R584">
        <v>190</v>
      </c>
      <c r="S584" t="s">
        <v>26</v>
      </c>
      <c r="T584" t="s">
        <v>27</v>
      </c>
    </row>
    <row r="585" spans="1:23" x14ac:dyDescent="0.2">
      <c r="A585" s="1">
        <v>7185</v>
      </c>
      <c r="B585">
        <v>190</v>
      </c>
      <c r="C585" t="s">
        <v>22</v>
      </c>
      <c r="D585">
        <v>358</v>
      </c>
      <c r="E585" t="s">
        <v>40</v>
      </c>
      <c r="F585" t="s">
        <v>32</v>
      </c>
      <c r="G585">
        <v>39</v>
      </c>
      <c r="H585">
        <v>81</v>
      </c>
      <c r="I585">
        <v>12.8</v>
      </c>
      <c r="J585">
        <v>15.4</v>
      </c>
      <c r="K585">
        <v>14.5</v>
      </c>
      <c r="L585">
        <v>16.2</v>
      </c>
      <c r="M585">
        <v>14.8</v>
      </c>
      <c r="N585">
        <v>7.7</v>
      </c>
      <c r="O585">
        <v>89.7</v>
      </c>
      <c r="P585" t="s">
        <v>69</v>
      </c>
      <c r="Q585">
        <v>2017</v>
      </c>
      <c r="R585">
        <v>190</v>
      </c>
      <c r="S585" t="s">
        <v>26</v>
      </c>
      <c r="T585" t="s">
        <v>27</v>
      </c>
      <c r="U585">
        <v>3</v>
      </c>
      <c r="V585">
        <v>4</v>
      </c>
      <c r="W585">
        <v>10.3</v>
      </c>
    </row>
    <row r="586" spans="1:23" x14ac:dyDescent="0.2">
      <c r="A586" s="1">
        <v>7186</v>
      </c>
      <c r="B586">
        <v>190</v>
      </c>
      <c r="C586" t="s">
        <v>22</v>
      </c>
      <c r="D586">
        <v>395</v>
      </c>
      <c r="E586" t="s">
        <v>41</v>
      </c>
      <c r="F586" t="s">
        <v>24</v>
      </c>
      <c r="G586">
        <v>373</v>
      </c>
      <c r="H586">
        <v>93</v>
      </c>
      <c r="I586">
        <v>17.3</v>
      </c>
      <c r="J586">
        <v>18</v>
      </c>
      <c r="K586">
        <v>18.5</v>
      </c>
      <c r="L586">
        <v>19</v>
      </c>
      <c r="M586">
        <v>18.399999999999999</v>
      </c>
      <c r="N586">
        <v>28.4</v>
      </c>
      <c r="O586">
        <v>56.3</v>
      </c>
      <c r="P586" t="s">
        <v>69</v>
      </c>
      <c r="Q586">
        <v>2017</v>
      </c>
      <c r="R586">
        <v>190</v>
      </c>
      <c r="S586" t="s">
        <v>26</v>
      </c>
      <c r="T586" t="s">
        <v>27</v>
      </c>
      <c r="U586">
        <v>106</v>
      </c>
      <c r="V586">
        <v>163</v>
      </c>
      <c r="W586">
        <v>43.7</v>
      </c>
    </row>
    <row r="587" spans="1:23" x14ac:dyDescent="0.2">
      <c r="A587" s="1">
        <v>7187</v>
      </c>
      <c r="B587">
        <v>190</v>
      </c>
      <c r="C587" t="s">
        <v>22</v>
      </c>
      <c r="D587">
        <v>395</v>
      </c>
      <c r="E587" t="s">
        <v>41</v>
      </c>
      <c r="F587" t="s">
        <v>28</v>
      </c>
      <c r="G587">
        <v>187</v>
      </c>
      <c r="H587">
        <v>92</v>
      </c>
      <c r="I587">
        <v>16.5</v>
      </c>
      <c r="J587">
        <v>17.2</v>
      </c>
      <c r="K587">
        <v>17.899999999999999</v>
      </c>
      <c r="L587">
        <v>18.5</v>
      </c>
      <c r="M587">
        <v>17.7</v>
      </c>
      <c r="N587">
        <v>20.3</v>
      </c>
      <c r="O587">
        <v>64.2</v>
      </c>
      <c r="P587" t="s">
        <v>69</v>
      </c>
      <c r="Q587">
        <v>2017</v>
      </c>
      <c r="R587">
        <v>190</v>
      </c>
      <c r="S587" t="s">
        <v>26</v>
      </c>
      <c r="T587" t="s">
        <v>27</v>
      </c>
      <c r="U587">
        <v>38</v>
      </c>
      <c r="V587">
        <v>67</v>
      </c>
      <c r="W587">
        <v>35.799999999999997</v>
      </c>
    </row>
    <row r="588" spans="1:23" x14ac:dyDescent="0.2">
      <c r="A588" s="1">
        <v>7188</v>
      </c>
      <c r="B588">
        <v>190</v>
      </c>
      <c r="C588" t="s">
        <v>22</v>
      </c>
      <c r="D588">
        <v>395</v>
      </c>
      <c r="E588" t="s">
        <v>41</v>
      </c>
      <c r="F588" t="s">
        <v>29</v>
      </c>
      <c r="G588">
        <v>192</v>
      </c>
      <c r="H588">
        <v>93</v>
      </c>
      <c r="I588">
        <v>15.9</v>
      </c>
      <c r="J588">
        <v>17</v>
      </c>
      <c r="K588">
        <v>17.3</v>
      </c>
      <c r="L588">
        <v>18</v>
      </c>
      <c r="M588">
        <v>17.2</v>
      </c>
      <c r="N588">
        <v>18.2</v>
      </c>
      <c r="O588">
        <v>70.3</v>
      </c>
      <c r="P588" t="s">
        <v>69</v>
      </c>
      <c r="Q588">
        <v>2017</v>
      </c>
      <c r="R588">
        <v>190</v>
      </c>
      <c r="S588" t="s">
        <v>26</v>
      </c>
      <c r="T588" t="s">
        <v>27</v>
      </c>
      <c r="U588">
        <v>35</v>
      </c>
      <c r="V588">
        <v>57</v>
      </c>
      <c r="W588">
        <v>29.7</v>
      </c>
    </row>
    <row r="589" spans="1:23" x14ac:dyDescent="0.2">
      <c r="A589" s="1">
        <v>7189</v>
      </c>
      <c r="B589">
        <v>190</v>
      </c>
      <c r="C589" t="s">
        <v>22</v>
      </c>
      <c r="D589">
        <v>395</v>
      </c>
      <c r="E589" t="s">
        <v>41</v>
      </c>
      <c r="F589" t="s">
        <v>70</v>
      </c>
      <c r="G589">
        <v>101</v>
      </c>
      <c r="H589">
        <v>86</v>
      </c>
      <c r="I589">
        <v>13.1</v>
      </c>
      <c r="J589">
        <v>15.9</v>
      </c>
      <c r="K589">
        <v>14.5</v>
      </c>
      <c r="L589">
        <v>15.9</v>
      </c>
      <c r="M589">
        <v>15</v>
      </c>
      <c r="O589">
        <v>89.1</v>
      </c>
      <c r="P589" t="s">
        <v>69</v>
      </c>
      <c r="Q589">
        <v>2017</v>
      </c>
      <c r="R589">
        <v>190</v>
      </c>
      <c r="S589" t="s">
        <v>26</v>
      </c>
      <c r="T589" t="s">
        <v>27</v>
      </c>
      <c r="V589">
        <v>11</v>
      </c>
      <c r="W589">
        <v>10.900000000000009</v>
      </c>
    </row>
    <row r="590" spans="1:23" x14ac:dyDescent="0.2">
      <c r="A590" s="1">
        <v>7190</v>
      </c>
      <c r="B590">
        <v>190</v>
      </c>
      <c r="C590" t="s">
        <v>22</v>
      </c>
      <c r="D590">
        <v>395</v>
      </c>
      <c r="E590" t="s">
        <v>41</v>
      </c>
      <c r="F590" t="s">
        <v>32</v>
      </c>
      <c r="G590">
        <v>25</v>
      </c>
      <c r="H590">
        <v>96</v>
      </c>
      <c r="I590">
        <v>15</v>
      </c>
      <c r="J590">
        <v>15.9</v>
      </c>
      <c r="K590">
        <v>15.6</v>
      </c>
      <c r="L590">
        <v>16</v>
      </c>
      <c r="M590">
        <v>15.8</v>
      </c>
      <c r="N590">
        <v>8</v>
      </c>
      <c r="O590">
        <v>76</v>
      </c>
      <c r="P590" t="s">
        <v>69</v>
      </c>
      <c r="Q590">
        <v>2017</v>
      </c>
      <c r="R590">
        <v>190</v>
      </c>
      <c r="S590" t="s">
        <v>26</v>
      </c>
      <c r="T590" t="s">
        <v>27</v>
      </c>
      <c r="U590">
        <v>2</v>
      </c>
      <c r="V590">
        <v>6</v>
      </c>
      <c r="W590">
        <v>24</v>
      </c>
    </row>
    <row r="591" spans="1:23" x14ac:dyDescent="0.2">
      <c r="A591" s="1">
        <v>7191</v>
      </c>
      <c r="B591">
        <v>190</v>
      </c>
      <c r="C591" t="s">
        <v>22</v>
      </c>
      <c r="D591">
        <v>437</v>
      </c>
      <c r="E591" t="s">
        <v>42</v>
      </c>
      <c r="F591" t="s">
        <v>24</v>
      </c>
      <c r="G591">
        <v>45</v>
      </c>
      <c r="H591">
        <v>96</v>
      </c>
      <c r="I591">
        <v>22.5</v>
      </c>
      <c r="J591">
        <v>20.6</v>
      </c>
      <c r="K591">
        <v>23.5</v>
      </c>
      <c r="L591">
        <v>22.2</v>
      </c>
      <c r="M591">
        <v>22.3</v>
      </c>
      <c r="N591">
        <v>66.7</v>
      </c>
      <c r="O591">
        <v>8.9</v>
      </c>
      <c r="P591" t="s">
        <v>69</v>
      </c>
      <c r="Q591">
        <v>2017</v>
      </c>
      <c r="R591">
        <v>190</v>
      </c>
      <c r="S591" t="s">
        <v>26</v>
      </c>
      <c r="T591" t="s">
        <v>27</v>
      </c>
      <c r="U591">
        <v>30</v>
      </c>
      <c r="V591">
        <v>41</v>
      </c>
      <c r="W591">
        <v>91.1</v>
      </c>
    </row>
    <row r="592" spans="1:23" x14ac:dyDescent="0.2">
      <c r="A592" s="1">
        <v>7192</v>
      </c>
      <c r="B592">
        <v>190</v>
      </c>
      <c r="C592" t="s">
        <v>22</v>
      </c>
      <c r="D592">
        <v>437</v>
      </c>
      <c r="E592" t="s">
        <v>42</v>
      </c>
      <c r="F592" t="s">
        <v>28</v>
      </c>
      <c r="G592">
        <v>24</v>
      </c>
      <c r="H592">
        <v>96</v>
      </c>
      <c r="I592">
        <v>21.6</v>
      </c>
      <c r="J592">
        <v>19.8</v>
      </c>
      <c r="K592">
        <v>22.2</v>
      </c>
      <c r="L592">
        <v>21.8</v>
      </c>
      <c r="M592">
        <v>21.5</v>
      </c>
      <c r="N592">
        <v>58.3</v>
      </c>
      <c r="O592">
        <v>12.5</v>
      </c>
      <c r="P592" t="s">
        <v>69</v>
      </c>
      <c r="Q592">
        <v>2017</v>
      </c>
      <c r="R592">
        <v>190</v>
      </c>
      <c r="S592" t="s">
        <v>26</v>
      </c>
      <c r="T592" t="s">
        <v>27</v>
      </c>
      <c r="U592">
        <v>14</v>
      </c>
      <c r="V592">
        <v>21</v>
      </c>
      <c r="W592">
        <v>87.5</v>
      </c>
    </row>
    <row r="593" spans="1:23" x14ac:dyDescent="0.2">
      <c r="A593" s="1">
        <v>7193</v>
      </c>
      <c r="B593">
        <v>190</v>
      </c>
      <c r="C593" t="s">
        <v>22</v>
      </c>
      <c r="D593">
        <v>437</v>
      </c>
      <c r="E593" t="s">
        <v>42</v>
      </c>
      <c r="F593" t="s">
        <v>29</v>
      </c>
      <c r="G593">
        <v>23</v>
      </c>
      <c r="H593">
        <v>96</v>
      </c>
      <c r="I593">
        <v>22.5</v>
      </c>
      <c r="J593">
        <v>20.7</v>
      </c>
      <c r="K593">
        <v>23.7</v>
      </c>
      <c r="L593">
        <v>22.4</v>
      </c>
      <c r="M593">
        <v>22.4</v>
      </c>
      <c r="N593">
        <v>56.5</v>
      </c>
      <c r="O593">
        <v>8.6999999999999993</v>
      </c>
      <c r="P593" t="s">
        <v>69</v>
      </c>
      <c r="Q593">
        <v>2017</v>
      </c>
      <c r="R593">
        <v>190</v>
      </c>
      <c r="S593" t="s">
        <v>26</v>
      </c>
      <c r="T593" t="s">
        <v>27</v>
      </c>
      <c r="U593">
        <v>13</v>
      </c>
      <c r="V593">
        <v>21</v>
      </c>
      <c r="W593">
        <v>91.3</v>
      </c>
    </row>
    <row r="594" spans="1:23" x14ac:dyDescent="0.2">
      <c r="A594" s="1">
        <v>7194</v>
      </c>
      <c r="B594">
        <v>190</v>
      </c>
      <c r="C594" t="s">
        <v>22</v>
      </c>
      <c r="D594">
        <v>437</v>
      </c>
      <c r="E594" t="s">
        <v>42</v>
      </c>
      <c r="F594" t="s">
        <v>70</v>
      </c>
      <c r="G594">
        <v>2</v>
      </c>
      <c r="H594">
        <v>100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t="s">
        <v>69</v>
      </c>
      <c r="Q594">
        <v>2017</v>
      </c>
      <c r="R594">
        <v>190</v>
      </c>
      <c r="S594" t="s">
        <v>26</v>
      </c>
      <c r="T594" t="s">
        <v>27</v>
      </c>
      <c r="U594">
        <v>0</v>
      </c>
      <c r="V594">
        <v>2</v>
      </c>
      <c r="W594">
        <v>100</v>
      </c>
    </row>
    <row r="595" spans="1:23" x14ac:dyDescent="0.2">
      <c r="A595" s="1">
        <v>7195</v>
      </c>
      <c r="B595">
        <v>190</v>
      </c>
      <c r="C595" t="s">
        <v>22</v>
      </c>
      <c r="D595">
        <v>437</v>
      </c>
      <c r="E595" t="s">
        <v>42</v>
      </c>
      <c r="F595" t="s">
        <v>32</v>
      </c>
      <c r="G595">
        <v>3</v>
      </c>
      <c r="H595">
        <v>100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t="s">
        <v>69</v>
      </c>
      <c r="Q595">
        <v>2017</v>
      </c>
      <c r="R595">
        <v>190</v>
      </c>
      <c r="S595" t="s">
        <v>26</v>
      </c>
      <c r="T595" t="s">
        <v>27</v>
      </c>
      <c r="U595">
        <v>0</v>
      </c>
      <c r="V595">
        <v>3</v>
      </c>
      <c r="W595">
        <v>100</v>
      </c>
    </row>
    <row r="596" spans="1:23" x14ac:dyDescent="0.2">
      <c r="A596" s="1">
        <v>7196</v>
      </c>
      <c r="B596">
        <v>190</v>
      </c>
      <c r="C596" t="s">
        <v>22</v>
      </c>
      <c r="D596">
        <v>443</v>
      </c>
      <c r="E596" t="s">
        <v>43</v>
      </c>
      <c r="F596" t="s">
        <v>24</v>
      </c>
      <c r="G596">
        <v>9</v>
      </c>
      <c r="H596">
        <v>90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t="s">
        <v>69</v>
      </c>
      <c r="Q596">
        <v>2017</v>
      </c>
      <c r="R596">
        <v>190</v>
      </c>
      <c r="S596" t="s">
        <v>26</v>
      </c>
      <c r="T596" t="s">
        <v>27</v>
      </c>
      <c r="U596">
        <v>0</v>
      </c>
      <c r="V596">
        <v>9</v>
      </c>
      <c r="W596">
        <v>100</v>
      </c>
    </row>
    <row r="597" spans="1:23" x14ac:dyDescent="0.2">
      <c r="A597" s="1">
        <v>7197</v>
      </c>
      <c r="B597">
        <v>190</v>
      </c>
      <c r="C597" t="s">
        <v>22</v>
      </c>
      <c r="D597">
        <v>443</v>
      </c>
      <c r="E597" t="s">
        <v>43</v>
      </c>
      <c r="F597" t="s">
        <v>28</v>
      </c>
      <c r="G597">
        <v>5</v>
      </c>
      <c r="H597">
        <v>100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t="s">
        <v>69</v>
      </c>
      <c r="Q597">
        <v>2017</v>
      </c>
      <c r="R597">
        <v>190</v>
      </c>
      <c r="S597" t="s">
        <v>26</v>
      </c>
      <c r="T597" t="s">
        <v>27</v>
      </c>
      <c r="U597">
        <v>0</v>
      </c>
      <c r="V597">
        <v>5</v>
      </c>
      <c r="W597">
        <v>100</v>
      </c>
    </row>
    <row r="598" spans="1:23" x14ac:dyDescent="0.2">
      <c r="A598" s="1">
        <v>7198</v>
      </c>
      <c r="B598">
        <v>190</v>
      </c>
      <c r="C598" t="s">
        <v>22</v>
      </c>
      <c r="D598">
        <v>443</v>
      </c>
      <c r="E598" t="s">
        <v>43</v>
      </c>
      <c r="F598" t="s">
        <v>29</v>
      </c>
      <c r="G598">
        <v>4</v>
      </c>
      <c r="H598">
        <v>100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t="s">
        <v>69</v>
      </c>
      <c r="Q598">
        <v>2017</v>
      </c>
      <c r="R598">
        <v>190</v>
      </c>
      <c r="S598" t="s">
        <v>26</v>
      </c>
      <c r="T598" t="s">
        <v>27</v>
      </c>
      <c r="U598">
        <v>0</v>
      </c>
      <c r="V598">
        <v>4</v>
      </c>
      <c r="W598">
        <v>100</v>
      </c>
    </row>
    <row r="599" spans="1:23" x14ac:dyDescent="0.2">
      <c r="A599" s="1">
        <v>7199</v>
      </c>
      <c r="B599">
        <v>190</v>
      </c>
      <c r="C599" t="s">
        <v>22</v>
      </c>
      <c r="D599">
        <v>443</v>
      </c>
      <c r="E599" t="s">
        <v>43</v>
      </c>
      <c r="F599" t="s">
        <v>70</v>
      </c>
      <c r="G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69</v>
      </c>
      <c r="Q599">
        <v>2017</v>
      </c>
      <c r="R599">
        <v>190</v>
      </c>
      <c r="S599" t="s">
        <v>26</v>
      </c>
      <c r="T599" t="s">
        <v>27</v>
      </c>
      <c r="U599">
        <v>0</v>
      </c>
      <c r="V599">
        <v>0</v>
      </c>
      <c r="W599">
        <v>100</v>
      </c>
    </row>
    <row r="600" spans="1:23" x14ac:dyDescent="0.2">
      <c r="A600" s="1">
        <v>7200</v>
      </c>
      <c r="B600">
        <v>190</v>
      </c>
      <c r="C600" t="s">
        <v>22</v>
      </c>
      <c r="D600">
        <v>443</v>
      </c>
      <c r="E600" t="s">
        <v>43</v>
      </c>
      <c r="F600" t="s">
        <v>32</v>
      </c>
      <c r="G600">
        <v>9</v>
      </c>
      <c r="H600">
        <v>90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s">
        <v>69</v>
      </c>
      <c r="Q600">
        <v>2017</v>
      </c>
      <c r="R600">
        <v>190</v>
      </c>
      <c r="S600" t="s">
        <v>26</v>
      </c>
      <c r="T600" t="s">
        <v>27</v>
      </c>
      <c r="U600">
        <v>0</v>
      </c>
      <c r="V600">
        <v>9</v>
      </c>
      <c r="W600">
        <v>100</v>
      </c>
    </row>
    <row r="601" spans="1:23" x14ac:dyDescent="0.2">
      <c r="A601" s="1">
        <v>7201</v>
      </c>
      <c r="B601">
        <v>190</v>
      </c>
      <c r="C601" t="s">
        <v>22</v>
      </c>
      <c r="D601">
        <v>445</v>
      </c>
      <c r="E601" t="s">
        <v>44</v>
      </c>
      <c r="F601" t="s">
        <v>24</v>
      </c>
      <c r="G601">
        <v>192</v>
      </c>
      <c r="H601">
        <v>90</v>
      </c>
      <c r="I601">
        <v>14.5</v>
      </c>
      <c r="J601">
        <v>16</v>
      </c>
      <c r="K601">
        <v>16.2</v>
      </c>
      <c r="L601">
        <v>16.7</v>
      </c>
      <c r="M601">
        <v>16</v>
      </c>
      <c r="N601">
        <v>6.8</v>
      </c>
      <c r="O601">
        <v>82.8</v>
      </c>
      <c r="P601" t="s">
        <v>69</v>
      </c>
      <c r="Q601">
        <v>2017</v>
      </c>
      <c r="R601">
        <v>190</v>
      </c>
      <c r="S601" t="s">
        <v>26</v>
      </c>
      <c r="T601" t="s">
        <v>27</v>
      </c>
      <c r="U601">
        <v>13</v>
      </c>
      <c r="V601">
        <v>33</v>
      </c>
      <c r="W601">
        <v>17.2</v>
      </c>
    </row>
    <row r="602" spans="1:23" x14ac:dyDescent="0.2">
      <c r="A602" s="1">
        <v>7202</v>
      </c>
      <c r="B602">
        <v>190</v>
      </c>
      <c r="C602" t="s">
        <v>22</v>
      </c>
      <c r="D602">
        <v>445</v>
      </c>
      <c r="E602" t="s">
        <v>44</v>
      </c>
      <c r="F602" t="s">
        <v>28</v>
      </c>
      <c r="G602">
        <v>169</v>
      </c>
      <c r="H602">
        <v>90</v>
      </c>
      <c r="I602">
        <v>14.3</v>
      </c>
      <c r="J602">
        <v>15.9</v>
      </c>
      <c r="K602">
        <v>15.9</v>
      </c>
      <c r="L602">
        <v>16.600000000000001</v>
      </c>
      <c r="M602">
        <v>15.8</v>
      </c>
      <c r="O602">
        <v>85.2</v>
      </c>
      <c r="P602" t="s">
        <v>69</v>
      </c>
      <c r="Q602">
        <v>2017</v>
      </c>
      <c r="R602">
        <v>190</v>
      </c>
      <c r="S602" t="s">
        <v>26</v>
      </c>
      <c r="T602" t="s">
        <v>27</v>
      </c>
      <c r="V602">
        <v>25</v>
      </c>
      <c r="W602">
        <v>14.8</v>
      </c>
    </row>
    <row r="603" spans="1:23" x14ac:dyDescent="0.2">
      <c r="A603" s="1">
        <v>7203</v>
      </c>
      <c r="B603">
        <v>190</v>
      </c>
      <c r="C603" t="s">
        <v>22</v>
      </c>
      <c r="D603">
        <v>445</v>
      </c>
      <c r="E603" t="s">
        <v>44</v>
      </c>
      <c r="F603" t="s">
        <v>29</v>
      </c>
      <c r="G603">
        <v>137</v>
      </c>
      <c r="H603">
        <v>87</v>
      </c>
      <c r="I603">
        <v>14.2</v>
      </c>
      <c r="J603">
        <v>15.8</v>
      </c>
      <c r="K603">
        <v>16</v>
      </c>
      <c r="L603">
        <v>16.7</v>
      </c>
      <c r="M603">
        <v>15.9</v>
      </c>
      <c r="N603">
        <v>5.0999999999999996</v>
      </c>
      <c r="O603">
        <v>85.4</v>
      </c>
      <c r="P603" t="s">
        <v>69</v>
      </c>
      <c r="Q603">
        <v>2017</v>
      </c>
      <c r="R603">
        <v>190</v>
      </c>
      <c r="S603" t="s">
        <v>26</v>
      </c>
      <c r="T603" t="s">
        <v>27</v>
      </c>
      <c r="U603">
        <v>7</v>
      </c>
      <c r="V603">
        <v>20</v>
      </c>
      <c r="W603">
        <v>14.599999999999991</v>
      </c>
    </row>
    <row r="604" spans="1:23" x14ac:dyDescent="0.2">
      <c r="A604" s="1">
        <v>7204</v>
      </c>
      <c r="B604">
        <v>190</v>
      </c>
      <c r="C604" t="s">
        <v>22</v>
      </c>
      <c r="D604">
        <v>445</v>
      </c>
      <c r="E604" t="s">
        <v>44</v>
      </c>
      <c r="F604" t="s">
        <v>70</v>
      </c>
      <c r="G604">
        <v>15</v>
      </c>
      <c r="H604">
        <v>88</v>
      </c>
      <c r="I604">
        <v>13.1</v>
      </c>
      <c r="J604">
        <v>15.1</v>
      </c>
      <c r="K604">
        <v>15.4</v>
      </c>
      <c r="L604">
        <v>16.5</v>
      </c>
      <c r="M604">
        <v>15.2</v>
      </c>
      <c r="O604">
        <v>93.3</v>
      </c>
      <c r="P604" t="s">
        <v>69</v>
      </c>
      <c r="Q604">
        <v>2017</v>
      </c>
      <c r="R604">
        <v>190</v>
      </c>
      <c r="S604" t="s">
        <v>26</v>
      </c>
      <c r="T604" t="s">
        <v>27</v>
      </c>
      <c r="V604">
        <v>1</v>
      </c>
      <c r="W604">
        <v>6.7000000000000028</v>
      </c>
    </row>
    <row r="605" spans="1:23" x14ac:dyDescent="0.2">
      <c r="A605" s="1">
        <v>7205</v>
      </c>
      <c r="B605">
        <v>190</v>
      </c>
      <c r="C605" t="s">
        <v>22</v>
      </c>
      <c r="D605">
        <v>445</v>
      </c>
      <c r="E605" t="s">
        <v>44</v>
      </c>
      <c r="F605" t="s">
        <v>32</v>
      </c>
      <c r="G605">
        <v>23</v>
      </c>
      <c r="H605">
        <v>72</v>
      </c>
      <c r="I605">
        <v>10.5</v>
      </c>
      <c r="J605">
        <v>14.3</v>
      </c>
      <c r="K605">
        <v>13</v>
      </c>
      <c r="L605">
        <v>14.4</v>
      </c>
      <c r="M605">
        <v>13.3</v>
      </c>
      <c r="P605" t="s">
        <v>69</v>
      </c>
      <c r="Q605">
        <v>2017</v>
      </c>
      <c r="R605">
        <v>190</v>
      </c>
      <c r="S605" t="s">
        <v>26</v>
      </c>
      <c r="T605" t="s">
        <v>27</v>
      </c>
    </row>
    <row r="606" spans="1:23" x14ac:dyDescent="0.2">
      <c r="A606" s="1">
        <v>7206</v>
      </c>
      <c r="B606">
        <v>190</v>
      </c>
      <c r="C606" t="s">
        <v>22</v>
      </c>
      <c r="D606">
        <v>456</v>
      </c>
      <c r="E606" t="s">
        <v>45</v>
      </c>
      <c r="F606" t="s">
        <v>24</v>
      </c>
      <c r="G606">
        <v>236</v>
      </c>
      <c r="H606">
        <v>100</v>
      </c>
      <c r="I606">
        <v>25.9</v>
      </c>
      <c r="J606">
        <v>25.8</v>
      </c>
      <c r="K606">
        <v>27</v>
      </c>
      <c r="L606">
        <v>25.3</v>
      </c>
      <c r="M606">
        <v>26.1</v>
      </c>
      <c r="N606">
        <v>94.9</v>
      </c>
      <c r="P606" t="s">
        <v>69</v>
      </c>
      <c r="Q606">
        <v>2017</v>
      </c>
      <c r="R606">
        <v>190</v>
      </c>
      <c r="S606" t="s">
        <v>26</v>
      </c>
      <c r="T606" t="s">
        <v>27</v>
      </c>
      <c r="U606">
        <v>224</v>
      </c>
    </row>
    <row r="607" spans="1:23" x14ac:dyDescent="0.2">
      <c r="A607" s="1">
        <v>7207</v>
      </c>
      <c r="B607">
        <v>190</v>
      </c>
      <c r="C607" t="s">
        <v>22</v>
      </c>
      <c r="D607">
        <v>456</v>
      </c>
      <c r="E607" t="s">
        <v>45</v>
      </c>
      <c r="F607" t="s">
        <v>28</v>
      </c>
      <c r="G607">
        <v>130</v>
      </c>
      <c r="H607">
        <v>100</v>
      </c>
      <c r="I607">
        <v>24</v>
      </c>
      <c r="J607">
        <v>24.4</v>
      </c>
      <c r="K607">
        <v>25.1</v>
      </c>
      <c r="L607">
        <v>23.8</v>
      </c>
      <c r="M607">
        <v>24.5</v>
      </c>
      <c r="N607">
        <v>91.5</v>
      </c>
      <c r="P607" t="s">
        <v>69</v>
      </c>
      <c r="Q607">
        <v>2017</v>
      </c>
      <c r="R607">
        <v>190</v>
      </c>
      <c r="S607" t="s">
        <v>26</v>
      </c>
      <c r="T607" t="s">
        <v>27</v>
      </c>
      <c r="U607">
        <v>119</v>
      </c>
    </row>
    <row r="608" spans="1:23" x14ac:dyDescent="0.2">
      <c r="A608" s="1">
        <v>7208</v>
      </c>
      <c r="B608">
        <v>190</v>
      </c>
      <c r="C608" t="s">
        <v>22</v>
      </c>
      <c r="D608">
        <v>456</v>
      </c>
      <c r="E608" t="s">
        <v>45</v>
      </c>
      <c r="F608" t="s">
        <v>29</v>
      </c>
      <c r="G608">
        <v>36</v>
      </c>
      <c r="H608">
        <v>100</v>
      </c>
      <c r="I608">
        <v>24.8</v>
      </c>
      <c r="J608">
        <v>25.4</v>
      </c>
      <c r="K608">
        <v>25.9</v>
      </c>
      <c r="L608">
        <v>24.7</v>
      </c>
      <c r="M608">
        <v>25.3</v>
      </c>
      <c r="N608">
        <v>94.4</v>
      </c>
      <c r="P608" t="s">
        <v>69</v>
      </c>
      <c r="Q608">
        <v>2017</v>
      </c>
      <c r="R608">
        <v>190</v>
      </c>
      <c r="S608" t="s">
        <v>26</v>
      </c>
      <c r="T608" t="s">
        <v>27</v>
      </c>
      <c r="U608">
        <v>34</v>
      </c>
    </row>
    <row r="609" spans="1:23" x14ac:dyDescent="0.2">
      <c r="A609" s="1">
        <v>7209</v>
      </c>
      <c r="B609">
        <v>190</v>
      </c>
      <c r="C609" t="s">
        <v>22</v>
      </c>
      <c r="D609">
        <v>456</v>
      </c>
      <c r="E609" t="s">
        <v>45</v>
      </c>
      <c r="F609" t="s">
        <v>70</v>
      </c>
      <c r="G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t="s">
        <v>69</v>
      </c>
      <c r="Q609">
        <v>2017</v>
      </c>
      <c r="R609">
        <v>190</v>
      </c>
      <c r="S609" t="s">
        <v>26</v>
      </c>
      <c r="T609" t="s">
        <v>27</v>
      </c>
      <c r="U609">
        <v>0</v>
      </c>
      <c r="V609">
        <v>0</v>
      </c>
      <c r="W609">
        <v>100</v>
      </c>
    </row>
    <row r="610" spans="1:23" x14ac:dyDescent="0.2">
      <c r="A610" s="1">
        <v>7210</v>
      </c>
      <c r="B610">
        <v>190</v>
      </c>
      <c r="C610" t="s">
        <v>22</v>
      </c>
      <c r="D610">
        <v>456</v>
      </c>
      <c r="E610" t="s">
        <v>45</v>
      </c>
      <c r="F610" t="s">
        <v>32</v>
      </c>
      <c r="G610">
        <v>3</v>
      </c>
      <c r="H610">
        <v>100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t="s">
        <v>69</v>
      </c>
      <c r="Q610">
        <v>2017</v>
      </c>
      <c r="R610">
        <v>190</v>
      </c>
      <c r="S610" t="s">
        <v>26</v>
      </c>
      <c r="T610" t="s">
        <v>27</v>
      </c>
      <c r="U610">
        <v>0</v>
      </c>
      <c r="V610">
        <v>3</v>
      </c>
      <c r="W610">
        <v>100</v>
      </c>
    </row>
    <row r="611" spans="1:23" x14ac:dyDescent="0.2">
      <c r="A611" s="1">
        <v>7211</v>
      </c>
      <c r="B611">
        <v>190</v>
      </c>
      <c r="C611" t="s">
        <v>22</v>
      </c>
      <c r="D611">
        <v>470</v>
      </c>
      <c r="E611" t="s">
        <v>46</v>
      </c>
      <c r="F611" t="s">
        <v>24</v>
      </c>
      <c r="G611">
        <v>379</v>
      </c>
      <c r="H611">
        <v>90</v>
      </c>
      <c r="I611">
        <v>17.8</v>
      </c>
      <c r="J611">
        <v>17.600000000000001</v>
      </c>
      <c r="K611">
        <v>19.399999999999999</v>
      </c>
      <c r="L611">
        <v>18.8</v>
      </c>
      <c r="M611">
        <v>18.5</v>
      </c>
      <c r="N611">
        <v>29.6</v>
      </c>
      <c r="O611">
        <v>55.7</v>
      </c>
      <c r="P611" t="s">
        <v>69</v>
      </c>
      <c r="Q611">
        <v>2017</v>
      </c>
      <c r="R611">
        <v>190</v>
      </c>
      <c r="S611" t="s">
        <v>26</v>
      </c>
      <c r="T611" t="s">
        <v>27</v>
      </c>
      <c r="U611">
        <v>112</v>
      </c>
      <c r="V611">
        <v>168</v>
      </c>
      <c r="W611">
        <v>44.3</v>
      </c>
    </row>
    <row r="612" spans="1:23" x14ac:dyDescent="0.2">
      <c r="A612" s="1">
        <v>7212</v>
      </c>
      <c r="B612">
        <v>190</v>
      </c>
      <c r="C612" t="s">
        <v>22</v>
      </c>
      <c r="D612">
        <v>470</v>
      </c>
      <c r="E612" t="s">
        <v>46</v>
      </c>
      <c r="F612" t="s">
        <v>28</v>
      </c>
      <c r="G612">
        <v>204</v>
      </c>
      <c r="H612">
        <v>88</v>
      </c>
      <c r="I612">
        <v>16</v>
      </c>
      <c r="J612">
        <v>16.600000000000001</v>
      </c>
      <c r="K612">
        <v>17.8</v>
      </c>
      <c r="L612">
        <v>17.5</v>
      </c>
      <c r="M612">
        <v>17.100000000000001</v>
      </c>
      <c r="N612">
        <v>17.2</v>
      </c>
      <c r="O612">
        <v>69.099999999999994</v>
      </c>
      <c r="P612" t="s">
        <v>69</v>
      </c>
      <c r="Q612">
        <v>2017</v>
      </c>
      <c r="R612">
        <v>190</v>
      </c>
      <c r="S612" t="s">
        <v>26</v>
      </c>
      <c r="T612" t="s">
        <v>27</v>
      </c>
      <c r="U612">
        <v>35</v>
      </c>
      <c r="V612">
        <v>63</v>
      </c>
      <c r="W612">
        <v>30.900000000000009</v>
      </c>
    </row>
    <row r="613" spans="1:23" x14ac:dyDescent="0.2">
      <c r="A613" s="1">
        <v>7213</v>
      </c>
      <c r="B613">
        <v>190</v>
      </c>
      <c r="C613" t="s">
        <v>22</v>
      </c>
      <c r="D613">
        <v>470</v>
      </c>
      <c r="E613" t="s">
        <v>46</v>
      </c>
      <c r="F613" t="s">
        <v>29</v>
      </c>
      <c r="G613">
        <v>159</v>
      </c>
      <c r="H613">
        <v>87</v>
      </c>
      <c r="I613">
        <v>16.8</v>
      </c>
      <c r="J613">
        <v>16.8</v>
      </c>
      <c r="K613">
        <v>18.5</v>
      </c>
      <c r="L613">
        <v>17.899999999999999</v>
      </c>
      <c r="M613">
        <v>17.600000000000001</v>
      </c>
      <c r="N613">
        <v>19.5</v>
      </c>
      <c r="O613">
        <v>63.5</v>
      </c>
      <c r="P613" t="s">
        <v>69</v>
      </c>
      <c r="Q613">
        <v>2017</v>
      </c>
      <c r="R613">
        <v>190</v>
      </c>
      <c r="S613" t="s">
        <v>26</v>
      </c>
      <c r="T613" t="s">
        <v>27</v>
      </c>
      <c r="U613">
        <v>31</v>
      </c>
      <c r="V613">
        <v>58</v>
      </c>
      <c r="W613">
        <v>36.5</v>
      </c>
    </row>
    <row r="614" spans="1:23" x14ac:dyDescent="0.2">
      <c r="A614" s="1">
        <v>7214</v>
      </c>
      <c r="B614">
        <v>190</v>
      </c>
      <c r="C614" t="s">
        <v>22</v>
      </c>
      <c r="D614">
        <v>470</v>
      </c>
      <c r="E614" t="s">
        <v>46</v>
      </c>
      <c r="F614" t="s">
        <v>70</v>
      </c>
      <c r="G614">
        <v>21</v>
      </c>
      <c r="H614">
        <v>81</v>
      </c>
      <c r="I614">
        <v>15.1</v>
      </c>
      <c r="J614">
        <v>16.399999999999999</v>
      </c>
      <c r="K614">
        <v>17.2</v>
      </c>
      <c r="L614">
        <v>17.2</v>
      </c>
      <c r="M614">
        <v>16.5</v>
      </c>
      <c r="O614">
        <v>76.2</v>
      </c>
      <c r="P614" t="s">
        <v>69</v>
      </c>
      <c r="Q614">
        <v>2017</v>
      </c>
      <c r="R614">
        <v>190</v>
      </c>
      <c r="S614" t="s">
        <v>26</v>
      </c>
      <c r="T614" t="s">
        <v>27</v>
      </c>
      <c r="V614">
        <v>5</v>
      </c>
      <c r="W614">
        <v>23.8</v>
      </c>
    </row>
    <row r="615" spans="1:23" x14ac:dyDescent="0.2">
      <c r="A615" s="1">
        <v>7215</v>
      </c>
      <c r="B615">
        <v>190</v>
      </c>
      <c r="C615" t="s">
        <v>22</v>
      </c>
      <c r="D615">
        <v>470</v>
      </c>
      <c r="E615" t="s">
        <v>46</v>
      </c>
      <c r="F615" t="s">
        <v>32</v>
      </c>
      <c r="G615">
        <v>42</v>
      </c>
      <c r="H615">
        <v>89</v>
      </c>
      <c r="I615">
        <v>12.6</v>
      </c>
      <c r="J615">
        <v>15.4</v>
      </c>
      <c r="K615">
        <v>14.7</v>
      </c>
      <c r="L615">
        <v>14.8</v>
      </c>
      <c r="M615">
        <v>14.5</v>
      </c>
      <c r="O615">
        <v>92.9</v>
      </c>
      <c r="P615" t="s">
        <v>69</v>
      </c>
      <c r="Q615">
        <v>2017</v>
      </c>
      <c r="R615">
        <v>190</v>
      </c>
      <c r="S615" t="s">
        <v>26</v>
      </c>
      <c r="T615" t="s">
        <v>27</v>
      </c>
      <c r="V615">
        <v>3</v>
      </c>
      <c r="W615">
        <v>7.0999999999999943</v>
      </c>
    </row>
    <row r="616" spans="1:23" x14ac:dyDescent="0.2">
      <c r="A616" s="1">
        <v>7216</v>
      </c>
      <c r="B616">
        <v>190</v>
      </c>
      <c r="C616" t="s">
        <v>22</v>
      </c>
      <c r="D616">
        <v>512</v>
      </c>
      <c r="E616" t="s">
        <v>47</v>
      </c>
      <c r="F616" t="s">
        <v>24</v>
      </c>
      <c r="G616">
        <v>135</v>
      </c>
      <c r="H616">
        <v>98</v>
      </c>
      <c r="I616">
        <v>22.9</v>
      </c>
      <c r="J616">
        <v>19.3</v>
      </c>
      <c r="K616">
        <v>23.2</v>
      </c>
      <c r="L616">
        <v>21.3</v>
      </c>
      <c r="M616">
        <v>21.8</v>
      </c>
      <c r="N616">
        <v>57</v>
      </c>
      <c r="O616">
        <v>30.4</v>
      </c>
      <c r="P616" t="s">
        <v>69</v>
      </c>
      <c r="Q616">
        <v>2017</v>
      </c>
      <c r="R616">
        <v>190</v>
      </c>
      <c r="S616" t="s">
        <v>26</v>
      </c>
      <c r="T616" t="s">
        <v>27</v>
      </c>
      <c r="U616">
        <v>77</v>
      </c>
      <c r="V616">
        <v>94</v>
      </c>
      <c r="W616">
        <v>69.599999999999994</v>
      </c>
    </row>
    <row r="617" spans="1:23" x14ac:dyDescent="0.2">
      <c r="A617" s="1">
        <v>7217</v>
      </c>
      <c r="B617">
        <v>190</v>
      </c>
      <c r="C617" t="s">
        <v>22</v>
      </c>
      <c r="D617">
        <v>512</v>
      </c>
      <c r="E617" t="s">
        <v>47</v>
      </c>
      <c r="F617" t="s">
        <v>28</v>
      </c>
      <c r="G617">
        <v>55</v>
      </c>
      <c r="H617">
        <v>100</v>
      </c>
      <c r="I617">
        <v>19.7</v>
      </c>
      <c r="J617">
        <v>17.8</v>
      </c>
      <c r="K617">
        <v>19.8</v>
      </c>
      <c r="L617">
        <v>19.100000000000001</v>
      </c>
      <c r="M617">
        <v>19.2</v>
      </c>
      <c r="N617">
        <v>32.700000000000003</v>
      </c>
      <c r="O617">
        <v>50.9</v>
      </c>
      <c r="P617" t="s">
        <v>69</v>
      </c>
      <c r="Q617">
        <v>2017</v>
      </c>
      <c r="R617">
        <v>190</v>
      </c>
      <c r="S617" t="s">
        <v>26</v>
      </c>
      <c r="T617" t="s">
        <v>27</v>
      </c>
      <c r="U617">
        <v>18</v>
      </c>
      <c r="V617">
        <v>27</v>
      </c>
      <c r="W617">
        <v>49.1</v>
      </c>
    </row>
    <row r="618" spans="1:23" x14ac:dyDescent="0.2">
      <c r="A618" s="1">
        <v>7218</v>
      </c>
      <c r="B618">
        <v>190</v>
      </c>
      <c r="C618" t="s">
        <v>22</v>
      </c>
      <c r="D618">
        <v>512</v>
      </c>
      <c r="E618" t="s">
        <v>47</v>
      </c>
      <c r="F618" t="s">
        <v>29</v>
      </c>
      <c r="G618">
        <v>28</v>
      </c>
      <c r="H618">
        <v>100</v>
      </c>
      <c r="I618">
        <v>20.9</v>
      </c>
      <c r="J618">
        <v>18.8</v>
      </c>
      <c r="K618">
        <v>20.8</v>
      </c>
      <c r="L618">
        <v>20.2</v>
      </c>
      <c r="M618">
        <v>20.399999999999999</v>
      </c>
      <c r="N618">
        <v>39.299999999999997</v>
      </c>
      <c r="O618">
        <v>50</v>
      </c>
      <c r="P618" t="s">
        <v>69</v>
      </c>
      <c r="Q618">
        <v>2017</v>
      </c>
      <c r="R618">
        <v>190</v>
      </c>
      <c r="S618" t="s">
        <v>26</v>
      </c>
      <c r="T618" t="s">
        <v>27</v>
      </c>
      <c r="U618">
        <v>11</v>
      </c>
      <c r="V618">
        <v>14</v>
      </c>
      <c r="W618">
        <v>50</v>
      </c>
    </row>
    <row r="619" spans="1:23" x14ac:dyDescent="0.2">
      <c r="A619" s="1">
        <v>7219</v>
      </c>
      <c r="B619">
        <v>190</v>
      </c>
      <c r="C619" t="s">
        <v>22</v>
      </c>
      <c r="D619">
        <v>512</v>
      </c>
      <c r="E619" t="s">
        <v>47</v>
      </c>
      <c r="F619" t="s">
        <v>70</v>
      </c>
      <c r="G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69</v>
      </c>
      <c r="Q619">
        <v>2017</v>
      </c>
      <c r="R619">
        <v>190</v>
      </c>
      <c r="S619" t="s">
        <v>26</v>
      </c>
      <c r="T619" t="s">
        <v>27</v>
      </c>
      <c r="U619">
        <v>0</v>
      </c>
      <c r="V619">
        <v>0</v>
      </c>
      <c r="W619">
        <v>100</v>
      </c>
    </row>
    <row r="620" spans="1:23" x14ac:dyDescent="0.2">
      <c r="A620" s="1">
        <v>7220</v>
      </c>
      <c r="B620">
        <v>190</v>
      </c>
      <c r="C620" t="s">
        <v>22</v>
      </c>
      <c r="D620">
        <v>512</v>
      </c>
      <c r="E620" t="s">
        <v>47</v>
      </c>
      <c r="F620" t="s">
        <v>32</v>
      </c>
      <c r="G620">
        <v>10</v>
      </c>
      <c r="H620">
        <v>100</v>
      </c>
      <c r="I620">
        <v>22.6</v>
      </c>
      <c r="J620">
        <v>17.899999999999999</v>
      </c>
      <c r="K620">
        <v>24.5</v>
      </c>
      <c r="L620">
        <v>20.3</v>
      </c>
      <c r="M620">
        <v>21.4</v>
      </c>
      <c r="N620">
        <v>50</v>
      </c>
      <c r="O620">
        <v>30</v>
      </c>
      <c r="P620" t="s">
        <v>69</v>
      </c>
      <c r="Q620">
        <v>2017</v>
      </c>
      <c r="R620">
        <v>190</v>
      </c>
      <c r="S620" t="s">
        <v>26</v>
      </c>
      <c r="T620" t="s">
        <v>27</v>
      </c>
      <c r="U620">
        <v>5</v>
      </c>
      <c r="V620">
        <v>7</v>
      </c>
      <c r="W620">
        <v>70</v>
      </c>
    </row>
    <row r="621" spans="1:23" x14ac:dyDescent="0.2">
      <c r="A621" s="1">
        <v>7221</v>
      </c>
      <c r="B621">
        <v>190</v>
      </c>
      <c r="C621" t="s">
        <v>22</v>
      </c>
      <c r="D621">
        <v>53</v>
      </c>
      <c r="E621" t="s">
        <v>33</v>
      </c>
      <c r="F621" t="s">
        <v>24</v>
      </c>
      <c r="G621">
        <v>32</v>
      </c>
      <c r="H621">
        <v>100</v>
      </c>
      <c r="I621">
        <v>18</v>
      </c>
      <c r="J621">
        <v>17.7</v>
      </c>
      <c r="K621">
        <v>18.600000000000001</v>
      </c>
      <c r="L621">
        <v>18.600000000000001</v>
      </c>
      <c r="M621">
        <v>18.399999999999999</v>
      </c>
      <c r="N621">
        <v>28.1</v>
      </c>
      <c r="O621">
        <v>65.599999999999994</v>
      </c>
      <c r="P621" t="s">
        <v>69</v>
      </c>
      <c r="Q621">
        <v>2017</v>
      </c>
      <c r="R621">
        <v>190</v>
      </c>
      <c r="S621" t="s">
        <v>26</v>
      </c>
      <c r="T621" t="s">
        <v>27</v>
      </c>
      <c r="U621">
        <v>9</v>
      </c>
      <c r="V621">
        <v>11</v>
      </c>
      <c r="W621">
        <v>34.400000000000013</v>
      </c>
    </row>
    <row r="622" spans="1:23" x14ac:dyDescent="0.2">
      <c r="A622" s="1">
        <v>7222</v>
      </c>
      <c r="B622">
        <v>190</v>
      </c>
      <c r="C622" t="s">
        <v>22</v>
      </c>
      <c r="D622">
        <v>53</v>
      </c>
      <c r="E622" t="s">
        <v>33</v>
      </c>
      <c r="F622" t="s">
        <v>28</v>
      </c>
      <c r="G622">
        <v>27</v>
      </c>
      <c r="H622">
        <v>100</v>
      </c>
      <c r="I622">
        <v>17.100000000000001</v>
      </c>
      <c r="J622">
        <v>17.2</v>
      </c>
      <c r="K622">
        <v>18</v>
      </c>
      <c r="L622">
        <v>18</v>
      </c>
      <c r="M622">
        <v>17.7</v>
      </c>
      <c r="N622">
        <v>18.5</v>
      </c>
      <c r="O622">
        <v>74.099999999999994</v>
      </c>
      <c r="P622" t="s">
        <v>69</v>
      </c>
      <c r="Q622">
        <v>2017</v>
      </c>
      <c r="R622">
        <v>190</v>
      </c>
      <c r="S622" t="s">
        <v>26</v>
      </c>
      <c r="T622" t="s">
        <v>27</v>
      </c>
      <c r="U622">
        <v>5</v>
      </c>
      <c r="V622">
        <v>7</v>
      </c>
      <c r="W622">
        <v>25.900000000000009</v>
      </c>
    </row>
    <row r="623" spans="1:23" x14ac:dyDescent="0.2">
      <c r="A623" s="1">
        <v>7223</v>
      </c>
      <c r="B623">
        <v>190</v>
      </c>
      <c r="C623" t="s">
        <v>22</v>
      </c>
      <c r="D623">
        <v>53</v>
      </c>
      <c r="E623" t="s">
        <v>33</v>
      </c>
      <c r="F623" t="s">
        <v>29</v>
      </c>
      <c r="G623">
        <v>15</v>
      </c>
      <c r="H623">
        <v>100</v>
      </c>
      <c r="I623">
        <v>17.399999999999999</v>
      </c>
      <c r="J623">
        <v>17.3</v>
      </c>
      <c r="K623">
        <v>18.3</v>
      </c>
      <c r="L623">
        <v>18.2</v>
      </c>
      <c r="M623">
        <v>18</v>
      </c>
      <c r="N623">
        <v>20</v>
      </c>
      <c r="O623">
        <v>73.3</v>
      </c>
      <c r="P623" t="s">
        <v>69</v>
      </c>
      <c r="Q623">
        <v>2017</v>
      </c>
      <c r="R623">
        <v>190</v>
      </c>
      <c r="S623" t="s">
        <v>26</v>
      </c>
      <c r="T623" t="s">
        <v>27</v>
      </c>
      <c r="U623">
        <v>3</v>
      </c>
      <c r="V623">
        <v>4</v>
      </c>
      <c r="W623">
        <v>26.7</v>
      </c>
    </row>
    <row r="624" spans="1:23" x14ac:dyDescent="0.2">
      <c r="A624" s="1">
        <v>7224</v>
      </c>
      <c r="B624">
        <v>190</v>
      </c>
      <c r="C624" t="s">
        <v>22</v>
      </c>
      <c r="D624">
        <v>53</v>
      </c>
      <c r="E624" t="s">
        <v>33</v>
      </c>
      <c r="F624" t="s">
        <v>70</v>
      </c>
      <c r="G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69</v>
      </c>
      <c r="Q624">
        <v>2017</v>
      </c>
      <c r="R624">
        <v>190</v>
      </c>
      <c r="S624" t="s">
        <v>26</v>
      </c>
      <c r="T624" t="s">
        <v>27</v>
      </c>
      <c r="U624">
        <v>0</v>
      </c>
      <c r="V624">
        <v>0</v>
      </c>
      <c r="W624">
        <v>100</v>
      </c>
    </row>
    <row r="625" spans="1:23" x14ac:dyDescent="0.2">
      <c r="A625" s="1">
        <v>7225</v>
      </c>
      <c r="B625">
        <v>190</v>
      </c>
      <c r="C625" t="s">
        <v>22</v>
      </c>
      <c r="D625">
        <v>53</v>
      </c>
      <c r="E625" t="s">
        <v>33</v>
      </c>
      <c r="F625" t="s">
        <v>32</v>
      </c>
      <c r="G625">
        <v>3</v>
      </c>
      <c r="H625">
        <v>100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69</v>
      </c>
      <c r="Q625">
        <v>2017</v>
      </c>
      <c r="R625">
        <v>190</v>
      </c>
      <c r="S625" t="s">
        <v>26</v>
      </c>
      <c r="T625" t="s">
        <v>27</v>
      </c>
      <c r="U625">
        <v>0</v>
      </c>
      <c r="V625">
        <v>3</v>
      </c>
      <c r="W625">
        <v>100</v>
      </c>
    </row>
    <row r="626" spans="1:23" x14ac:dyDescent="0.2">
      <c r="A626" s="1">
        <v>7226</v>
      </c>
      <c r="B626">
        <v>190</v>
      </c>
      <c r="C626" t="s">
        <v>22</v>
      </c>
      <c r="D626">
        <v>555</v>
      </c>
      <c r="E626" t="s">
        <v>48</v>
      </c>
      <c r="F626" t="s">
        <v>24</v>
      </c>
      <c r="G626">
        <v>125</v>
      </c>
      <c r="H626">
        <v>84</v>
      </c>
      <c r="I626">
        <v>14.4</v>
      </c>
      <c r="J626">
        <v>16</v>
      </c>
      <c r="K626">
        <v>15.8</v>
      </c>
      <c r="L626">
        <v>16.899999999999999</v>
      </c>
      <c r="M626">
        <v>16</v>
      </c>
      <c r="N626">
        <v>10.4</v>
      </c>
      <c r="O626">
        <v>83.2</v>
      </c>
      <c r="P626" t="s">
        <v>69</v>
      </c>
      <c r="Q626">
        <v>2017</v>
      </c>
      <c r="R626">
        <v>190</v>
      </c>
      <c r="S626" t="s">
        <v>26</v>
      </c>
      <c r="T626" t="s">
        <v>27</v>
      </c>
      <c r="U626">
        <v>13</v>
      </c>
      <c r="V626">
        <v>21</v>
      </c>
      <c r="W626">
        <v>16.8</v>
      </c>
    </row>
    <row r="627" spans="1:23" x14ac:dyDescent="0.2">
      <c r="A627" s="1">
        <v>7227</v>
      </c>
      <c r="B627">
        <v>190</v>
      </c>
      <c r="C627" t="s">
        <v>22</v>
      </c>
      <c r="D627">
        <v>555</v>
      </c>
      <c r="E627" t="s">
        <v>48</v>
      </c>
      <c r="F627" t="s">
        <v>28</v>
      </c>
      <c r="G627">
        <v>120</v>
      </c>
      <c r="H627">
        <v>84</v>
      </c>
      <c r="I627">
        <v>14.2</v>
      </c>
      <c r="J627">
        <v>15.8</v>
      </c>
      <c r="K627">
        <v>15.5</v>
      </c>
      <c r="L627">
        <v>16.7</v>
      </c>
      <c r="M627">
        <v>15.7</v>
      </c>
      <c r="N627">
        <v>8.3000000000000007</v>
      </c>
      <c r="O627">
        <v>86.7</v>
      </c>
      <c r="P627" t="s">
        <v>69</v>
      </c>
      <c r="Q627">
        <v>2017</v>
      </c>
      <c r="R627">
        <v>190</v>
      </c>
      <c r="S627" t="s">
        <v>26</v>
      </c>
      <c r="T627" t="s">
        <v>27</v>
      </c>
      <c r="U627">
        <v>10</v>
      </c>
      <c r="V627">
        <v>16</v>
      </c>
      <c r="W627">
        <v>13.3</v>
      </c>
    </row>
    <row r="628" spans="1:23" x14ac:dyDescent="0.2">
      <c r="A628" s="1">
        <v>7228</v>
      </c>
      <c r="B628">
        <v>190</v>
      </c>
      <c r="C628" t="s">
        <v>22</v>
      </c>
      <c r="D628">
        <v>555</v>
      </c>
      <c r="E628" t="s">
        <v>48</v>
      </c>
      <c r="F628" t="s">
        <v>29</v>
      </c>
      <c r="G628">
        <v>95</v>
      </c>
      <c r="H628">
        <v>82</v>
      </c>
      <c r="I628">
        <v>14.2</v>
      </c>
      <c r="J628">
        <v>15.9</v>
      </c>
      <c r="K628">
        <v>15.6</v>
      </c>
      <c r="L628">
        <v>16.7</v>
      </c>
      <c r="M628">
        <v>15.8</v>
      </c>
      <c r="N628">
        <v>10.5</v>
      </c>
      <c r="O628">
        <v>86.3</v>
      </c>
      <c r="P628" t="s">
        <v>69</v>
      </c>
      <c r="Q628">
        <v>2017</v>
      </c>
      <c r="R628">
        <v>190</v>
      </c>
      <c r="S628" t="s">
        <v>26</v>
      </c>
      <c r="T628" t="s">
        <v>27</v>
      </c>
      <c r="U628">
        <v>10</v>
      </c>
      <c r="V628">
        <v>13</v>
      </c>
      <c r="W628">
        <v>13.7</v>
      </c>
    </row>
    <row r="629" spans="1:23" x14ac:dyDescent="0.2">
      <c r="A629" s="1">
        <v>7229</v>
      </c>
      <c r="B629">
        <v>190</v>
      </c>
      <c r="C629" t="s">
        <v>22</v>
      </c>
      <c r="D629">
        <v>555</v>
      </c>
      <c r="E629" t="s">
        <v>48</v>
      </c>
      <c r="F629" t="s">
        <v>70</v>
      </c>
      <c r="G629">
        <v>3</v>
      </c>
      <c r="H629">
        <v>100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t="s">
        <v>69</v>
      </c>
      <c r="Q629">
        <v>2017</v>
      </c>
      <c r="R629">
        <v>190</v>
      </c>
      <c r="S629" t="s">
        <v>26</v>
      </c>
      <c r="T629" t="s">
        <v>27</v>
      </c>
      <c r="U629">
        <v>0</v>
      </c>
      <c r="V629">
        <v>3</v>
      </c>
      <c r="W629">
        <v>100</v>
      </c>
    </row>
    <row r="630" spans="1:23" x14ac:dyDescent="0.2">
      <c r="A630" s="1">
        <v>7230</v>
      </c>
      <c r="B630">
        <v>190</v>
      </c>
      <c r="C630" t="s">
        <v>22</v>
      </c>
      <c r="D630">
        <v>555</v>
      </c>
      <c r="E630" t="s">
        <v>48</v>
      </c>
      <c r="F630" t="s">
        <v>32</v>
      </c>
      <c r="G630">
        <v>14</v>
      </c>
      <c r="H630">
        <v>100</v>
      </c>
      <c r="I630">
        <v>13</v>
      </c>
      <c r="J630">
        <v>14.9</v>
      </c>
      <c r="K630">
        <v>13.3</v>
      </c>
      <c r="L630">
        <v>14.9</v>
      </c>
      <c r="M630">
        <v>14.4</v>
      </c>
      <c r="P630" t="s">
        <v>69</v>
      </c>
      <c r="Q630">
        <v>2017</v>
      </c>
      <c r="R630">
        <v>190</v>
      </c>
      <c r="S630" t="s">
        <v>26</v>
      </c>
      <c r="T630" t="s">
        <v>27</v>
      </c>
    </row>
    <row r="631" spans="1:23" x14ac:dyDescent="0.2">
      <c r="A631" s="1">
        <v>7231</v>
      </c>
      <c r="B631">
        <v>190</v>
      </c>
      <c r="C631" t="s">
        <v>22</v>
      </c>
      <c r="D631">
        <v>612</v>
      </c>
      <c r="E631" t="s">
        <v>49</v>
      </c>
      <c r="F631" t="s">
        <v>24</v>
      </c>
      <c r="G631">
        <v>43</v>
      </c>
      <c r="H631">
        <v>73</v>
      </c>
      <c r="I631">
        <v>16.5</v>
      </c>
      <c r="J631">
        <v>16.8</v>
      </c>
      <c r="K631">
        <v>17.600000000000001</v>
      </c>
      <c r="L631">
        <v>18</v>
      </c>
      <c r="M631">
        <v>17.3</v>
      </c>
      <c r="N631">
        <v>16.3</v>
      </c>
      <c r="O631">
        <v>62.8</v>
      </c>
      <c r="P631" t="s">
        <v>69</v>
      </c>
      <c r="Q631">
        <v>2017</v>
      </c>
      <c r="R631">
        <v>190</v>
      </c>
      <c r="S631" t="s">
        <v>26</v>
      </c>
      <c r="T631" t="s">
        <v>27</v>
      </c>
      <c r="U631">
        <v>7</v>
      </c>
      <c r="V631">
        <v>16</v>
      </c>
      <c r="W631">
        <v>37.200000000000003</v>
      </c>
    </row>
    <row r="632" spans="1:23" x14ac:dyDescent="0.2">
      <c r="A632" s="1">
        <v>7232</v>
      </c>
      <c r="B632">
        <v>190</v>
      </c>
      <c r="C632" t="s">
        <v>22</v>
      </c>
      <c r="D632">
        <v>612</v>
      </c>
      <c r="E632" t="s">
        <v>49</v>
      </c>
      <c r="F632" t="s">
        <v>28</v>
      </c>
      <c r="G632">
        <v>17</v>
      </c>
      <c r="H632">
        <v>81</v>
      </c>
      <c r="I632">
        <v>15.6</v>
      </c>
      <c r="J632">
        <v>16.600000000000001</v>
      </c>
      <c r="K632">
        <v>16.2</v>
      </c>
      <c r="L632">
        <v>17.100000000000001</v>
      </c>
      <c r="M632">
        <v>16.5</v>
      </c>
      <c r="N632">
        <v>17.600000000000001</v>
      </c>
      <c r="O632">
        <v>76.5</v>
      </c>
      <c r="P632" t="s">
        <v>69</v>
      </c>
      <c r="Q632">
        <v>2017</v>
      </c>
      <c r="R632">
        <v>190</v>
      </c>
      <c r="S632" t="s">
        <v>26</v>
      </c>
      <c r="T632" t="s">
        <v>27</v>
      </c>
      <c r="U632">
        <v>3</v>
      </c>
      <c r="V632">
        <v>4</v>
      </c>
      <c r="W632">
        <v>23.5</v>
      </c>
    </row>
    <row r="633" spans="1:23" x14ac:dyDescent="0.2">
      <c r="A633" s="1">
        <v>7233</v>
      </c>
      <c r="B633">
        <v>190</v>
      </c>
      <c r="C633" t="s">
        <v>22</v>
      </c>
      <c r="D633">
        <v>612</v>
      </c>
      <c r="E633" t="s">
        <v>49</v>
      </c>
      <c r="F633" t="s">
        <v>29</v>
      </c>
      <c r="G633">
        <v>23</v>
      </c>
      <c r="H633">
        <v>77</v>
      </c>
      <c r="I633">
        <v>15.2</v>
      </c>
      <c r="J633">
        <v>16.600000000000001</v>
      </c>
      <c r="K633">
        <v>17.399999999999999</v>
      </c>
      <c r="L633">
        <v>17.399999999999999</v>
      </c>
      <c r="M633">
        <v>16.8</v>
      </c>
      <c r="N633">
        <v>17.399999999999999</v>
      </c>
      <c r="O633">
        <v>73.900000000000006</v>
      </c>
      <c r="P633" t="s">
        <v>69</v>
      </c>
      <c r="Q633">
        <v>2017</v>
      </c>
      <c r="R633">
        <v>190</v>
      </c>
      <c r="S633" t="s">
        <v>26</v>
      </c>
      <c r="T633" t="s">
        <v>27</v>
      </c>
      <c r="U633">
        <v>4</v>
      </c>
      <c r="V633">
        <v>6</v>
      </c>
      <c r="W633">
        <v>26.099999999999991</v>
      </c>
    </row>
    <row r="634" spans="1:23" x14ac:dyDescent="0.2">
      <c r="A634" s="1">
        <v>7234</v>
      </c>
      <c r="B634">
        <v>190</v>
      </c>
      <c r="C634" t="s">
        <v>22</v>
      </c>
      <c r="D634">
        <v>612</v>
      </c>
      <c r="E634" t="s">
        <v>49</v>
      </c>
      <c r="F634" t="s">
        <v>70</v>
      </c>
      <c r="G634">
        <v>2</v>
      </c>
      <c r="H634">
        <v>67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t="s">
        <v>69</v>
      </c>
      <c r="Q634">
        <v>2017</v>
      </c>
      <c r="R634">
        <v>190</v>
      </c>
      <c r="S634" t="s">
        <v>26</v>
      </c>
      <c r="T634" t="s">
        <v>27</v>
      </c>
      <c r="U634">
        <v>0</v>
      </c>
      <c r="V634">
        <v>2</v>
      </c>
      <c r="W634">
        <v>100</v>
      </c>
    </row>
    <row r="635" spans="1:23" x14ac:dyDescent="0.2">
      <c r="A635" s="1">
        <v>7235</v>
      </c>
      <c r="B635">
        <v>190</v>
      </c>
      <c r="C635" t="s">
        <v>22</v>
      </c>
      <c r="D635">
        <v>612</v>
      </c>
      <c r="E635" t="s">
        <v>49</v>
      </c>
      <c r="F635" t="s">
        <v>32</v>
      </c>
      <c r="G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t="s">
        <v>69</v>
      </c>
      <c r="Q635">
        <v>2017</v>
      </c>
      <c r="R635">
        <v>190</v>
      </c>
      <c r="S635" t="s">
        <v>26</v>
      </c>
      <c r="T635" t="s">
        <v>27</v>
      </c>
      <c r="U635">
        <v>0</v>
      </c>
      <c r="V635">
        <v>0</v>
      </c>
      <c r="W635">
        <v>100</v>
      </c>
    </row>
    <row r="636" spans="1:23" x14ac:dyDescent="0.2">
      <c r="A636" s="1">
        <v>7236</v>
      </c>
      <c r="B636">
        <v>190</v>
      </c>
      <c r="C636" t="s">
        <v>22</v>
      </c>
      <c r="D636">
        <v>614</v>
      </c>
      <c r="E636" t="s">
        <v>50</v>
      </c>
      <c r="F636" t="s">
        <v>24</v>
      </c>
      <c r="G636">
        <v>39</v>
      </c>
      <c r="H636">
        <v>56</v>
      </c>
      <c r="I636">
        <v>15.5</v>
      </c>
      <c r="J636">
        <v>16.100000000000001</v>
      </c>
      <c r="K636">
        <v>16.899999999999999</v>
      </c>
      <c r="L636">
        <v>16.3</v>
      </c>
      <c r="M636">
        <v>16.399999999999999</v>
      </c>
      <c r="N636">
        <v>15.4</v>
      </c>
      <c r="O636">
        <v>76.900000000000006</v>
      </c>
      <c r="P636" t="s">
        <v>69</v>
      </c>
      <c r="Q636">
        <v>2017</v>
      </c>
      <c r="R636">
        <v>190</v>
      </c>
      <c r="S636" t="s">
        <v>26</v>
      </c>
      <c r="T636" t="s">
        <v>27</v>
      </c>
      <c r="U636">
        <v>6</v>
      </c>
      <c r="V636">
        <v>9</v>
      </c>
      <c r="W636">
        <v>23.099999999999991</v>
      </c>
    </row>
    <row r="637" spans="1:23" x14ac:dyDescent="0.2">
      <c r="A637" s="1">
        <v>7237</v>
      </c>
      <c r="B637">
        <v>190</v>
      </c>
      <c r="C637" t="s">
        <v>22</v>
      </c>
      <c r="D637">
        <v>614</v>
      </c>
      <c r="E637" t="s">
        <v>50</v>
      </c>
      <c r="F637" t="s">
        <v>28</v>
      </c>
      <c r="G637">
        <v>29</v>
      </c>
      <c r="H637">
        <v>54</v>
      </c>
      <c r="I637">
        <v>14.9</v>
      </c>
      <c r="J637">
        <v>15.9</v>
      </c>
      <c r="K637">
        <v>16.399999999999999</v>
      </c>
      <c r="L637">
        <v>16.100000000000001</v>
      </c>
      <c r="M637">
        <v>16</v>
      </c>
      <c r="N637">
        <v>10.3</v>
      </c>
      <c r="O637">
        <v>82.8</v>
      </c>
      <c r="P637" t="s">
        <v>69</v>
      </c>
      <c r="Q637">
        <v>2017</v>
      </c>
      <c r="R637">
        <v>190</v>
      </c>
      <c r="S637" t="s">
        <v>26</v>
      </c>
      <c r="T637" t="s">
        <v>27</v>
      </c>
      <c r="U637">
        <v>3</v>
      </c>
      <c r="V637">
        <v>5</v>
      </c>
      <c r="W637">
        <v>17.2</v>
      </c>
    </row>
    <row r="638" spans="1:23" x14ac:dyDescent="0.2">
      <c r="A638" s="1">
        <v>7238</v>
      </c>
      <c r="B638">
        <v>190</v>
      </c>
      <c r="C638" t="s">
        <v>22</v>
      </c>
      <c r="D638">
        <v>614</v>
      </c>
      <c r="E638" t="s">
        <v>50</v>
      </c>
      <c r="F638" t="s">
        <v>29</v>
      </c>
      <c r="G638">
        <v>24</v>
      </c>
      <c r="H638">
        <v>57</v>
      </c>
      <c r="I638">
        <v>13.9</v>
      </c>
      <c r="J638">
        <v>15.5</v>
      </c>
      <c r="K638">
        <v>15.6</v>
      </c>
      <c r="L638">
        <v>15</v>
      </c>
      <c r="M638">
        <v>15.2</v>
      </c>
      <c r="O638">
        <v>91.7</v>
      </c>
      <c r="P638" t="s">
        <v>69</v>
      </c>
      <c r="Q638">
        <v>2017</v>
      </c>
      <c r="R638">
        <v>190</v>
      </c>
      <c r="S638" t="s">
        <v>26</v>
      </c>
      <c r="T638" t="s">
        <v>27</v>
      </c>
      <c r="V638">
        <v>2</v>
      </c>
      <c r="W638">
        <v>8.2999999999999972</v>
      </c>
    </row>
    <row r="639" spans="1:23" x14ac:dyDescent="0.2">
      <c r="A639" s="1">
        <v>7239</v>
      </c>
      <c r="B639">
        <v>190</v>
      </c>
      <c r="C639" t="s">
        <v>22</v>
      </c>
      <c r="D639">
        <v>614</v>
      </c>
      <c r="E639" t="s">
        <v>50</v>
      </c>
      <c r="F639" t="s">
        <v>70</v>
      </c>
      <c r="G639">
        <v>1</v>
      </c>
      <c r="H639">
        <v>25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t="s">
        <v>69</v>
      </c>
      <c r="Q639">
        <v>2017</v>
      </c>
      <c r="R639">
        <v>190</v>
      </c>
      <c r="S639" t="s">
        <v>26</v>
      </c>
      <c r="T639" t="s">
        <v>27</v>
      </c>
      <c r="U639">
        <v>0</v>
      </c>
      <c r="V639">
        <v>1</v>
      </c>
      <c r="W639">
        <v>100</v>
      </c>
    </row>
    <row r="640" spans="1:23" x14ac:dyDescent="0.2">
      <c r="A640" s="1">
        <v>7240</v>
      </c>
      <c r="B640">
        <v>190</v>
      </c>
      <c r="C640" t="s">
        <v>22</v>
      </c>
      <c r="D640">
        <v>614</v>
      </c>
      <c r="E640" t="s">
        <v>50</v>
      </c>
      <c r="F640" t="s">
        <v>32</v>
      </c>
      <c r="G640">
        <v>3</v>
      </c>
      <c r="H640">
        <v>50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t="s">
        <v>69</v>
      </c>
      <c r="Q640">
        <v>2017</v>
      </c>
      <c r="R640">
        <v>190</v>
      </c>
      <c r="S640" t="s">
        <v>26</v>
      </c>
      <c r="T640" t="s">
        <v>27</v>
      </c>
      <c r="U640">
        <v>0</v>
      </c>
      <c r="V640">
        <v>3</v>
      </c>
      <c r="W640">
        <v>100</v>
      </c>
    </row>
    <row r="641" spans="1:23" x14ac:dyDescent="0.2">
      <c r="A641" s="1">
        <v>7241</v>
      </c>
      <c r="B641">
        <v>190</v>
      </c>
      <c r="C641" t="s">
        <v>22</v>
      </c>
      <c r="D641">
        <v>620</v>
      </c>
      <c r="E641" t="s">
        <v>51</v>
      </c>
      <c r="F641" t="s">
        <v>24</v>
      </c>
      <c r="G641">
        <v>136</v>
      </c>
      <c r="H641">
        <v>84</v>
      </c>
      <c r="I641">
        <v>15.6</v>
      </c>
      <c r="J641">
        <v>16.5</v>
      </c>
      <c r="K641">
        <v>17</v>
      </c>
      <c r="L641">
        <v>17.2</v>
      </c>
      <c r="M641">
        <v>16.7</v>
      </c>
      <c r="N641">
        <v>14</v>
      </c>
      <c r="O641">
        <v>73.5</v>
      </c>
      <c r="P641" t="s">
        <v>69</v>
      </c>
      <c r="Q641">
        <v>2017</v>
      </c>
      <c r="R641">
        <v>190</v>
      </c>
      <c r="S641" t="s">
        <v>26</v>
      </c>
      <c r="T641" t="s">
        <v>27</v>
      </c>
      <c r="U641">
        <v>19</v>
      </c>
      <c r="V641">
        <v>36</v>
      </c>
      <c r="W641">
        <v>26.5</v>
      </c>
    </row>
    <row r="642" spans="1:23" x14ac:dyDescent="0.2">
      <c r="A642" s="1">
        <v>7242</v>
      </c>
      <c r="B642">
        <v>190</v>
      </c>
      <c r="C642" t="s">
        <v>22</v>
      </c>
      <c r="D642">
        <v>620</v>
      </c>
      <c r="E642" t="s">
        <v>51</v>
      </c>
      <c r="F642" t="s">
        <v>28</v>
      </c>
      <c r="G642">
        <v>101</v>
      </c>
      <c r="H642">
        <v>82</v>
      </c>
      <c r="I642">
        <v>14.2</v>
      </c>
      <c r="J642">
        <v>15.9</v>
      </c>
      <c r="K642">
        <v>16.100000000000001</v>
      </c>
      <c r="L642">
        <v>16.3</v>
      </c>
      <c r="M642">
        <v>15.8</v>
      </c>
      <c r="N642">
        <v>8.9</v>
      </c>
      <c r="O642">
        <v>81.2</v>
      </c>
      <c r="P642" t="s">
        <v>69</v>
      </c>
      <c r="Q642">
        <v>2017</v>
      </c>
      <c r="R642">
        <v>190</v>
      </c>
      <c r="S642" t="s">
        <v>26</v>
      </c>
      <c r="T642" t="s">
        <v>27</v>
      </c>
      <c r="U642">
        <v>9</v>
      </c>
      <c r="V642">
        <v>19</v>
      </c>
      <c r="W642">
        <v>18.8</v>
      </c>
    </row>
    <row r="643" spans="1:23" x14ac:dyDescent="0.2">
      <c r="A643" s="1">
        <v>7243</v>
      </c>
      <c r="B643">
        <v>190</v>
      </c>
      <c r="C643" t="s">
        <v>22</v>
      </c>
      <c r="D643">
        <v>620</v>
      </c>
      <c r="E643" t="s">
        <v>51</v>
      </c>
      <c r="F643" t="s">
        <v>29</v>
      </c>
      <c r="G643">
        <v>95</v>
      </c>
      <c r="H643">
        <v>81</v>
      </c>
      <c r="I643">
        <v>14.3</v>
      </c>
      <c r="J643">
        <v>15.9</v>
      </c>
      <c r="K643">
        <v>15.9</v>
      </c>
      <c r="L643">
        <v>16.3</v>
      </c>
      <c r="M643">
        <v>15.7</v>
      </c>
      <c r="N643">
        <v>9.5</v>
      </c>
      <c r="O643">
        <v>82.1</v>
      </c>
      <c r="P643" t="s">
        <v>69</v>
      </c>
      <c r="Q643">
        <v>2017</v>
      </c>
      <c r="R643">
        <v>190</v>
      </c>
      <c r="S643" t="s">
        <v>26</v>
      </c>
      <c r="T643" t="s">
        <v>27</v>
      </c>
      <c r="U643">
        <v>9</v>
      </c>
      <c r="V643">
        <v>17</v>
      </c>
      <c r="W643">
        <v>17.900000000000009</v>
      </c>
    </row>
    <row r="644" spans="1:23" x14ac:dyDescent="0.2">
      <c r="A644" s="1">
        <v>7244</v>
      </c>
      <c r="B644">
        <v>190</v>
      </c>
      <c r="C644" t="s">
        <v>22</v>
      </c>
      <c r="D644">
        <v>620</v>
      </c>
      <c r="E644" t="s">
        <v>51</v>
      </c>
      <c r="F644" t="s">
        <v>70</v>
      </c>
      <c r="G644">
        <v>7</v>
      </c>
      <c r="H644">
        <v>88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t="s">
        <v>69</v>
      </c>
      <c r="Q644">
        <v>2017</v>
      </c>
      <c r="R644">
        <v>190</v>
      </c>
      <c r="S644" t="s">
        <v>26</v>
      </c>
      <c r="T644" t="s">
        <v>27</v>
      </c>
      <c r="U644">
        <v>0</v>
      </c>
      <c r="V644">
        <v>7</v>
      </c>
      <c r="W644">
        <v>100</v>
      </c>
    </row>
    <row r="645" spans="1:23" x14ac:dyDescent="0.2">
      <c r="A645" s="1">
        <v>7245</v>
      </c>
      <c r="B645">
        <v>190</v>
      </c>
      <c r="C645" t="s">
        <v>22</v>
      </c>
      <c r="D645">
        <v>620</v>
      </c>
      <c r="E645" t="s">
        <v>51</v>
      </c>
      <c r="F645" t="s">
        <v>32</v>
      </c>
      <c r="G645">
        <v>11</v>
      </c>
      <c r="H645">
        <v>65</v>
      </c>
      <c r="I645">
        <v>11.9</v>
      </c>
      <c r="J645">
        <v>14.9</v>
      </c>
      <c r="K645">
        <v>14.6</v>
      </c>
      <c r="L645">
        <v>15.6</v>
      </c>
      <c r="M645">
        <v>14.5</v>
      </c>
      <c r="P645" t="s">
        <v>69</v>
      </c>
      <c r="Q645">
        <v>2017</v>
      </c>
      <c r="R645">
        <v>190</v>
      </c>
      <c r="S645" t="s">
        <v>26</v>
      </c>
      <c r="T645" t="s">
        <v>27</v>
      </c>
    </row>
    <row r="646" spans="1:23" x14ac:dyDescent="0.2">
      <c r="A646" s="1">
        <v>7246</v>
      </c>
      <c r="B646">
        <v>190</v>
      </c>
      <c r="C646" t="s">
        <v>22</v>
      </c>
      <c r="D646">
        <v>704</v>
      </c>
      <c r="E646" t="s">
        <v>52</v>
      </c>
      <c r="F646" t="s">
        <v>24</v>
      </c>
      <c r="G646">
        <v>111</v>
      </c>
      <c r="H646">
        <v>90</v>
      </c>
      <c r="I646">
        <v>13.8</v>
      </c>
      <c r="J646">
        <v>15.7</v>
      </c>
      <c r="K646">
        <v>15.6</v>
      </c>
      <c r="L646">
        <v>16.100000000000001</v>
      </c>
      <c r="M646">
        <v>15.5</v>
      </c>
      <c r="N646">
        <v>7.2</v>
      </c>
      <c r="O646">
        <v>87.4</v>
      </c>
      <c r="P646" t="s">
        <v>69</v>
      </c>
      <c r="Q646">
        <v>2017</v>
      </c>
      <c r="R646">
        <v>190</v>
      </c>
      <c r="S646" t="s">
        <v>26</v>
      </c>
      <c r="T646" t="s">
        <v>27</v>
      </c>
      <c r="U646">
        <v>8</v>
      </c>
      <c r="V646">
        <v>14</v>
      </c>
      <c r="W646">
        <v>12.599999999999991</v>
      </c>
    </row>
    <row r="647" spans="1:23" x14ac:dyDescent="0.2">
      <c r="A647" s="1">
        <v>7247</v>
      </c>
      <c r="B647">
        <v>190</v>
      </c>
      <c r="C647" t="s">
        <v>22</v>
      </c>
      <c r="D647">
        <v>704</v>
      </c>
      <c r="E647" t="s">
        <v>52</v>
      </c>
      <c r="F647" t="s">
        <v>28</v>
      </c>
      <c r="G647">
        <v>99</v>
      </c>
      <c r="H647">
        <v>88</v>
      </c>
      <c r="I647">
        <v>13.3</v>
      </c>
      <c r="J647">
        <v>15.5</v>
      </c>
      <c r="K647">
        <v>15</v>
      </c>
      <c r="L647">
        <v>15.6</v>
      </c>
      <c r="M647">
        <v>15</v>
      </c>
      <c r="O647">
        <v>91.9</v>
      </c>
      <c r="P647" t="s">
        <v>69</v>
      </c>
      <c r="Q647">
        <v>2017</v>
      </c>
      <c r="R647">
        <v>190</v>
      </c>
      <c r="S647" t="s">
        <v>26</v>
      </c>
      <c r="T647" t="s">
        <v>27</v>
      </c>
      <c r="V647">
        <v>8</v>
      </c>
      <c r="W647">
        <v>8.0999999999999943</v>
      </c>
    </row>
    <row r="648" spans="1:23" x14ac:dyDescent="0.2">
      <c r="A648" s="1">
        <v>7248</v>
      </c>
      <c r="B648">
        <v>190</v>
      </c>
      <c r="C648" t="s">
        <v>22</v>
      </c>
      <c r="D648">
        <v>704</v>
      </c>
      <c r="E648" t="s">
        <v>52</v>
      </c>
      <c r="F648" t="s">
        <v>29</v>
      </c>
      <c r="G648">
        <v>72</v>
      </c>
      <c r="H648">
        <v>90</v>
      </c>
      <c r="I648">
        <v>14.3</v>
      </c>
      <c r="J648">
        <v>15.8</v>
      </c>
      <c r="K648">
        <v>15.4</v>
      </c>
      <c r="L648">
        <v>16.100000000000001</v>
      </c>
      <c r="M648">
        <v>15.5</v>
      </c>
      <c r="N648">
        <v>8.3000000000000007</v>
      </c>
      <c r="O648">
        <v>86.1</v>
      </c>
      <c r="P648" t="s">
        <v>69</v>
      </c>
      <c r="Q648">
        <v>2017</v>
      </c>
      <c r="R648">
        <v>190</v>
      </c>
      <c r="S648" t="s">
        <v>26</v>
      </c>
      <c r="T648" t="s">
        <v>27</v>
      </c>
      <c r="U648">
        <v>6</v>
      </c>
      <c r="V648">
        <v>10</v>
      </c>
      <c r="W648">
        <v>13.900000000000009</v>
      </c>
    </row>
    <row r="649" spans="1:23" x14ac:dyDescent="0.2">
      <c r="A649" s="1">
        <v>7249</v>
      </c>
      <c r="B649">
        <v>190</v>
      </c>
      <c r="C649" t="s">
        <v>22</v>
      </c>
      <c r="D649">
        <v>704</v>
      </c>
      <c r="E649" t="s">
        <v>52</v>
      </c>
      <c r="F649" t="s">
        <v>70</v>
      </c>
      <c r="G649">
        <v>1</v>
      </c>
      <c r="H649">
        <v>100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t="s">
        <v>69</v>
      </c>
      <c r="Q649">
        <v>2017</v>
      </c>
      <c r="R649">
        <v>190</v>
      </c>
      <c r="S649" t="s">
        <v>26</v>
      </c>
      <c r="T649" t="s">
        <v>27</v>
      </c>
      <c r="U649">
        <v>0</v>
      </c>
      <c r="V649">
        <v>1</v>
      </c>
      <c r="W649">
        <v>100</v>
      </c>
    </row>
    <row r="650" spans="1:23" x14ac:dyDescent="0.2">
      <c r="A650" s="1">
        <v>7250</v>
      </c>
      <c r="B650">
        <v>190</v>
      </c>
      <c r="C650" t="s">
        <v>22</v>
      </c>
      <c r="D650">
        <v>704</v>
      </c>
      <c r="E650" t="s">
        <v>52</v>
      </c>
      <c r="F650" t="s">
        <v>32</v>
      </c>
      <c r="G650">
        <v>23</v>
      </c>
      <c r="H650">
        <v>85</v>
      </c>
      <c r="I650">
        <v>10.8</v>
      </c>
      <c r="J650">
        <v>15</v>
      </c>
      <c r="K650">
        <v>13.3</v>
      </c>
      <c r="L650">
        <v>13</v>
      </c>
      <c r="M650">
        <v>13.1</v>
      </c>
      <c r="P650" t="s">
        <v>69</v>
      </c>
      <c r="Q650">
        <v>2017</v>
      </c>
      <c r="R650">
        <v>190</v>
      </c>
      <c r="S650" t="s">
        <v>26</v>
      </c>
      <c r="T650" t="s">
        <v>27</v>
      </c>
    </row>
    <row r="651" spans="1:23" x14ac:dyDescent="0.2">
      <c r="A651" s="1">
        <v>7251</v>
      </c>
      <c r="B651">
        <v>190</v>
      </c>
      <c r="C651" t="s">
        <v>22</v>
      </c>
      <c r="D651">
        <v>720</v>
      </c>
      <c r="E651" t="s">
        <v>53</v>
      </c>
      <c r="F651" t="s">
        <v>24</v>
      </c>
      <c r="G651">
        <v>77</v>
      </c>
      <c r="H651">
        <v>66</v>
      </c>
      <c r="I651">
        <v>13.8</v>
      </c>
      <c r="J651">
        <v>15.9</v>
      </c>
      <c r="K651">
        <v>15.6</v>
      </c>
      <c r="L651">
        <v>16.399999999999999</v>
      </c>
      <c r="M651">
        <v>15.6</v>
      </c>
      <c r="N651">
        <v>7.8</v>
      </c>
      <c r="O651">
        <v>85.7</v>
      </c>
      <c r="P651" t="s">
        <v>69</v>
      </c>
      <c r="Q651">
        <v>2017</v>
      </c>
      <c r="R651">
        <v>190</v>
      </c>
      <c r="S651" t="s">
        <v>26</v>
      </c>
      <c r="T651" t="s">
        <v>27</v>
      </c>
      <c r="U651">
        <v>6</v>
      </c>
      <c r="V651">
        <v>11</v>
      </c>
      <c r="W651">
        <v>14.3</v>
      </c>
    </row>
    <row r="652" spans="1:23" x14ac:dyDescent="0.2">
      <c r="A652" s="1">
        <v>7252</v>
      </c>
      <c r="B652">
        <v>190</v>
      </c>
      <c r="C652" t="s">
        <v>22</v>
      </c>
      <c r="D652">
        <v>720</v>
      </c>
      <c r="E652" t="s">
        <v>53</v>
      </c>
      <c r="F652" t="s">
        <v>28</v>
      </c>
      <c r="G652">
        <v>58</v>
      </c>
      <c r="H652">
        <v>64</v>
      </c>
      <c r="I652">
        <v>13.3</v>
      </c>
      <c r="J652">
        <v>15.4</v>
      </c>
      <c r="K652">
        <v>15.5</v>
      </c>
      <c r="L652">
        <v>15.8</v>
      </c>
      <c r="M652">
        <v>15.2</v>
      </c>
      <c r="O652">
        <v>89.7</v>
      </c>
      <c r="P652" t="s">
        <v>69</v>
      </c>
      <c r="Q652">
        <v>2017</v>
      </c>
      <c r="R652">
        <v>190</v>
      </c>
      <c r="S652" t="s">
        <v>26</v>
      </c>
      <c r="T652" t="s">
        <v>27</v>
      </c>
      <c r="V652">
        <v>6</v>
      </c>
      <c r="W652">
        <v>10.3</v>
      </c>
    </row>
    <row r="653" spans="1:23" x14ac:dyDescent="0.2">
      <c r="A653" s="1">
        <v>7253</v>
      </c>
      <c r="B653">
        <v>190</v>
      </c>
      <c r="C653" t="s">
        <v>22</v>
      </c>
      <c r="D653">
        <v>720</v>
      </c>
      <c r="E653" t="s">
        <v>53</v>
      </c>
      <c r="F653" t="s">
        <v>29</v>
      </c>
      <c r="G653">
        <v>45</v>
      </c>
      <c r="H653">
        <v>67</v>
      </c>
      <c r="I653">
        <v>13.6</v>
      </c>
      <c r="J653">
        <v>15.6</v>
      </c>
      <c r="K653">
        <v>14.6</v>
      </c>
      <c r="L653">
        <v>15.9</v>
      </c>
      <c r="M653">
        <v>15.1</v>
      </c>
      <c r="O653">
        <v>86.7</v>
      </c>
      <c r="P653" t="s">
        <v>69</v>
      </c>
      <c r="Q653">
        <v>2017</v>
      </c>
      <c r="R653">
        <v>190</v>
      </c>
      <c r="S653" t="s">
        <v>26</v>
      </c>
      <c r="T653" t="s">
        <v>27</v>
      </c>
      <c r="V653">
        <v>6</v>
      </c>
      <c r="W653">
        <v>13.3</v>
      </c>
    </row>
    <row r="654" spans="1:23" x14ac:dyDescent="0.2">
      <c r="A654" s="1">
        <v>7254</v>
      </c>
      <c r="B654">
        <v>190</v>
      </c>
      <c r="C654" t="s">
        <v>22</v>
      </c>
      <c r="D654">
        <v>720</v>
      </c>
      <c r="E654" t="s">
        <v>53</v>
      </c>
      <c r="F654" t="s">
        <v>70</v>
      </c>
      <c r="G654">
        <v>22</v>
      </c>
      <c r="H654">
        <v>73</v>
      </c>
      <c r="I654">
        <v>12.9</v>
      </c>
      <c r="J654">
        <v>16.600000000000001</v>
      </c>
      <c r="K654">
        <v>14.4</v>
      </c>
      <c r="L654">
        <v>16.100000000000001</v>
      </c>
      <c r="M654">
        <v>15.1</v>
      </c>
      <c r="N654">
        <v>9.1</v>
      </c>
      <c r="O654">
        <v>86.4</v>
      </c>
      <c r="P654" t="s">
        <v>69</v>
      </c>
      <c r="Q654">
        <v>2017</v>
      </c>
      <c r="R654">
        <v>190</v>
      </c>
      <c r="S654" t="s">
        <v>26</v>
      </c>
      <c r="T654" t="s">
        <v>27</v>
      </c>
      <c r="U654">
        <v>2</v>
      </c>
      <c r="V654">
        <v>3</v>
      </c>
      <c r="W654">
        <v>13.599999999999991</v>
      </c>
    </row>
    <row r="655" spans="1:23" x14ac:dyDescent="0.2">
      <c r="A655" s="1">
        <v>7255</v>
      </c>
      <c r="B655">
        <v>190</v>
      </c>
      <c r="C655" t="s">
        <v>22</v>
      </c>
      <c r="D655">
        <v>720</v>
      </c>
      <c r="E655" t="s">
        <v>53</v>
      </c>
      <c r="F655" t="s">
        <v>32</v>
      </c>
      <c r="G655">
        <v>5</v>
      </c>
      <c r="H655">
        <v>63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t="s">
        <v>69</v>
      </c>
      <c r="Q655">
        <v>2017</v>
      </c>
      <c r="R655">
        <v>190</v>
      </c>
      <c r="S655" t="s">
        <v>26</v>
      </c>
      <c r="T655" t="s">
        <v>27</v>
      </c>
      <c r="U655">
        <v>0</v>
      </c>
      <c r="V655">
        <v>5</v>
      </c>
      <c r="W655">
        <v>100</v>
      </c>
    </row>
    <row r="656" spans="1:23" x14ac:dyDescent="0.2">
      <c r="A656" s="1">
        <v>7256</v>
      </c>
      <c r="B656">
        <v>190</v>
      </c>
      <c r="C656" t="s">
        <v>22</v>
      </c>
      <c r="D656">
        <v>740</v>
      </c>
      <c r="E656" t="s">
        <v>68</v>
      </c>
      <c r="F656" t="s">
        <v>24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t="s">
        <v>69</v>
      </c>
      <c r="Q656">
        <v>2017</v>
      </c>
      <c r="R656">
        <v>190</v>
      </c>
      <c r="S656" t="s">
        <v>26</v>
      </c>
      <c r="T656" t="s">
        <v>27</v>
      </c>
      <c r="U656">
        <v>0</v>
      </c>
      <c r="V656">
        <v>0</v>
      </c>
      <c r="W656">
        <v>100</v>
      </c>
    </row>
    <row r="657" spans="1:23" x14ac:dyDescent="0.2">
      <c r="A657" s="1">
        <v>7257</v>
      </c>
      <c r="B657">
        <v>190</v>
      </c>
      <c r="C657" t="s">
        <v>22</v>
      </c>
      <c r="D657">
        <v>740</v>
      </c>
      <c r="E657" t="s">
        <v>68</v>
      </c>
      <c r="F657" t="s">
        <v>28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t="s">
        <v>69</v>
      </c>
      <c r="Q657">
        <v>2017</v>
      </c>
      <c r="R657">
        <v>190</v>
      </c>
      <c r="S657" t="s">
        <v>26</v>
      </c>
      <c r="T657" t="s">
        <v>27</v>
      </c>
      <c r="U657">
        <v>0</v>
      </c>
      <c r="V657">
        <v>0</v>
      </c>
      <c r="W657">
        <v>100</v>
      </c>
    </row>
    <row r="658" spans="1:23" x14ac:dyDescent="0.2">
      <c r="A658" s="1">
        <v>7258</v>
      </c>
      <c r="B658">
        <v>190</v>
      </c>
      <c r="C658" t="s">
        <v>22</v>
      </c>
      <c r="D658">
        <v>740</v>
      </c>
      <c r="E658" t="s">
        <v>68</v>
      </c>
      <c r="F658" t="s">
        <v>29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t="s">
        <v>69</v>
      </c>
      <c r="Q658">
        <v>2017</v>
      </c>
      <c r="R658">
        <v>190</v>
      </c>
      <c r="S658" t="s">
        <v>26</v>
      </c>
      <c r="T658" t="s">
        <v>27</v>
      </c>
      <c r="U658">
        <v>0</v>
      </c>
      <c r="V658">
        <v>0</v>
      </c>
      <c r="W658">
        <v>100</v>
      </c>
    </row>
    <row r="659" spans="1:23" x14ac:dyDescent="0.2">
      <c r="A659" s="1">
        <v>7259</v>
      </c>
      <c r="B659">
        <v>190</v>
      </c>
      <c r="C659" t="s">
        <v>22</v>
      </c>
      <c r="D659">
        <v>740</v>
      </c>
      <c r="E659" t="s">
        <v>68</v>
      </c>
      <c r="F659" t="s">
        <v>70</v>
      </c>
      <c r="G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t="s">
        <v>69</v>
      </c>
      <c r="Q659">
        <v>2017</v>
      </c>
      <c r="R659">
        <v>190</v>
      </c>
      <c r="S659" t="s">
        <v>26</v>
      </c>
      <c r="T659" t="s">
        <v>27</v>
      </c>
      <c r="U659">
        <v>0</v>
      </c>
      <c r="V659">
        <v>0</v>
      </c>
      <c r="W659">
        <v>100</v>
      </c>
    </row>
    <row r="660" spans="1:23" x14ac:dyDescent="0.2">
      <c r="A660" s="1">
        <v>7260</v>
      </c>
      <c r="B660">
        <v>190</v>
      </c>
      <c r="C660" t="s">
        <v>22</v>
      </c>
      <c r="D660">
        <v>740</v>
      </c>
      <c r="E660" t="s">
        <v>68</v>
      </c>
      <c r="F660" t="s">
        <v>32</v>
      </c>
      <c r="G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t="s">
        <v>69</v>
      </c>
      <c r="Q660">
        <v>2017</v>
      </c>
      <c r="R660">
        <v>190</v>
      </c>
      <c r="S660" t="s">
        <v>26</v>
      </c>
      <c r="T660" t="s">
        <v>27</v>
      </c>
      <c r="U660">
        <v>0</v>
      </c>
      <c r="V660">
        <v>0</v>
      </c>
      <c r="W660">
        <v>100</v>
      </c>
    </row>
    <row r="661" spans="1:23" x14ac:dyDescent="0.2">
      <c r="A661" s="1">
        <v>7261</v>
      </c>
      <c r="B661">
        <v>190</v>
      </c>
      <c r="C661" t="s">
        <v>22</v>
      </c>
      <c r="D661">
        <v>77</v>
      </c>
      <c r="E661" t="s">
        <v>34</v>
      </c>
      <c r="F661" t="s">
        <v>24</v>
      </c>
      <c r="G661">
        <v>311</v>
      </c>
      <c r="H661">
        <v>95</v>
      </c>
      <c r="I661">
        <v>16.100000000000001</v>
      </c>
      <c r="J661">
        <v>16.7</v>
      </c>
      <c r="K661">
        <v>17.600000000000001</v>
      </c>
      <c r="L661">
        <v>18</v>
      </c>
      <c r="M661">
        <v>17.3</v>
      </c>
      <c r="N661">
        <v>18</v>
      </c>
      <c r="O661">
        <v>69.5</v>
      </c>
      <c r="P661" t="s">
        <v>69</v>
      </c>
      <c r="Q661">
        <v>2017</v>
      </c>
      <c r="R661">
        <v>190</v>
      </c>
      <c r="S661" t="s">
        <v>26</v>
      </c>
      <c r="T661" t="s">
        <v>27</v>
      </c>
      <c r="U661">
        <v>56</v>
      </c>
      <c r="V661">
        <v>95</v>
      </c>
      <c r="W661">
        <v>30.5</v>
      </c>
    </row>
    <row r="662" spans="1:23" x14ac:dyDescent="0.2">
      <c r="A662" s="1">
        <v>7262</v>
      </c>
      <c r="B662">
        <v>190</v>
      </c>
      <c r="C662" t="s">
        <v>22</v>
      </c>
      <c r="D662">
        <v>77</v>
      </c>
      <c r="E662" t="s">
        <v>34</v>
      </c>
      <c r="F662" t="s">
        <v>28</v>
      </c>
      <c r="G662">
        <v>221</v>
      </c>
      <c r="H662">
        <v>94</v>
      </c>
      <c r="I662">
        <v>15.9</v>
      </c>
      <c r="J662">
        <v>16.600000000000001</v>
      </c>
      <c r="K662">
        <v>17.7</v>
      </c>
      <c r="L662">
        <v>17.8</v>
      </c>
      <c r="M662">
        <v>17.2</v>
      </c>
      <c r="N662">
        <v>16.7</v>
      </c>
      <c r="O662">
        <v>71.5</v>
      </c>
      <c r="P662" t="s">
        <v>69</v>
      </c>
      <c r="Q662">
        <v>2017</v>
      </c>
      <c r="R662">
        <v>190</v>
      </c>
      <c r="S662" t="s">
        <v>26</v>
      </c>
      <c r="T662" t="s">
        <v>27</v>
      </c>
      <c r="U662">
        <v>37</v>
      </c>
      <c r="V662">
        <v>63</v>
      </c>
      <c r="W662">
        <v>28.5</v>
      </c>
    </row>
    <row r="663" spans="1:23" x14ac:dyDescent="0.2">
      <c r="A663" s="1">
        <v>7263</v>
      </c>
      <c r="B663">
        <v>190</v>
      </c>
      <c r="C663" t="s">
        <v>22</v>
      </c>
      <c r="D663">
        <v>77</v>
      </c>
      <c r="E663" t="s">
        <v>34</v>
      </c>
      <c r="F663" t="s">
        <v>29</v>
      </c>
      <c r="G663">
        <v>158</v>
      </c>
      <c r="H663">
        <v>92</v>
      </c>
      <c r="I663">
        <v>15.5</v>
      </c>
      <c r="J663">
        <v>16.399999999999999</v>
      </c>
      <c r="K663">
        <v>16.899999999999999</v>
      </c>
      <c r="L663">
        <v>17.399999999999999</v>
      </c>
      <c r="M663">
        <v>16.7</v>
      </c>
      <c r="N663">
        <v>13.9</v>
      </c>
      <c r="O663">
        <v>79.099999999999994</v>
      </c>
      <c r="P663" t="s">
        <v>69</v>
      </c>
      <c r="Q663">
        <v>2017</v>
      </c>
      <c r="R663">
        <v>190</v>
      </c>
      <c r="S663" t="s">
        <v>26</v>
      </c>
      <c r="T663" t="s">
        <v>27</v>
      </c>
      <c r="U663">
        <v>22</v>
      </c>
      <c r="V663">
        <v>33</v>
      </c>
      <c r="W663">
        <v>20.900000000000009</v>
      </c>
    </row>
    <row r="664" spans="1:23" x14ac:dyDescent="0.2">
      <c r="A664" s="1">
        <v>7264</v>
      </c>
      <c r="B664">
        <v>190</v>
      </c>
      <c r="C664" t="s">
        <v>22</v>
      </c>
      <c r="D664">
        <v>77</v>
      </c>
      <c r="E664" t="s">
        <v>34</v>
      </c>
      <c r="F664" t="s">
        <v>70</v>
      </c>
      <c r="G664">
        <v>66</v>
      </c>
      <c r="H664">
        <v>94</v>
      </c>
      <c r="I664">
        <v>13.7</v>
      </c>
      <c r="J664">
        <v>16.100000000000001</v>
      </c>
      <c r="K664">
        <v>15.2</v>
      </c>
      <c r="L664">
        <v>16.7</v>
      </c>
      <c r="M664">
        <v>15.6</v>
      </c>
      <c r="N664">
        <v>6.1</v>
      </c>
      <c r="O664">
        <v>84.8</v>
      </c>
      <c r="P664" t="s">
        <v>69</v>
      </c>
      <c r="Q664">
        <v>2017</v>
      </c>
      <c r="R664">
        <v>190</v>
      </c>
      <c r="S664" t="s">
        <v>26</v>
      </c>
      <c r="T664" t="s">
        <v>27</v>
      </c>
      <c r="U664">
        <v>4</v>
      </c>
      <c r="V664">
        <v>10</v>
      </c>
      <c r="W664">
        <v>15.2</v>
      </c>
    </row>
    <row r="665" spans="1:23" x14ac:dyDescent="0.2">
      <c r="A665" s="1">
        <v>7265</v>
      </c>
      <c r="B665">
        <v>190</v>
      </c>
      <c r="C665" t="s">
        <v>22</v>
      </c>
      <c r="D665">
        <v>77</v>
      </c>
      <c r="E665" t="s">
        <v>34</v>
      </c>
      <c r="F665" t="s">
        <v>32</v>
      </c>
      <c r="G665">
        <v>37</v>
      </c>
      <c r="H665">
        <v>95</v>
      </c>
      <c r="I665">
        <v>12.4</v>
      </c>
      <c r="J665">
        <v>14.5</v>
      </c>
      <c r="K665">
        <v>14.2</v>
      </c>
      <c r="L665">
        <v>15.1</v>
      </c>
      <c r="M665">
        <v>14.2</v>
      </c>
      <c r="O665">
        <v>94.6</v>
      </c>
      <c r="P665" t="s">
        <v>69</v>
      </c>
      <c r="Q665">
        <v>2017</v>
      </c>
      <c r="R665">
        <v>190</v>
      </c>
      <c r="S665" t="s">
        <v>26</v>
      </c>
      <c r="T665" t="s">
        <v>27</v>
      </c>
      <c r="V665">
        <v>2</v>
      </c>
      <c r="W665">
        <v>5.4000000000000057</v>
      </c>
    </row>
    <row r="666" spans="1:23" x14ac:dyDescent="0.2">
      <c r="A666" s="1">
        <v>7266</v>
      </c>
      <c r="B666">
        <v>190</v>
      </c>
      <c r="C666" t="s">
        <v>22</v>
      </c>
      <c r="D666">
        <v>8003</v>
      </c>
      <c r="E666" t="s">
        <v>54</v>
      </c>
      <c r="F666" t="s">
        <v>24</v>
      </c>
      <c r="G666">
        <v>39</v>
      </c>
      <c r="H666">
        <v>98</v>
      </c>
      <c r="I666">
        <v>18.5</v>
      </c>
      <c r="J666">
        <v>19.8</v>
      </c>
      <c r="K666">
        <v>18.899999999999999</v>
      </c>
      <c r="L666">
        <v>20</v>
      </c>
      <c r="M666">
        <v>19.5</v>
      </c>
      <c r="N666">
        <v>38.5</v>
      </c>
      <c r="O666">
        <v>43.6</v>
      </c>
      <c r="P666" t="s">
        <v>69</v>
      </c>
      <c r="Q666">
        <v>2017</v>
      </c>
      <c r="R666">
        <v>190</v>
      </c>
      <c r="S666" t="s">
        <v>55</v>
      </c>
      <c r="T666" t="s">
        <v>27</v>
      </c>
      <c r="U666">
        <v>15</v>
      </c>
      <c r="V666">
        <v>22</v>
      </c>
      <c r="W666">
        <v>56.4</v>
      </c>
    </row>
    <row r="667" spans="1:23" x14ac:dyDescent="0.2">
      <c r="A667" s="1">
        <v>7267</v>
      </c>
      <c r="B667">
        <v>190</v>
      </c>
      <c r="C667" t="s">
        <v>22</v>
      </c>
      <c r="D667">
        <v>8003</v>
      </c>
      <c r="E667" t="s">
        <v>54</v>
      </c>
      <c r="F667" t="s">
        <v>28</v>
      </c>
      <c r="G667">
        <v>37</v>
      </c>
      <c r="H667">
        <v>97</v>
      </c>
      <c r="I667">
        <v>18.399999999999999</v>
      </c>
      <c r="J667">
        <v>19.8</v>
      </c>
      <c r="K667">
        <v>18.899999999999999</v>
      </c>
      <c r="L667">
        <v>19.899999999999999</v>
      </c>
      <c r="M667">
        <v>19.5</v>
      </c>
      <c r="N667">
        <v>37.799999999999997</v>
      </c>
      <c r="O667">
        <v>45.9</v>
      </c>
      <c r="P667" t="s">
        <v>69</v>
      </c>
      <c r="Q667">
        <v>2017</v>
      </c>
      <c r="R667">
        <v>190</v>
      </c>
      <c r="S667" t="s">
        <v>55</v>
      </c>
      <c r="T667" t="s">
        <v>27</v>
      </c>
      <c r="U667">
        <v>14</v>
      </c>
      <c r="V667">
        <v>20</v>
      </c>
      <c r="W667">
        <v>54.1</v>
      </c>
    </row>
    <row r="668" spans="1:23" x14ac:dyDescent="0.2">
      <c r="A668" s="1">
        <v>7268</v>
      </c>
      <c r="B668">
        <v>190</v>
      </c>
      <c r="C668" t="s">
        <v>22</v>
      </c>
      <c r="D668">
        <v>8003</v>
      </c>
      <c r="E668" t="s">
        <v>54</v>
      </c>
      <c r="F668" t="s">
        <v>29</v>
      </c>
      <c r="G668">
        <v>19</v>
      </c>
      <c r="H668">
        <v>95</v>
      </c>
      <c r="I668">
        <v>17</v>
      </c>
      <c r="J668">
        <v>18.5</v>
      </c>
      <c r="K668">
        <v>17.5</v>
      </c>
      <c r="L668">
        <v>19.899999999999999</v>
      </c>
      <c r="M668">
        <v>18.5</v>
      </c>
      <c r="N668">
        <v>26.3</v>
      </c>
      <c r="O668">
        <v>52.6</v>
      </c>
      <c r="P668" t="s">
        <v>69</v>
      </c>
      <c r="Q668">
        <v>2017</v>
      </c>
      <c r="R668">
        <v>190</v>
      </c>
      <c r="S668" t="s">
        <v>55</v>
      </c>
      <c r="T668" t="s">
        <v>27</v>
      </c>
      <c r="U668">
        <v>5</v>
      </c>
      <c r="V668">
        <v>9</v>
      </c>
      <c r="W668">
        <v>47.4</v>
      </c>
    </row>
    <row r="669" spans="1:23" x14ac:dyDescent="0.2">
      <c r="A669" s="1">
        <v>7269</v>
      </c>
      <c r="B669">
        <v>190</v>
      </c>
      <c r="C669" t="s">
        <v>22</v>
      </c>
      <c r="D669">
        <v>8003</v>
      </c>
      <c r="E669" t="s">
        <v>54</v>
      </c>
      <c r="F669" t="s">
        <v>70</v>
      </c>
      <c r="G669">
        <v>3</v>
      </c>
      <c r="H669">
        <v>100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t="s">
        <v>69</v>
      </c>
      <c r="Q669">
        <v>2017</v>
      </c>
      <c r="R669">
        <v>190</v>
      </c>
      <c r="S669" t="s">
        <v>55</v>
      </c>
      <c r="T669" t="s">
        <v>27</v>
      </c>
      <c r="U669">
        <v>0</v>
      </c>
      <c r="V669">
        <v>3</v>
      </c>
      <c r="W669">
        <v>100</v>
      </c>
    </row>
    <row r="670" spans="1:23" x14ac:dyDescent="0.2">
      <c r="A670" s="1">
        <v>7270</v>
      </c>
      <c r="B670">
        <v>190</v>
      </c>
      <c r="C670" t="s">
        <v>22</v>
      </c>
      <c r="D670">
        <v>8003</v>
      </c>
      <c r="E670" t="s">
        <v>54</v>
      </c>
      <c r="F670" t="s">
        <v>32</v>
      </c>
      <c r="G670">
        <v>2</v>
      </c>
      <c r="H670">
        <v>100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t="s">
        <v>69</v>
      </c>
      <c r="Q670">
        <v>2017</v>
      </c>
      <c r="R670">
        <v>190</v>
      </c>
      <c r="S670" t="s">
        <v>55</v>
      </c>
      <c r="T670" t="s">
        <v>27</v>
      </c>
      <c r="U670">
        <v>0</v>
      </c>
      <c r="V670">
        <v>2</v>
      </c>
      <c r="W670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7"/>
  <sheetViews>
    <sheetView topLeftCell="A19" workbookViewId="0">
      <selection activeCell="P38" sqref="P38"/>
    </sheetView>
  </sheetViews>
  <sheetFormatPr baseColWidth="10" defaultColWidth="8.83203125" defaultRowHeight="15" x14ac:dyDescent="0.2"/>
  <sheetData>
    <row r="1" spans="1:80" x14ac:dyDescent="0.2">
      <c r="B1" s="4" t="s">
        <v>15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4" t="s">
        <v>77</v>
      </c>
      <c r="I1" s="4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s="4" t="s">
        <v>83</v>
      </c>
      <c r="O1" s="4" t="s">
        <v>84</v>
      </c>
      <c r="P1" s="4" t="s">
        <v>85</v>
      </c>
      <c r="Q1" s="4" t="s">
        <v>86</v>
      </c>
      <c r="R1" s="4" t="s">
        <v>87</v>
      </c>
      <c r="S1" s="4" t="s">
        <v>88</v>
      </c>
      <c r="T1" s="4" t="s">
        <v>89</v>
      </c>
      <c r="U1" s="4" t="s">
        <v>90</v>
      </c>
      <c r="V1" s="4" t="s">
        <v>91</v>
      </c>
      <c r="W1" s="4" t="s">
        <v>92</v>
      </c>
      <c r="X1" s="4" t="s">
        <v>93</v>
      </c>
      <c r="Y1" s="4" t="s">
        <v>94</v>
      </c>
      <c r="Z1" s="4" t="s">
        <v>95</v>
      </c>
      <c r="AA1" s="4" t="s">
        <v>128</v>
      </c>
      <c r="AB1" s="4" t="s">
        <v>129</v>
      </c>
      <c r="AC1" s="4" t="s">
        <v>130</v>
      </c>
      <c r="AD1" s="4" t="s">
        <v>131</v>
      </c>
      <c r="AE1" s="4" t="s">
        <v>132</v>
      </c>
      <c r="AF1" s="4" t="s">
        <v>133</v>
      </c>
      <c r="AG1" s="4" t="s">
        <v>134</v>
      </c>
      <c r="AH1" s="4" t="s">
        <v>135</v>
      </c>
      <c r="AI1" s="4" t="s">
        <v>136</v>
      </c>
      <c r="AJ1" s="4" t="s">
        <v>137</v>
      </c>
      <c r="AK1" s="4" t="s">
        <v>138</v>
      </c>
      <c r="AL1" s="4" t="s">
        <v>139</v>
      </c>
      <c r="AM1" s="4" t="s">
        <v>96</v>
      </c>
      <c r="AN1" s="4" t="s">
        <v>97</v>
      </c>
      <c r="AO1" s="4" t="s">
        <v>98</v>
      </c>
      <c r="AP1" s="4" t="s">
        <v>99</v>
      </c>
      <c r="AQ1" s="4" t="s">
        <v>100</v>
      </c>
      <c r="AR1" s="4" t="s">
        <v>101</v>
      </c>
      <c r="AS1" s="4" t="s">
        <v>102</v>
      </c>
      <c r="AT1" s="4" t="s">
        <v>103</v>
      </c>
      <c r="AU1" s="4" t="s">
        <v>104</v>
      </c>
      <c r="AV1" s="4" t="s">
        <v>105</v>
      </c>
      <c r="AW1" s="4" t="s">
        <v>106</v>
      </c>
      <c r="AX1" s="4" t="s">
        <v>107</v>
      </c>
      <c r="AY1" s="4" t="s">
        <v>108</v>
      </c>
      <c r="AZ1" s="4" t="s">
        <v>109</v>
      </c>
      <c r="BA1" s="4" t="s">
        <v>110</v>
      </c>
      <c r="BB1" s="4" t="s">
        <v>111</v>
      </c>
      <c r="BC1" s="4" t="s">
        <v>140</v>
      </c>
      <c r="BD1" s="4" t="s">
        <v>141</v>
      </c>
      <c r="BE1" s="4" t="s">
        <v>112</v>
      </c>
      <c r="BF1" s="4" t="s">
        <v>113</v>
      </c>
      <c r="BG1" s="4" t="s">
        <v>114</v>
      </c>
      <c r="BH1" s="4" t="s">
        <v>115</v>
      </c>
      <c r="BI1" s="4" t="s">
        <v>142</v>
      </c>
      <c r="BJ1" s="4" t="s">
        <v>143</v>
      </c>
      <c r="BK1" s="4" t="s">
        <v>116</v>
      </c>
      <c r="BL1" s="4" t="s">
        <v>117</v>
      </c>
      <c r="BM1" s="4" t="s">
        <v>118</v>
      </c>
      <c r="BN1" s="4" t="s">
        <v>119</v>
      </c>
      <c r="BO1" s="4" t="s">
        <v>144</v>
      </c>
      <c r="BP1" s="4" t="s">
        <v>145</v>
      </c>
      <c r="BQ1" s="4" t="s">
        <v>146</v>
      </c>
      <c r="BR1" s="4" t="s">
        <v>147</v>
      </c>
      <c r="BS1" s="4" t="s">
        <v>148</v>
      </c>
      <c r="BT1" s="4" t="s">
        <v>149</v>
      </c>
      <c r="BU1" s="4" t="s">
        <v>150</v>
      </c>
      <c r="BV1" s="4" t="s">
        <v>151</v>
      </c>
      <c r="BW1" s="4" t="s">
        <v>120</v>
      </c>
      <c r="BX1" s="4" t="s">
        <v>121</v>
      </c>
      <c r="BY1" s="4" t="s">
        <v>122</v>
      </c>
      <c r="BZ1" s="4" t="s">
        <v>123</v>
      </c>
      <c r="CA1" s="4" t="s">
        <v>152</v>
      </c>
      <c r="CB1" s="4" t="s">
        <v>153</v>
      </c>
    </row>
    <row r="2" spans="1:80" x14ac:dyDescent="0.2">
      <c r="A2" s="4">
        <v>0</v>
      </c>
      <c r="B2">
        <v>2017</v>
      </c>
      <c r="C2">
        <v>1329</v>
      </c>
      <c r="D2">
        <v>648</v>
      </c>
      <c r="E2">
        <v>477</v>
      </c>
      <c r="F2">
        <v>80</v>
      </c>
      <c r="H2">
        <v>72</v>
      </c>
      <c r="I2">
        <v>22</v>
      </c>
      <c r="J2">
        <v>20</v>
      </c>
      <c r="K2">
        <v>9</v>
      </c>
      <c r="L2">
        <v>3</v>
      </c>
      <c r="N2">
        <v>2</v>
      </c>
      <c r="O2">
        <v>1042</v>
      </c>
      <c r="P2">
        <v>451</v>
      </c>
      <c r="Q2">
        <v>290</v>
      </c>
      <c r="R2">
        <v>21</v>
      </c>
      <c r="T2">
        <v>20</v>
      </c>
      <c r="U2">
        <v>15</v>
      </c>
      <c r="V2">
        <v>14</v>
      </c>
      <c r="W2">
        <v>5</v>
      </c>
      <c r="X2">
        <v>0</v>
      </c>
      <c r="Z2">
        <v>0</v>
      </c>
      <c r="AA2">
        <v>75437.2</v>
      </c>
      <c r="AB2">
        <v>44587</v>
      </c>
      <c r="AC2">
        <v>31328.3</v>
      </c>
      <c r="AD2">
        <v>6516.2</v>
      </c>
      <c r="AF2">
        <v>4883.1000000000004</v>
      </c>
      <c r="AG2">
        <v>760.5</v>
      </c>
      <c r="AH2">
        <v>721.5</v>
      </c>
      <c r="AI2">
        <v>351.5</v>
      </c>
      <c r="AJ2">
        <v>0</v>
      </c>
      <c r="AL2">
        <v>0</v>
      </c>
      <c r="AM2">
        <v>3988</v>
      </c>
      <c r="AN2">
        <v>2555</v>
      </c>
      <c r="AO2">
        <v>1830</v>
      </c>
      <c r="AP2">
        <v>441</v>
      </c>
      <c r="AR2">
        <v>360</v>
      </c>
      <c r="AS2">
        <v>39</v>
      </c>
      <c r="AT2">
        <v>37</v>
      </c>
      <c r="AU2">
        <v>19</v>
      </c>
      <c r="AV2">
        <v>3</v>
      </c>
      <c r="AX2">
        <v>2</v>
      </c>
      <c r="AY2">
        <v>33</v>
      </c>
      <c r="AZ2">
        <v>26</v>
      </c>
      <c r="BA2">
        <v>56</v>
      </c>
      <c r="BB2">
        <v>38</v>
      </c>
      <c r="BC2">
        <v>19</v>
      </c>
      <c r="BD2">
        <v>20</v>
      </c>
      <c r="BE2">
        <v>25</v>
      </c>
      <c r="BF2">
        <v>18</v>
      </c>
      <c r="BG2">
        <v>54</v>
      </c>
      <c r="BH2">
        <v>38</v>
      </c>
      <c r="BI2">
        <v>17</v>
      </c>
      <c r="BJ2">
        <v>20</v>
      </c>
      <c r="BK2">
        <v>26</v>
      </c>
      <c r="BL2">
        <v>16</v>
      </c>
      <c r="BM2">
        <v>47</v>
      </c>
      <c r="BN2">
        <v>26</v>
      </c>
      <c r="BO2">
        <v>17</v>
      </c>
      <c r="BP2">
        <v>18</v>
      </c>
      <c r="BQ2">
        <v>18</v>
      </c>
      <c r="BR2">
        <v>5</v>
      </c>
      <c r="BS2">
        <v>100</v>
      </c>
      <c r="BT2">
        <v>0</v>
      </c>
      <c r="BU2">
        <v>15</v>
      </c>
      <c r="BV2">
        <v>0</v>
      </c>
      <c r="BW2">
        <v>20</v>
      </c>
      <c r="BX2">
        <v>6</v>
      </c>
      <c r="BY2">
        <v>100</v>
      </c>
      <c r="BZ2">
        <v>0</v>
      </c>
      <c r="CA2">
        <v>14</v>
      </c>
      <c r="CB2">
        <v>0</v>
      </c>
    </row>
    <row r="3" spans="1:80" x14ac:dyDescent="0.2">
      <c r="A3" s="4">
        <v>1</v>
      </c>
      <c r="B3">
        <v>2018</v>
      </c>
      <c r="C3">
        <v>1434</v>
      </c>
      <c r="D3">
        <v>715</v>
      </c>
      <c r="E3">
        <v>586</v>
      </c>
      <c r="G3">
        <v>66</v>
      </c>
      <c r="H3">
        <v>51</v>
      </c>
      <c r="I3">
        <v>66</v>
      </c>
      <c r="J3">
        <v>59</v>
      </c>
      <c r="K3">
        <v>35</v>
      </c>
      <c r="M3">
        <v>6</v>
      </c>
      <c r="N3">
        <v>11</v>
      </c>
      <c r="O3">
        <v>914</v>
      </c>
      <c r="P3">
        <v>370</v>
      </c>
      <c r="Q3">
        <v>329</v>
      </c>
      <c r="S3">
        <v>29</v>
      </c>
      <c r="T3">
        <v>13</v>
      </c>
      <c r="U3">
        <v>49</v>
      </c>
      <c r="V3">
        <v>43</v>
      </c>
      <c r="W3">
        <v>27</v>
      </c>
      <c r="Y3">
        <v>0</v>
      </c>
      <c r="Z3">
        <v>0</v>
      </c>
      <c r="AA3">
        <v>80548</v>
      </c>
      <c r="AB3">
        <v>47708.5</v>
      </c>
      <c r="AC3">
        <v>36425.9</v>
      </c>
      <c r="AE3">
        <v>7435.2</v>
      </c>
      <c r="AF3">
        <v>4468.2</v>
      </c>
      <c r="AG3">
        <v>2105.4</v>
      </c>
      <c r="AH3">
        <v>1945.2</v>
      </c>
      <c r="AI3">
        <v>1211.7</v>
      </c>
      <c r="AK3">
        <v>0</v>
      </c>
      <c r="AL3">
        <v>0</v>
      </c>
      <c r="AM3">
        <v>4265</v>
      </c>
      <c r="AN3">
        <v>2756</v>
      </c>
      <c r="AO3">
        <v>2150</v>
      </c>
      <c r="AQ3">
        <v>519</v>
      </c>
      <c r="AR3">
        <v>344</v>
      </c>
      <c r="AS3">
        <v>102</v>
      </c>
      <c r="AT3">
        <v>95</v>
      </c>
      <c r="AU3">
        <v>59</v>
      </c>
      <c r="AW3">
        <v>6</v>
      </c>
      <c r="AX3">
        <v>11</v>
      </c>
      <c r="AY3">
        <v>34</v>
      </c>
      <c r="AZ3">
        <v>21</v>
      </c>
      <c r="BA3">
        <v>65</v>
      </c>
      <c r="BB3">
        <v>48</v>
      </c>
      <c r="BC3">
        <v>19</v>
      </c>
      <c r="BD3">
        <v>21</v>
      </c>
      <c r="BE3">
        <v>26</v>
      </c>
      <c r="BF3">
        <v>13</v>
      </c>
      <c r="BG3">
        <v>62</v>
      </c>
      <c r="BH3">
        <v>45</v>
      </c>
      <c r="BI3">
        <v>17</v>
      </c>
      <c r="BJ3">
        <v>20</v>
      </c>
      <c r="BK3">
        <v>27</v>
      </c>
      <c r="BL3">
        <v>15</v>
      </c>
      <c r="BM3">
        <v>59</v>
      </c>
      <c r="BN3">
        <v>46</v>
      </c>
      <c r="BO3">
        <v>17</v>
      </c>
      <c r="BP3">
        <v>21</v>
      </c>
      <c r="BW3">
        <v>15</v>
      </c>
      <c r="BX3">
        <v>4</v>
      </c>
      <c r="BY3">
        <v>100</v>
      </c>
      <c r="BZ3">
        <v>0</v>
      </c>
      <c r="CA3">
        <v>13</v>
      </c>
      <c r="CB3">
        <v>0</v>
      </c>
    </row>
    <row r="4" spans="1:80" x14ac:dyDescent="0.2">
      <c r="A4" s="4">
        <v>2</v>
      </c>
      <c r="B4">
        <v>2019</v>
      </c>
      <c r="C4">
        <v>1213</v>
      </c>
      <c r="D4">
        <v>570</v>
      </c>
      <c r="E4">
        <v>474</v>
      </c>
      <c r="G4">
        <v>27</v>
      </c>
      <c r="H4">
        <v>64</v>
      </c>
      <c r="I4">
        <v>226</v>
      </c>
      <c r="J4">
        <v>195</v>
      </c>
      <c r="K4">
        <v>129</v>
      </c>
      <c r="M4">
        <v>11</v>
      </c>
      <c r="N4">
        <v>20</v>
      </c>
      <c r="O4">
        <v>808</v>
      </c>
      <c r="P4">
        <v>328</v>
      </c>
      <c r="Q4">
        <v>287</v>
      </c>
      <c r="S4">
        <v>5</v>
      </c>
      <c r="T4">
        <v>18</v>
      </c>
      <c r="U4">
        <v>152</v>
      </c>
      <c r="V4">
        <v>126</v>
      </c>
      <c r="W4">
        <v>83</v>
      </c>
      <c r="Y4">
        <v>1</v>
      </c>
      <c r="Z4">
        <v>4</v>
      </c>
      <c r="AA4">
        <v>76730.5</v>
      </c>
      <c r="AB4">
        <v>47010.1</v>
      </c>
      <c r="AC4">
        <v>38016.1</v>
      </c>
      <c r="AE4">
        <v>6374.6</v>
      </c>
      <c r="AF4">
        <v>5335.5</v>
      </c>
      <c r="AG4">
        <v>7817</v>
      </c>
      <c r="AH4">
        <v>6791.7000000000007</v>
      </c>
      <c r="AI4">
        <v>4912.6000000000004</v>
      </c>
      <c r="AK4">
        <v>546.59999999999991</v>
      </c>
      <c r="AL4">
        <v>445.9</v>
      </c>
      <c r="AM4">
        <v>4172</v>
      </c>
      <c r="AN4">
        <v>2771</v>
      </c>
      <c r="AO4">
        <v>2308</v>
      </c>
      <c r="AQ4">
        <v>468</v>
      </c>
      <c r="AR4">
        <v>403</v>
      </c>
      <c r="AS4">
        <v>398</v>
      </c>
      <c r="AT4">
        <v>349</v>
      </c>
      <c r="AU4">
        <v>258</v>
      </c>
      <c r="AW4">
        <v>43</v>
      </c>
      <c r="AX4">
        <v>42</v>
      </c>
      <c r="AY4">
        <v>29</v>
      </c>
      <c r="AZ4">
        <v>19</v>
      </c>
      <c r="BA4">
        <v>57</v>
      </c>
      <c r="BB4">
        <v>38</v>
      </c>
      <c r="BC4">
        <v>18</v>
      </c>
      <c r="BD4">
        <v>20</v>
      </c>
      <c r="BE4">
        <v>21</v>
      </c>
      <c r="BF4">
        <v>12</v>
      </c>
      <c r="BG4">
        <v>56</v>
      </c>
      <c r="BH4">
        <v>36</v>
      </c>
      <c r="BI4">
        <v>17</v>
      </c>
      <c r="BJ4">
        <v>19</v>
      </c>
      <c r="BK4">
        <v>21</v>
      </c>
      <c r="BL4">
        <v>12</v>
      </c>
      <c r="BM4">
        <v>50</v>
      </c>
      <c r="BN4">
        <v>32</v>
      </c>
      <c r="BO4">
        <v>16</v>
      </c>
      <c r="BP4">
        <v>19</v>
      </c>
      <c r="BW4">
        <v>16</v>
      </c>
      <c r="BX4">
        <v>4</v>
      </c>
      <c r="BY4">
        <v>48</v>
      </c>
      <c r="BZ4">
        <v>10</v>
      </c>
      <c r="CA4">
        <v>13</v>
      </c>
      <c r="CB4">
        <v>11</v>
      </c>
    </row>
    <row r="5" spans="1:80" x14ac:dyDescent="0.2">
      <c r="A5" s="4">
        <v>3</v>
      </c>
      <c r="B5">
        <v>2020</v>
      </c>
      <c r="C5">
        <v>1075</v>
      </c>
      <c r="D5">
        <v>489</v>
      </c>
      <c r="E5">
        <v>401</v>
      </c>
      <c r="G5">
        <v>42</v>
      </c>
      <c r="H5">
        <v>51</v>
      </c>
      <c r="I5">
        <v>207</v>
      </c>
      <c r="J5">
        <v>167</v>
      </c>
      <c r="K5">
        <v>120</v>
      </c>
      <c r="M5">
        <v>23</v>
      </c>
      <c r="N5">
        <v>26</v>
      </c>
      <c r="O5">
        <v>700</v>
      </c>
      <c r="P5">
        <v>261</v>
      </c>
      <c r="Q5">
        <v>217</v>
      </c>
      <c r="S5">
        <v>10</v>
      </c>
      <c r="T5">
        <v>12</v>
      </c>
      <c r="U5">
        <v>137</v>
      </c>
      <c r="V5">
        <v>107</v>
      </c>
      <c r="W5">
        <v>78</v>
      </c>
      <c r="Y5">
        <v>3</v>
      </c>
      <c r="Z5">
        <v>3</v>
      </c>
      <c r="AA5">
        <v>72765.5</v>
      </c>
      <c r="AB5">
        <v>44099.7</v>
      </c>
      <c r="AC5">
        <v>34879.800000000003</v>
      </c>
      <c r="AE5">
        <v>7346.4</v>
      </c>
      <c r="AF5">
        <v>4523.8</v>
      </c>
      <c r="AG5">
        <v>7003.5</v>
      </c>
      <c r="AH5">
        <v>5672.9</v>
      </c>
      <c r="AI5">
        <v>4214.3</v>
      </c>
      <c r="AK5">
        <v>668.3</v>
      </c>
      <c r="AL5">
        <v>192</v>
      </c>
      <c r="AM5">
        <v>3955</v>
      </c>
      <c r="AN5">
        <v>2624</v>
      </c>
      <c r="AO5">
        <v>2102</v>
      </c>
      <c r="AQ5">
        <v>547</v>
      </c>
      <c r="AR5">
        <v>349</v>
      </c>
      <c r="AS5">
        <v>352</v>
      </c>
      <c r="AT5">
        <v>289</v>
      </c>
      <c r="AU5">
        <v>214</v>
      </c>
      <c r="AW5">
        <v>56</v>
      </c>
      <c r="AX5">
        <v>32</v>
      </c>
      <c r="AY5">
        <v>27</v>
      </c>
      <c r="AZ5">
        <v>18</v>
      </c>
      <c r="BA5">
        <v>59</v>
      </c>
      <c r="BB5">
        <v>39</v>
      </c>
      <c r="BC5">
        <v>18</v>
      </c>
      <c r="BD5">
        <v>20</v>
      </c>
      <c r="BE5">
        <v>19</v>
      </c>
      <c r="BF5">
        <v>10</v>
      </c>
      <c r="BG5">
        <v>58</v>
      </c>
      <c r="BH5">
        <v>37</v>
      </c>
      <c r="BI5">
        <v>17</v>
      </c>
      <c r="BJ5">
        <v>20</v>
      </c>
      <c r="BK5">
        <v>19</v>
      </c>
      <c r="BL5">
        <v>10</v>
      </c>
      <c r="BM5">
        <v>56</v>
      </c>
      <c r="BN5">
        <v>36</v>
      </c>
      <c r="BO5">
        <v>17</v>
      </c>
      <c r="BP5">
        <v>20</v>
      </c>
      <c r="BW5">
        <v>15</v>
      </c>
      <c r="BX5">
        <v>3</v>
      </c>
      <c r="BY5">
        <v>81</v>
      </c>
      <c r="BZ5">
        <v>9</v>
      </c>
      <c r="CA5">
        <v>13</v>
      </c>
      <c r="CB5">
        <v>6</v>
      </c>
    </row>
    <row r="6" spans="1:80" x14ac:dyDescent="0.2">
      <c r="A6" s="4">
        <v>4</v>
      </c>
      <c r="B6">
        <v>2021</v>
      </c>
      <c r="C6">
        <v>989</v>
      </c>
      <c r="D6">
        <v>498</v>
      </c>
      <c r="E6">
        <v>336</v>
      </c>
      <c r="G6">
        <v>13</v>
      </c>
      <c r="H6">
        <v>59</v>
      </c>
      <c r="I6">
        <v>182</v>
      </c>
      <c r="J6">
        <v>143</v>
      </c>
      <c r="K6">
        <v>89</v>
      </c>
      <c r="M6">
        <v>21</v>
      </c>
      <c r="N6">
        <v>16</v>
      </c>
      <c r="O6">
        <v>698</v>
      </c>
      <c r="P6">
        <v>321</v>
      </c>
      <c r="Q6">
        <v>209</v>
      </c>
      <c r="S6">
        <v>1</v>
      </c>
      <c r="T6">
        <v>19</v>
      </c>
      <c r="U6">
        <v>128</v>
      </c>
      <c r="V6">
        <v>94</v>
      </c>
      <c r="W6">
        <v>63</v>
      </c>
      <c r="Y6">
        <v>0</v>
      </c>
      <c r="Z6">
        <v>3</v>
      </c>
      <c r="AA6">
        <v>62789.5</v>
      </c>
      <c r="AB6">
        <v>36516.800000000003</v>
      </c>
      <c r="AC6">
        <v>27645.1</v>
      </c>
      <c r="AE6">
        <v>5587.1</v>
      </c>
      <c r="AF6">
        <v>4274.8</v>
      </c>
      <c r="AG6">
        <v>7862.4</v>
      </c>
      <c r="AH6">
        <v>6320.5</v>
      </c>
      <c r="AI6">
        <v>4239.3999999999996</v>
      </c>
      <c r="AK6">
        <v>565.6</v>
      </c>
      <c r="AL6">
        <v>536</v>
      </c>
      <c r="AM6">
        <v>3567</v>
      </c>
      <c r="AN6">
        <v>2292</v>
      </c>
      <c r="AO6">
        <v>1773</v>
      </c>
      <c r="AQ6">
        <v>434</v>
      </c>
      <c r="AR6">
        <v>334</v>
      </c>
      <c r="AS6">
        <v>433</v>
      </c>
      <c r="AT6">
        <v>354</v>
      </c>
      <c r="AU6">
        <v>240</v>
      </c>
      <c r="AW6">
        <v>62</v>
      </c>
      <c r="AX6">
        <v>48</v>
      </c>
      <c r="AY6">
        <v>28</v>
      </c>
      <c r="AZ6">
        <v>20</v>
      </c>
      <c r="BA6">
        <v>42</v>
      </c>
      <c r="BB6">
        <v>30</v>
      </c>
      <c r="BC6">
        <v>18</v>
      </c>
      <c r="BD6">
        <v>18</v>
      </c>
      <c r="BE6">
        <v>22</v>
      </c>
      <c r="BF6">
        <v>14</v>
      </c>
      <c r="BG6">
        <v>40</v>
      </c>
      <c r="BH6">
        <v>27</v>
      </c>
      <c r="BI6">
        <v>16</v>
      </c>
      <c r="BJ6">
        <v>18</v>
      </c>
      <c r="BK6">
        <v>19</v>
      </c>
      <c r="BL6">
        <v>12</v>
      </c>
      <c r="BM6">
        <v>37</v>
      </c>
      <c r="BN6">
        <v>26</v>
      </c>
      <c r="BO6">
        <v>16</v>
      </c>
      <c r="BP6">
        <v>18</v>
      </c>
      <c r="BW6">
        <v>18</v>
      </c>
      <c r="BX6">
        <v>6</v>
      </c>
      <c r="BY6">
        <v>33</v>
      </c>
      <c r="BZ6">
        <v>6</v>
      </c>
      <c r="CA6">
        <v>13</v>
      </c>
      <c r="CB6">
        <v>11</v>
      </c>
    </row>
    <row r="10" spans="1:80" ht="32" x14ac:dyDescent="0.2">
      <c r="B10" s="5" t="s">
        <v>108</v>
      </c>
      <c r="C10" s="5" t="s">
        <v>110</v>
      </c>
      <c r="D10" s="7" t="s">
        <v>155</v>
      </c>
      <c r="F10" s="5" t="s">
        <v>109</v>
      </c>
      <c r="G10" s="5" t="s">
        <v>111</v>
      </c>
      <c r="H10" s="7" t="s">
        <v>154</v>
      </c>
    </row>
    <row r="11" spans="1:80" x14ac:dyDescent="0.2">
      <c r="B11" s="3" t="s">
        <v>125</v>
      </c>
      <c r="C11" s="3"/>
      <c r="F11" s="8" t="s">
        <v>126</v>
      </c>
      <c r="G11" s="8"/>
    </row>
    <row r="12" spans="1:80" ht="16" x14ac:dyDescent="0.2">
      <c r="B12" s="2" t="s">
        <v>26</v>
      </c>
      <c r="C12" s="2" t="s">
        <v>124</v>
      </c>
      <c r="D12" s="2" t="s">
        <v>127</v>
      </c>
      <c r="F12" s="2" t="s">
        <v>26</v>
      </c>
      <c r="G12" s="2" t="s">
        <v>124</v>
      </c>
      <c r="H12" s="2" t="s">
        <v>127</v>
      </c>
    </row>
    <row r="13" spans="1:80" x14ac:dyDescent="0.2">
      <c r="A13">
        <v>2017</v>
      </c>
      <c r="B13">
        <f>HLOOKUP(B$10,$1:$6,2,FALSE)</f>
        <v>33</v>
      </c>
      <c r="C13">
        <f>HLOOKUP(C$10,$1:$6,2,FALSE)</f>
        <v>56</v>
      </c>
      <c r="D13">
        <f>HLOOKUP(D$10,state!$1:$6,2,FALSE)</f>
        <v>34</v>
      </c>
      <c r="F13">
        <f>HLOOKUP(F$10,$1:$6,2,FALSE)</f>
        <v>26</v>
      </c>
      <c r="G13" s="6">
        <v>56</v>
      </c>
      <c r="H13">
        <f>HLOOKUP(H$10,state!$1:$6,2,FALSE)</f>
        <v>26</v>
      </c>
    </row>
    <row r="14" spans="1:80" x14ac:dyDescent="0.2">
      <c r="A14">
        <v>2018</v>
      </c>
      <c r="B14">
        <f>HLOOKUP(B$10,$1:$6,3,FALSE)</f>
        <v>34</v>
      </c>
      <c r="C14">
        <f>HLOOKUP(C$10,$1:$6,3,FALSE)</f>
        <v>65</v>
      </c>
      <c r="D14">
        <f>HLOOKUP(D$10,state!$1:$6,3,FALSE)</f>
        <v>34</v>
      </c>
      <c r="F14">
        <f>HLOOKUP(F$10,$1:$6,3,FALSE)</f>
        <v>21</v>
      </c>
      <c r="G14" s="6">
        <v>65</v>
      </c>
      <c r="H14">
        <f>HLOOKUP(H$10,state!$1:$6,3,FALSE)</f>
        <v>22</v>
      </c>
    </row>
    <row r="15" spans="1:80" x14ac:dyDescent="0.2">
      <c r="A15">
        <v>2019</v>
      </c>
      <c r="B15">
        <f>HLOOKUP(B$10,$1:$6,4,FALSE)</f>
        <v>29</v>
      </c>
      <c r="C15">
        <f>HLOOKUP(C$10,$1:$6,4,FALSE)</f>
        <v>57</v>
      </c>
      <c r="D15">
        <f>HLOOKUP(D$10,state!$1:$6,4,FALSE)</f>
        <v>31</v>
      </c>
      <c r="F15">
        <f>HLOOKUP(F$10,$1:$6,4,FALSE)</f>
        <v>19</v>
      </c>
      <c r="G15" s="6">
        <v>57</v>
      </c>
      <c r="H15">
        <f>HLOOKUP(H$10,state!$1:$6,4,FALSE)</f>
        <v>21</v>
      </c>
    </row>
    <row r="16" spans="1:80" x14ac:dyDescent="0.2">
      <c r="A16">
        <v>2020</v>
      </c>
      <c r="B16">
        <f>HLOOKUP(B$10,$1:$6,5,FALSE)</f>
        <v>27</v>
      </c>
      <c r="C16">
        <f>HLOOKUP(C$10,$1:$6,5,FALSE)</f>
        <v>59</v>
      </c>
      <c r="D16">
        <f>HLOOKUP(D$10,state!$1:$6,5,FALSE)</f>
        <v>30</v>
      </c>
      <c r="F16">
        <f>HLOOKUP(F$10,$1:$6,5,FALSE)</f>
        <v>18</v>
      </c>
      <c r="G16" s="6">
        <v>59</v>
      </c>
      <c r="H16">
        <f>HLOOKUP(H$10,state!$1:$6,5,FALSE)</f>
        <v>19</v>
      </c>
    </row>
    <row r="17" spans="1:8" x14ac:dyDescent="0.2">
      <c r="A17">
        <v>2021</v>
      </c>
      <c r="B17">
        <f>HLOOKUP(B$10,$1:$6,6,FALSE)</f>
        <v>28</v>
      </c>
      <c r="C17">
        <f>HLOOKUP(C$10,$1:$6,6,FALSE)</f>
        <v>42</v>
      </c>
      <c r="D17">
        <f>HLOOKUP(D$10,state!$1:$6,6,FALSE)</f>
        <v>29</v>
      </c>
      <c r="F17">
        <f>HLOOKUP(F$10,$1:$6,6,FALSE)</f>
        <v>20</v>
      </c>
      <c r="G17" s="6">
        <v>42</v>
      </c>
      <c r="H17">
        <f>HLOOKUP(H$10,state!$1:$6,6,FALSE)</f>
        <v>21</v>
      </c>
    </row>
  </sheetData>
  <mergeCells count="1">
    <mergeCell ref="B11:C1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1"/>
  <sheetViews>
    <sheetView workbookViewId="0">
      <selection sqref="A1:XFD6"/>
    </sheetView>
  </sheetViews>
  <sheetFormatPr baseColWidth="10" defaultColWidth="8.83203125" defaultRowHeight="15" x14ac:dyDescent="0.2"/>
  <cols>
    <col min="1" max="4" width="8.83203125" style="9"/>
    <col min="5" max="5" width="26.5" style="9" bestFit="1" customWidth="1"/>
    <col min="6" max="6" width="30.1640625" style="9" bestFit="1" customWidth="1"/>
    <col min="7" max="16384" width="8.83203125" style="9"/>
  </cols>
  <sheetData>
    <row r="1" spans="1:41" customFormat="1" x14ac:dyDescent="0.2">
      <c r="B1" s="4" t="s">
        <v>15</v>
      </c>
      <c r="C1" s="4" t="s">
        <v>156</v>
      </c>
      <c r="D1" s="4" t="s">
        <v>157</v>
      </c>
      <c r="E1" s="4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166</v>
      </c>
      <c r="N1" s="4" t="s">
        <v>167</v>
      </c>
      <c r="O1" s="4" t="s">
        <v>168</v>
      </c>
      <c r="P1" s="4" t="s">
        <v>169</v>
      </c>
      <c r="Q1" s="4" t="s">
        <v>170</v>
      </c>
      <c r="R1" s="4" t="s">
        <v>171</v>
      </c>
      <c r="S1" s="4" t="s">
        <v>172</v>
      </c>
      <c r="T1" s="4" t="s">
        <v>173</v>
      </c>
      <c r="U1" s="4" t="s">
        <v>96</v>
      </c>
      <c r="V1" s="4" t="s">
        <v>97</v>
      </c>
      <c r="W1" s="4" t="s">
        <v>98</v>
      </c>
      <c r="X1" s="4" t="s">
        <v>99</v>
      </c>
      <c r="Y1" s="4" t="s">
        <v>100</v>
      </c>
      <c r="Z1" s="4" t="s">
        <v>101</v>
      </c>
      <c r="AA1" s="4" t="s">
        <v>155</v>
      </c>
      <c r="AB1" s="4" t="s">
        <v>154</v>
      </c>
      <c r="AC1" s="4" t="s">
        <v>174</v>
      </c>
      <c r="AD1" s="4" t="s">
        <v>175</v>
      </c>
      <c r="AE1" s="4" t="s">
        <v>176</v>
      </c>
      <c r="AF1" s="4" t="s">
        <v>177</v>
      </c>
      <c r="AG1" s="4" t="s">
        <v>178</v>
      </c>
      <c r="AH1" s="4" t="s">
        <v>179</v>
      </c>
      <c r="AI1" s="4" t="s">
        <v>180</v>
      </c>
      <c r="AJ1" s="4" t="s">
        <v>181</v>
      </c>
      <c r="AK1" s="4" t="s">
        <v>182</v>
      </c>
      <c r="AL1" s="4" t="s">
        <v>183</v>
      </c>
      <c r="AM1" s="4" t="s">
        <v>184</v>
      </c>
      <c r="AN1" s="4" t="s">
        <v>185</v>
      </c>
      <c r="AO1" s="4" t="s">
        <v>186</v>
      </c>
    </row>
    <row r="2" spans="1:41" customFormat="1" x14ac:dyDescent="0.2">
      <c r="A2" s="4">
        <v>0</v>
      </c>
      <c r="B2">
        <v>2017</v>
      </c>
      <c r="C2">
        <v>1351</v>
      </c>
      <c r="D2">
        <v>668</v>
      </c>
      <c r="E2">
        <v>486</v>
      </c>
      <c r="F2">
        <v>83</v>
      </c>
      <c r="H2">
        <v>74</v>
      </c>
      <c r="I2">
        <v>1057</v>
      </c>
      <c r="J2">
        <v>465</v>
      </c>
      <c r="K2">
        <v>295</v>
      </c>
      <c r="L2">
        <v>21</v>
      </c>
      <c r="N2">
        <v>20</v>
      </c>
      <c r="O2">
        <v>76197.7</v>
      </c>
      <c r="P2">
        <v>45308.5</v>
      </c>
      <c r="Q2">
        <v>31679.8</v>
      </c>
      <c r="R2">
        <v>6516.2</v>
      </c>
      <c r="T2">
        <v>4883.1000000000004</v>
      </c>
      <c r="U2">
        <v>4027</v>
      </c>
      <c r="V2">
        <v>2592</v>
      </c>
      <c r="W2">
        <v>1849</v>
      </c>
      <c r="X2">
        <v>444</v>
      </c>
      <c r="Z2">
        <v>362</v>
      </c>
      <c r="AA2">
        <v>34</v>
      </c>
      <c r="AB2">
        <v>26</v>
      </c>
      <c r="AC2">
        <v>19</v>
      </c>
      <c r="AD2">
        <v>26</v>
      </c>
      <c r="AE2">
        <v>18</v>
      </c>
      <c r="AF2">
        <v>17</v>
      </c>
      <c r="AG2">
        <v>26</v>
      </c>
      <c r="AH2">
        <v>16</v>
      </c>
      <c r="AI2">
        <v>17</v>
      </c>
      <c r="AJ2">
        <v>19</v>
      </c>
      <c r="AK2">
        <v>5</v>
      </c>
      <c r="AL2">
        <v>15</v>
      </c>
      <c r="AM2">
        <v>20</v>
      </c>
      <c r="AN2">
        <v>6</v>
      </c>
      <c r="AO2">
        <v>13</v>
      </c>
    </row>
    <row r="3" spans="1:41" customFormat="1" x14ac:dyDescent="0.2">
      <c r="A3" s="4">
        <v>1</v>
      </c>
      <c r="B3">
        <v>2018</v>
      </c>
      <c r="C3">
        <v>1500</v>
      </c>
      <c r="D3">
        <v>774</v>
      </c>
      <c r="E3">
        <v>621</v>
      </c>
      <c r="G3">
        <v>72</v>
      </c>
      <c r="H3">
        <v>62</v>
      </c>
      <c r="I3">
        <v>963</v>
      </c>
      <c r="J3">
        <v>413</v>
      </c>
      <c r="K3">
        <v>356</v>
      </c>
      <c r="M3">
        <v>29</v>
      </c>
      <c r="N3">
        <v>13</v>
      </c>
      <c r="O3">
        <v>82653.399999999994</v>
      </c>
      <c r="P3">
        <v>49653.7</v>
      </c>
      <c r="Q3">
        <v>37637.599999999999</v>
      </c>
      <c r="S3">
        <v>7435.2</v>
      </c>
      <c r="T3">
        <v>4468.2</v>
      </c>
      <c r="U3">
        <v>4367</v>
      </c>
      <c r="V3">
        <v>2851</v>
      </c>
      <c r="W3">
        <v>2209</v>
      </c>
      <c r="Y3">
        <v>525</v>
      </c>
      <c r="Z3">
        <v>355</v>
      </c>
      <c r="AA3">
        <v>34</v>
      </c>
      <c r="AB3">
        <v>22</v>
      </c>
      <c r="AC3">
        <v>19</v>
      </c>
      <c r="AD3">
        <v>27</v>
      </c>
      <c r="AE3">
        <v>14</v>
      </c>
      <c r="AF3">
        <v>17</v>
      </c>
      <c r="AG3">
        <v>28</v>
      </c>
      <c r="AH3">
        <v>16</v>
      </c>
      <c r="AI3">
        <v>17</v>
      </c>
      <c r="AM3">
        <v>17</v>
      </c>
      <c r="AN3">
        <v>4</v>
      </c>
      <c r="AO3">
        <v>13</v>
      </c>
    </row>
    <row r="4" spans="1:41" customFormat="1" x14ac:dyDescent="0.2">
      <c r="A4" s="4">
        <v>2</v>
      </c>
      <c r="B4">
        <v>2019</v>
      </c>
      <c r="C4">
        <v>1439</v>
      </c>
      <c r="D4">
        <v>765</v>
      </c>
      <c r="E4">
        <v>603</v>
      </c>
      <c r="G4">
        <v>38</v>
      </c>
      <c r="H4">
        <v>84</v>
      </c>
      <c r="I4">
        <v>960</v>
      </c>
      <c r="J4">
        <v>454</v>
      </c>
      <c r="K4">
        <v>370</v>
      </c>
      <c r="M4">
        <v>6</v>
      </c>
      <c r="N4">
        <v>22</v>
      </c>
      <c r="O4">
        <v>84547.5</v>
      </c>
      <c r="P4">
        <v>53801.8</v>
      </c>
      <c r="Q4">
        <v>42928.7</v>
      </c>
      <c r="S4">
        <v>6921.2000000000007</v>
      </c>
      <c r="T4">
        <v>5781.4</v>
      </c>
      <c r="U4">
        <v>4570</v>
      </c>
      <c r="V4">
        <v>3120</v>
      </c>
      <c r="W4">
        <v>2566</v>
      </c>
      <c r="Y4">
        <v>511</v>
      </c>
      <c r="Z4">
        <v>445</v>
      </c>
      <c r="AA4">
        <v>31</v>
      </c>
      <c r="AB4">
        <v>21</v>
      </c>
      <c r="AC4">
        <v>19</v>
      </c>
      <c r="AD4">
        <v>25</v>
      </c>
      <c r="AE4">
        <v>15</v>
      </c>
      <c r="AF4">
        <v>17</v>
      </c>
      <c r="AG4">
        <v>23</v>
      </c>
      <c r="AH4">
        <v>14</v>
      </c>
      <c r="AI4">
        <v>17</v>
      </c>
      <c r="AM4">
        <v>19</v>
      </c>
      <c r="AN4">
        <v>5</v>
      </c>
      <c r="AO4">
        <v>13</v>
      </c>
    </row>
    <row r="5" spans="1:41" customFormat="1" x14ac:dyDescent="0.2">
      <c r="A5" s="4">
        <v>3</v>
      </c>
      <c r="B5">
        <v>2020</v>
      </c>
      <c r="C5">
        <v>1282</v>
      </c>
      <c r="D5">
        <v>656</v>
      </c>
      <c r="E5">
        <v>521</v>
      </c>
      <c r="G5">
        <v>65</v>
      </c>
      <c r="H5">
        <v>77</v>
      </c>
      <c r="I5">
        <v>837</v>
      </c>
      <c r="J5">
        <v>368</v>
      </c>
      <c r="K5">
        <v>295</v>
      </c>
      <c r="M5">
        <v>13</v>
      </c>
      <c r="N5">
        <v>15</v>
      </c>
      <c r="O5">
        <v>79769</v>
      </c>
      <c r="P5">
        <v>49772.6</v>
      </c>
      <c r="Q5">
        <v>39094.1</v>
      </c>
      <c r="S5">
        <v>8014.7</v>
      </c>
      <c r="T5">
        <v>4715.8</v>
      </c>
      <c r="U5">
        <v>4307</v>
      </c>
      <c r="V5">
        <v>2913</v>
      </c>
      <c r="W5">
        <v>2316</v>
      </c>
      <c r="Y5">
        <v>603</v>
      </c>
      <c r="Z5">
        <v>381</v>
      </c>
      <c r="AA5">
        <v>30</v>
      </c>
      <c r="AB5">
        <v>19</v>
      </c>
      <c r="AC5">
        <v>19</v>
      </c>
      <c r="AD5">
        <v>23</v>
      </c>
      <c r="AE5">
        <v>13</v>
      </c>
      <c r="AF5">
        <v>17</v>
      </c>
      <c r="AG5">
        <v>22</v>
      </c>
      <c r="AH5">
        <v>13</v>
      </c>
      <c r="AI5">
        <v>17</v>
      </c>
      <c r="AM5">
        <v>20</v>
      </c>
      <c r="AN5">
        <v>4</v>
      </c>
      <c r="AO5">
        <v>12</v>
      </c>
    </row>
    <row r="6" spans="1:41" customFormat="1" x14ac:dyDescent="0.2">
      <c r="A6" s="4">
        <v>4</v>
      </c>
      <c r="B6">
        <v>2021</v>
      </c>
      <c r="C6">
        <v>1171</v>
      </c>
      <c r="D6">
        <v>641</v>
      </c>
      <c r="E6">
        <v>425</v>
      </c>
      <c r="G6">
        <v>34</v>
      </c>
      <c r="H6">
        <v>75</v>
      </c>
      <c r="I6">
        <v>826</v>
      </c>
      <c r="J6">
        <v>415</v>
      </c>
      <c r="K6">
        <v>272</v>
      </c>
      <c r="M6">
        <v>1</v>
      </c>
      <c r="N6">
        <v>22</v>
      </c>
      <c r="O6">
        <v>70651.899999999994</v>
      </c>
      <c r="P6">
        <v>42837.3</v>
      </c>
      <c r="Q6">
        <v>31884.5</v>
      </c>
      <c r="S6">
        <v>6152.7</v>
      </c>
      <c r="T6">
        <v>4810.8</v>
      </c>
      <c r="U6">
        <v>4000</v>
      </c>
      <c r="V6">
        <v>2646</v>
      </c>
      <c r="W6">
        <v>2013</v>
      </c>
      <c r="Y6">
        <v>496</v>
      </c>
      <c r="Z6">
        <v>382</v>
      </c>
      <c r="AA6">
        <v>29</v>
      </c>
      <c r="AB6">
        <v>21</v>
      </c>
      <c r="AC6">
        <v>18</v>
      </c>
      <c r="AD6">
        <v>24</v>
      </c>
      <c r="AE6">
        <v>16</v>
      </c>
      <c r="AF6">
        <v>16</v>
      </c>
      <c r="AG6">
        <v>21</v>
      </c>
      <c r="AH6">
        <v>14</v>
      </c>
      <c r="AI6">
        <v>16</v>
      </c>
      <c r="AM6">
        <v>20</v>
      </c>
      <c r="AN6">
        <v>6</v>
      </c>
      <c r="AO6">
        <v>13</v>
      </c>
    </row>
    <row r="7" spans="1:41" x14ac:dyDescent="0.2">
      <c r="A7" s="10"/>
    </row>
    <row r="8" spans="1:41" x14ac:dyDescent="0.2">
      <c r="A8" s="10"/>
    </row>
    <row r="9" spans="1:41" x14ac:dyDescent="0.2">
      <c r="A9" s="10"/>
    </row>
    <row r="10" spans="1:41" x14ac:dyDescent="0.2">
      <c r="A10" s="10"/>
    </row>
    <row r="11" spans="1:41" x14ac:dyDescent="0.2">
      <c r="A11" s="10"/>
    </row>
    <row r="12" spans="1:41" x14ac:dyDescent="0.2">
      <c r="A12" s="10"/>
    </row>
    <row r="13" spans="1:41" x14ac:dyDescent="0.2">
      <c r="A13" s="10"/>
    </row>
    <row r="14" spans="1:41" x14ac:dyDescent="0.2">
      <c r="A14" s="10"/>
    </row>
    <row r="15" spans="1:41" x14ac:dyDescent="0.2">
      <c r="A15" s="10"/>
    </row>
    <row r="16" spans="1:41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  <row r="32" spans="1:1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  <row r="48" spans="1:1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EE45-6E0D-AD47-9038-9C85E0785CD0}">
  <dimension ref="A1:F7"/>
  <sheetViews>
    <sheetView tabSelected="1" workbookViewId="0">
      <selection activeCell="E3" sqref="E3"/>
    </sheetView>
  </sheetViews>
  <sheetFormatPr baseColWidth="10" defaultRowHeight="15" x14ac:dyDescent="0.2"/>
  <sheetData>
    <row r="1" spans="1:6" ht="48" x14ac:dyDescent="0.2">
      <c r="B1" s="5" t="s">
        <v>140</v>
      </c>
      <c r="C1" s="5" t="s">
        <v>141</v>
      </c>
      <c r="D1" s="5" t="s">
        <v>174</v>
      </c>
    </row>
    <row r="2" spans="1:6" x14ac:dyDescent="0.2">
      <c r="B2" t="s">
        <v>26</v>
      </c>
      <c r="C2" t="s">
        <v>55</v>
      </c>
      <c r="D2" t="s">
        <v>127</v>
      </c>
    </row>
    <row r="3" spans="1:6" x14ac:dyDescent="0.2">
      <c r="A3">
        <v>2017</v>
      </c>
      <c r="B3" s="11">
        <f>HLOOKUP(B$1,mnps_19_21!$1:$6,2,FALSE)</f>
        <v>19</v>
      </c>
      <c r="C3" s="11">
        <f>HLOOKUP(C$1,mnps_19_21!$1:$6,2,FALSE)</f>
        <v>20</v>
      </c>
      <c r="D3" s="11">
        <f>HLOOKUP(D$1,state!$1:$6,2,FALSE)</f>
        <v>19</v>
      </c>
      <c r="F3" s="5"/>
    </row>
    <row r="4" spans="1:6" x14ac:dyDescent="0.2">
      <c r="A4">
        <v>2018</v>
      </c>
      <c r="B4" s="11">
        <f>HLOOKUP(B$1,mnps_19_21!$1:$6,3,FALSE)</f>
        <v>19</v>
      </c>
      <c r="C4" s="11">
        <f>HLOOKUP(C$1,mnps_19_21!$1:$6,3,FALSE)</f>
        <v>21</v>
      </c>
      <c r="D4" s="11">
        <f>HLOOKUP(D$1,state!$1:$6,3,FALSE)</f>
        <v>19</v>
      </c>
    </row>
    <row r="5" spans="1:6" x14ac:dyDescent="0.2">
      <c r="A5">
        <v>2019</v>
      </c>
      <c r="B5" s="11">
        <f>HLOOKUP(B$1,mnps_19_21!$1:$6,4,FALSE)</f>
        <v>18</v>
      </c>
      <c r="C5" s="11">
        <f>HLOOKUP(C$1,mnps_19_21!$1:$6,4,FALSE)</f>
        <v>20</v>
      </c>
      <c r="D5" s="11">
        <f>HLOOKUP(D$1,state!$1:$6,4,FALSE)</f>
        <v>19</v>
      </c>
    </row>
    <row r="6" spans="1:6" x14ac:dyDescent="0.2">
      <c r="A6">
        <v>2020</v>
      </c>
      <c r="B6" s="11">
        <f>HLOOKUP(B$1,mnps_19_21!$1:$6,5,FALSE)</f>
        <v>18</v>
      </c>
      <c r="C6" s="11">
        <f>HLOOKUP(C$1,mnps_19_21!$1:$6,5,FALSE)</f>
        <v>20</v>
      </c>
      <c r="D6" s="11">
        <f>HLOOKUP(D$1,state!$1:$6,5,FALSE)</f>
        <v>19</v>
      </c>
    </row>
    <row r="7" spans="1:6" x14ac:dyDescent="0.2">
      <c r="A7">
        <v>2021</v>
      </c>
      <c r="B7" s="11">
        <f>HLOOKUP(B$1,mnps_19_21!$1:$6,6,FALSE)</f>
        <v>18</v>
      </c>
      <c r="C7" s="11">
        <f>HLOOKUP(C$1,mnps_19_21!$1:$6,6,FALSE)</f>
        <v>18</v>
      </c>
      <c r="D7" s="11">
        <f>HLOOKUP(D$1,state!$1:$6,6,FALSE)</f>
        <v>18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mnps_act</vt:lpstr>
      <vt:lpstr>mnps_19_21</vt:lpstr>
      <vt:lpstr>state</vt:lpstr>
      <vt:lpstr>avg_composite_score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Nicole Jeong</cp:lastModifiedBy>
  <dcterms:created xsi:type="dcterms:W3CDTF">2022-08-16T06:48:49Z</dcterms:created>
  <dcterms:modified xsi:type="dcterms:W3CDTF">2022-08-29T07:46:02Z</dcterms:modified>
</cp:coreProperties>
</file>