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colejeong/Documents/tennessee-state-education-data/data_for_analysis/"/>
    </mc:Choice>
  </mc:AlternateContent>
  <xr:revisionPtr revIDLastSave="0" documentId="13_ncr:1_{432AA187-401F-AC4D-A7FE-9D0CB6350BA5}" xr6:coauthVersionLast="47" xr6:coauthVersionMax="47" xr10:uidLastSave="{00000000-0000-0000-0000-000000000000}"/>
  <bookViews>
    <workbookView xWindow="0" yWindow="500" windowWidth="28800" windowHeight="15880" activeTab="5" xr2:uid="{00000000-000D-0000-FFFF-FFFF00000000}"/>
  </bookViews>
  <sheets>
    <sheet name="math_ela_school_scores" sheetId="1" r:id="rId1"/>
    <sheet name="ELA" sheetId="2" r:id="rId2"/>
    <sheet name="Math" sheetId="3" r:id="rId3"/>
    <sheet name="grouped_composite" sheetId="4" r:id="rId4"/>
    <sheet name="Sheet3" sheetId="9" r:id="rId5"/>
    <sheet name="Share of Schools" sheetId="5" r:id="rId6"/>
    <sheet name="TVAAS from site" sheetId="8" r:id="rId7"/>
    <sheet name="TVAAS averages by school" sheetId="6" r:id="rId8"/>
  </sheets>
  <definedNames>
    <definedName name="_xlnm._FilterDatabase" localSheetId="1" hidden="1">ELA!$Z$1:$AB$314</definedName>
    <definedName name="_xlnm._FilterDatabase" localSheetId="0" hidden="1">math_ela_school_scores!$A$1:$Z$657</definedName>
    <definedName name="_xlnm._FilterDatabase" localSheetId="4" hidden="1">Sheet3!$A$1:$E$47</definedName>
    <definedName name="_xlnm._FilterDatabase" localSheetId="7" hidden="1">'TVAAS averages by school'!$A$1:$J$131</definedName>
    <definedName name="_xlnm._FilterDatabase" localSheetId="6" hidden="1">'TVAAS from site'!$A$1:$E$257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H4" i="5"/>
  <c r="H5" i="5"/>
  <c r="H6" i="5"/>
  <c r="H7" i="5"/>
  <c r="H3" i="5"/>
  <c r="F3" i="5"/>
  <c r="F4" i="5"/>
  <c r="F5" i="5"/>
  <c r="F6" i="5"/>
  <c r="F7" i="5"/>
  <c r="E4" i="5"/>
  <c r="E5" i="5"/>
  <c r="E6" i="5"/>
  <c r="E7" i="5"/>
  <c r="E3" i="5"/>
  <c r="B3" i="5"/>
  <c r="C3" i="5"/>
  <c r="C4" i="5"/>
  <c r="C5" i="5"/>
  <c r="C6" i="5"/>
  <c r="C7" i="5"/>
  <c r="B4" i="5"/>
  <c r="B5" i="5"/>
  <c r="B6" i="5"/>
  <c r="B7" i="5"/>
  <c r="I10" i="4"/>
  <c r="I2" i="4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5" i="9"/>
  <c r="F4" i="9"/>
  <c r="F3" i="9"/>
  <c r="F2" i="9"/>
  <c r="F6" i="9"/>
  <c r="H109" i="6"/>
  <c r="G109" i="6"/>
  <c r="E129" i="8"/>
  <c r="E260" i="8"/>
  <c r="E261" i="8"/>
  <c r="E130" i="8"/>
  <c r="E131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236" i="8"/>
  <c r="E157" i="8"/>
  <c r="E23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238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239" i="8"/>
  <c r="E240" i="8"/>
  <c r="E241" i="8"/>
  <c r="E242" i="8"/>
  <c r="E243" i="8"/>
  <c r="E244" i="8"/>
  <c r="E192" i="8"/>
  <c r="E245" i="8"/>
  <c r="E246" i="8"/>
  <c r="E247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48" i="8"/>
  <c r="E249" i="8"/>
  <c r="E206" i="8"/>
  <c r="E207" i="8"/>
  <c r="E208" i="8"/>
  <c r="E209" i="8"/>
  <c r="E210" i="8"/>
  <c r="E211" i="8"/>
  <c r="E212" i="8"/>
  <c r="E250" i="8"/>
  <c r="E213" i="8"/>
  <c r="E251" i="8"/>
  <c r="E252" i="8"/>
  <c r="E214" i="8"/>
  <c r="E215" i="8"/>
  <c r="E216" i="8"/>
  <c r="E217" i="8"/>
  <c r="E218" i="8"/>
  <c r="E253" i="8"/>
  <c r="E219" i="8"/>
  <c r="E254" i="8"/>
  <c r="E220" i="8"/>
  <c r="E221" i="8"/>
  <c r="E255" i="8"/>
  <c r="E222" i="8"/>
  <c r="E223" i="8"/>
  <c r="E224" i="8"/>
  <c r="E225" i="8"/>
  <c r="E226" i="8"/>
  <c r="E227" i="8"/>
  <c r="E228" i="8"/>
  <c r="E229" i="8"/>
  <c r="E256" i="8"/>
  <c r="E257" i="8"/>
  <c r="E230" i="8"/>
  <c r="E231" i="8"/>
  <c r="E232" i="8"/>
  <c r="E233" i="8"/>
  <c r="E234" i="8"/>
  <c r="E235" i="8"/>
  <c r="E258" i="8"/>
  <c r="E25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106" i="8"/>
  <c r="E27" i="8"/>
  <c r="E10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108" i="8"/>
  <c r="E50" i="8"/>
  <c r="E51" i="8"/>
  <c r="E52" i="8"/>
  <c r="E53" i="8"/>
  <c r="E54" i="8"/>
  <c r="E55" i="8"/>
  <c r="E56" i="8"/>
  <c r="E57" i="8"/>
  <c r="E58" i="8"/>
  <c r="E59" i="8"/>
  <c r="E60" i="8"/>
  <c r="E61" i="8"/>
  <c r="E109" i="8"/>
  <c r="E110" i="8"/>
  <c r="E111" i="8"/>
  <c r="E112" i="8"/>
  <c r="E113" i="8"/>
  <c r="E114" i="8"/>
  <c r="E62" i="8"/>
  <c r="E115" i="8"/>
  <c r="E116" i="8"/>
  <c r="E117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118" i="8"/>
  <c r="E119" i="8"/>
  <c r="E76" i="8"/>
  <c r="E77" i="8"/>
  <c r="E78" i="8"/>
  <c r="E79" i="8"/>
  <c r="E80" i="8"/>
  <c r="E81" i="8"/>
  <c r="E82" i="8"/>
  <c r="E120" i="8"/>
  <c r="E83" i="8"/>
  <c r="E121" i="8"/>
  <c r="E122" i="8"/>
  <c r="E84" i="8"/>
  <c r="E85" i="8"/>
  <c r="E86" i="8"/>
  <c r="E87" i="8"/>
  <c r="E88" i="8"/>
  <c r="E123" i="8"/>
  <c r="E89" i="8"/>
  <c r="E124" i="8"/>
  <c r="E90" i="8"/>
  <c r="E91" i="8"/>
  <c r="E125" i="8"/>
  <c r="E92" i="8"/>
  <c r="E93" i="8"/>
  <c r="E94" i="8"/>
  <c r="E95" i="8"/>
  <c r="E96" i="8"/>
  <c r="E97" i="8"/>
  <c r="E98" i="8"/>
  <c r="E99" i="8"/>
  <c r="E126" i="8"/>
  <c r="E127" i="8"/>
  <c r="E100" i="8"/>
  <c r="E101" i="8"/>
  <c r="E102" i="8"/>
  <c r="E103" i="8"/>
  <c r="E104" i="8"/>
  <c r="E105" i="8"/>
  <c r="E128" i="8"/>
  <c r="E132" i="8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2" i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2" i="2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2" i="2"/>
  <c r="G8" i="4"/>
  <c r="H8" i="4"/>
  <c r="I8" i="4"/>
  <c r="G9" i="4"/>
  <c r="H9" i="4"/>
  <c r="I9" i="4"/>
  <c r="G10" i="4"/>
  <c r="H10" i="4"/>
  <c r="G11" i="4"/>
  <c r="H11" i="4"/>
  <c r="I11" i="4"/>
  <c r="H7" i="4"/>
  <c r="I7" i="4"/>
  <c r="G7" i="4"/>
  <c r="G3" i="4"/>
  <c r="H3" i="4"/>
  <c r="I3" i="4"/>
  <c r="G4" i="4"/>
  <c r="H4" i="4"/>
  <c r="I4" i="4"/>
  <c r="G5" i="4"/>
  <c r="H5" i="4"/>
  <c r="I5" i="4"/>
  <c r="G6" i="4"/>
  <c r="H6" i="4"/>
  <c r="I6" i="4"/>
  <c r="H2" i="4"/>
  <c r="G2" i="4"/>
  <c r="H116" i="6" l="1"/>
  <c r="G116" i="6"/>
  <c r="H33" i="6"/>
  <c r="H111" i="6"/>
  <c r="H87" i="6"/>
  <c r="H58" i="6"/>
  <c r="H26" i="6"/>
  <c r="H32" i="6"/>
  <c r="H41" i="6"/>
  <c r="H113" i="6"/>
  <c r="H22" i="6"/>
  <c r="H42" i="6"/>
  <c r="H54" i="6"/>
  <c r="H67" i="6"/>
  <c r="H70" i="6"/>
  <c r="H69" i="6"/>
  <c r="H8" i="6"/>
  <c r="H19" i="6"/>
  <c r="H25" i="6"/>
  <c r="H76" i="6"/>
  <c r="H95" i="6"/>
  <c r="H48" i="6"/>
  <c r="H45" i="6"/>
  <c r="H5" i="6"/>
  <c r="H51" i="6"/>
  <c r="H31" i="6"/>
  <c r="G57" i="6"/>
  <c r="G111" i="6"/>
  <c r="G69" i="6"/>
  <c r="G87" i="6"/>
  <c r="G8" i="6"/>
  <c r="G58" i="6"/>
  <c r="G19" i="6"/>
  <c r="G26" i="6"/>
  <c r="G25" i="6"/>
  <c r="G32" i="6"/>
  <c r="G76" i="6"/>
  <c r="G41" i="6"/>
  <c r="G95" i="6"/>
  <c r="G113" i="6"/>
  <c r="G48" i="6"/>
  <c r="G22" i="6"/>
  <c r="G45" i="6"/>
  <c r="G42" i="6"/>
  <c r="G5" i="6"/>
  <c r="G51" i="6"/>
  <c r="G52" i="6"/>
  <c r="G106" i="6"/>
  <c r="H39" i="6"/>
  <c r="H20" i="6"/>
  <c r="H11" i="6"/>
  <c r="H34" i="6"/>
  <c r="H102" i="6"/>
  <c r="H38" i="6"/>
  <c r="H18" i="6"/>
  <c r="H104" i="6"/>
  <c r="H27" i="6"/>
  <c r="H21" i="6"/>
  <c r="H49" i="6"/>
  <c r="H47" i="6"/>
  <c r="H52" i="6"/>
  <c r="H106" i="6"/>
  <c r="H4" i="6"/>
  <c r="H78" i="6"/>
  <c r="G67" i="6"/>
  <c r="G9" i="6"/>
  <c r="G16" i="6"/>
  <c r="G30" i="6"/>
  <c r="G81" i="6"/>
  <c r="G73" i="6"/>
  <c r="G23" i="6"/>
  <c r="G75" i="6"/>
  <c r="G94" i="6"/>
  <c r="H44" i="6"/>
  <c r="H88" i="6"/>
  <c r="G112" i="6"/>
  <c r="H107" i="6"/>
  <c r="G10" i="6"/>
  <c r="H122" i="6"/>
  <c r="H82" i="6"/>
  <c r="H50" i="6"/>
  <c r="H91" i="6"/>
  <c r="H89" i="6"/>
  <c r="H92" i="6"/>
  <c r="H93" i="6"/>
  <c r="H43" i="6"/>
  <c r="H114" i="6"/>
  <c r="H100" i="6"/>
  <c r="H56" i="6"/>
  <c r="H62" i="6"/>
  <c r="H40" i="6"/>
  <c r="H35" i="6"/>
  <c r="H130" i="6"/>
  <c r="H99" i="6"/>
  <c r="H96" i="6"/>
  <c r="H125" i="6"/>
  <c r="H29" i="6"/>
  <c r="H129" i="6"/>
  <c r="H85" i="6"/>
  <c r="H127" i="6"/>
  <c r="H115" i="6"/>
  <c r="H63" i="6"/>
  <c r="H123" i="6"/>
  <c r="H71" i="6"/>
  <c r="H117" i="6"/>
  <c r="H121" i="6"/>
  <c r="H131" i="6"/>
  <c r="G70" i="6"/>
  <c r="H2" i="6"/>
  <c r="H6" i="6"/>
  <c r="H46" i="6"/>
  <c r="G2" i="6"/>
  <c r="G13" i="6"/>
  <c r="G14" i="6"/>
  <c r="G6" i="6"/>
  <c r="G39" i="6"/>
  <c r="G28" i="6"/>
  <c r="G46" i="6"/>
  <c r="G3" i="6"/>
  <c r="G20" i="6"/>
  <c r="G11" i="6"/>
  <c r="G34" i="6"/>
  <c r="G102" i="6"/>
  <c r="G38" i="6"/>
  <c r="G18" i="6"/>
  <c r="G104" i="6"/>
  <c r="G27" i="6"/>
  <c r="G21" i="6"/>
  <c r="G49" i="6"/>
  <c r="G47" i="6"/>
  <c r="G78" i="6"/>
  <c r="G33" i="6"/>
  <c r="H57" i="6"/>
  <c r="H13" i="6"/>
  <c r="H14" i="6"/>
  <c r="H28" i="6"/>
  <c r="H3" i="6"/>
  <c r="G4" i="6"/>
  <c r="G12" i="6"/>
  <c r="H9" i="6"/>
  <c r="G24" i="6"/>
  <c r="H16" i="6"/>
  <c r="G68" i="6"/>
  <c r="H30" i="6"/>
  <c r="G110" i="6"/>
  <c r="H81" i="6"/>
  <c r="G61" i="6"/>
  <c r="H73" i="6"/>
  <c r="G86" i="6"/>
  <c r="H23" i="6"/>
  <c r="G55" i="6"/>
  <c r="H75" i="6"/>
  <c r="G37" i="6"/>
  <c r="H79" i="6"/>
  <c r="H94" i="6"/>
  <c r="G88" i="6"/>
  <c r="H64" i="6"/>
  <c r="H112" i="6"/>
  <c r="H36" i="6"/>
  <c r="H10" i="6"/>
  <c r="G82" i="6"/>
  <c r="G54" i="6"/>
  <c r="G31" i="6"/>
  <c r="H12" i="6"/>
  <c r="H24" i="6"/>
  <c r="H68" i="6"/>
  <c r="H110" i="6"/>
  <c r="H61" i="6"/>
  <c r="H86" i="6"/>
  <c r="H55" i="6"/>
  <c r="H37" i="6"/>
  <c r="G50" i="6"/>
  <c r="G91" i="6"/>
  <c r="G89" i="6"/>
  <c r="G92" i="6"/>
  <c r="G93" i="6"/>
  <c r="G43" i="6"/>
  <c r="G114" i="6"/>
  <c r="G100" i="6"/>
  <c r="G56" i="6"/>
  <c r="G62" i="6"/>
  <c r="G40" i="6"/>
  <c r="G35" i="6"/>
  <c r="G130" i="6"/>
  <c r="G99" i="6"/>
  <c r="G96" i="6"/>
  <c r="G125" i="6"/>
  <c r="G29" i="6"/>
  <c r="G129" i="6"/>
  <c r="G85" i="6"/>
  <c r="G127" i="6"/>
  <c r="G115" i="6"/>
  <c r="G63" i="6"/>
  <c r="G123" i="6"/>
  <c r="G71" i="6"/>
  <c r="G117" i="6"/>
  <c r="G121" i="6"/>
  <c r="G131" i="6"/>
  <c r="H80" i="6"/>
  <c r="H90" i="6"/>
  <c r="H98" i="6"/>
  <c r="H72" i="6"/>
  <c r="H77" i="6"/>
  <c r="H74" i="6"/>
  <c r="H60" i="6"/>
  <c r="H17" i="6"/>
  <c r="H120" i="6"/>
  <c r="H103" i="6"/>
  <c r="H53" i="6"/>
  <c r="H124" i="6"/>
  <c r="H101" i="6"/>
  <c r="H65" i="6"/>
  <c r="H59" i="6"/>
  <c r="H105" i="6"/>
  <c r="H108" i="6"/>
  <c r="H7" i="6"/>
  <c r="H15" i="6"/>
  <c r="H126" i="6"/>
  <c r="H83" i="6"/>
  <c r="H97" i="6"/>
  <c r="H84" i="6"/>
  <c r="H119" i="6"/>
  <c r="H128" i="6"/>
  <c r="H118" i="6"/>
  <c r="H66" i="6"/>
  <c r="G79" i="6"/>
  <c r="G44" i="6"/>
  <c r="G64" i="6"/>
  <c r="G107" i="6"/>
  <c r="G36" i="6"/>
  <c r="G122" i="6"/>
  <c r="G80" i="6"/>
  <c r="G90" i="6"/>
  <c r="G98" i="6"/>
  <c r="G72" i="6"/>
  <c r="G77" i="6"/>
  <c r="G74" i="6"/>
  <c r="G60" i="6"/>
  <c r="G17" i="6"/>
  <c r="G120" i="6"/>
  <c r="G103" i="6"/>
  <c r="G53" i="6"/>
  <c r="G124" i="6"/>
  <c r="G101" i="6"/>
  <c r="G65" i="6"/>
  <c r="G59" i="6"/>
  <c r="G105" i="6"/>
  <c r="G108" i="6"/>
  <c r="G7" i="6"/>
  <c r="G15" i="6"/>
  <c r="G126" i="6"/>
  <c r="G83" i="6"/>
  <c r="G97" i="6"/>
  <c r="G84" i="6"/>
  <c r="G119" i="6"/>
  <c r="G128" i="6"/>
  <c r="G118" i="6"/>
  <c r="G66" i="6"/>
  <c r="I103" i="6" l="1"/>
  <c r="I109" i="6"/>
  <c r="J109" i="6"/>
  <c r="I116" i="6"/>
  <c r="J116" i="6"/>
  <c r="J87" i="6"/>
  <c r="J66" i="6"/>
  <c r="I83" i="6"/>
  <c r="I26" i="6"/>
  <c r="I128" i="6"/>
  <c r="I77" i="6"/>
  <c r="I64" i="6"/>
  <c r="J98" i="6"/>
  <c r="I85" i="6"/>
  <c r="I114" i="6"/>
  <c r="J68" i="6"/>
  <c r="I55" i="6"/>
  <c r="I119" i="6"/>
  <c r="I124" i="6"/>
  <c r="I122" i="6"/>
  <c r="J97" i="6"/>
  <c r="J103" i="6"/>
  <c r="J90" i="6"/>
  <c r="I66" i="6"/>
  <c r="I84" i="6"/>
  <c r="I15" i="6"/>
  <c r="I59" i="6"/>
  <c r="I53" i="6"/>
  <c r="I60" i="6"/>
  <c r="I98" i="6"/>
  <c r="I36" i="6"/>
  <c r="I79" i="6"/>
  <c r="J128" i="6"/>
  <c r="J83" i="6"/>
  <c r="J108" i="6"/>
  <c r="J101" i="6"/>
  <c r="J120" i="6"/>
  <c r="J77" i="6"/>
  <c r="J80" i="6"/>
  <c r="I117" i="6"/>
  <c r="I115" i="6"/>
  <c r="I29" i="6"/>
  <c r="I130" i="6"/>
  <c r="I56" i="6"/>
  <c r="I93" i="6"/>
  <c r="I50" i="6"/>
  <c r="J61" i="6"/>
  <c r="J12" i="6"/>
  <c r="J10" i="6"/>
  <c r="J64" i="6"/>
  <c r="I37" i="6"/>
  <c r="I86" i="6"/>
  <c r="I110" i="6"/>
  <c r="I24" i="6"/>
  <c r="J3" i="6"/>
  <c r="J57" i="6"/>
  <c r="I49" i="6"/>
  <c r="I18" i="6"/>
  <c r="I11" i="6"/>
  <c r="I28" i="6"/>
  <c r="I13" i="6"/>
  <c r="J2" i="6"/>
  <c r="J117" i="6"/>
  <c r="J115" i="6"/>
  <c r="J29" i="6"/>
  <c r="J130" i="6"/>
  <c r="J56" i="6"/>
  <c r="J93" i="6"/>
  <c r="J50" i="6"/>
  <c r="J44" i="6"/>
  <c r="I73" i="6"/>
  <c r="I9" i="6"/>
  <c r="J106" i="6"/>
  <c r="J21" i="6"/>
  <c r="J38" i="6"/>
  <c r="J20" i="6"/>
  <c r="I51" i="6"/>
  <c r="I22" i="6"/>
  <c r="I41" i="6"/>
  <c r="I8" i="6"/>
  <c r="J76" i="6"/>
  <c r="J41" i="6"/>
  <c r="J33" i="6"/>
  <c r="J31" i="6"/>
  <c r="J22" i="6"/>
  <c r="I101" i="6"/>
  <c r="J53" i="6"/>
  <c r="I131" i="6"/>
  <c r="I96" i="6"/>
  <c r="J55" i="6"/>
  <c r="I61" i="6"/>
  <c r="I126" i="6"/>
  <c r="I72" i="6"/>
  <c r="J118" i="6"/>
  <c r="I118" i="6"/>
  <c r="I97" i="6"/>
  <c r="I7" i="6"/>
  <c r="I65" i="6"/>
  <c r="I74" i="6"/>
  <c r="I90" i="6"/>
  <c r="I107" i="6"/>
  <c r="J119" i="6"/>
  <c r="J126" i="6"/>
  <c r="J105" i="6"/>
  <c r="J124" i="6"/>
  <c r="J17" i="6"/>
  <c r="J72" i="6"/>
  <c r="I71" i="6"/>
  <c r="I127" i="6"/>
  <c r="I125" i="6"/>
  <c r="I35" i="6"/>
  <c r="I100" i="6"/>
  <c r="I92" i="6"/>
  <c r="J37" i="6"/>
  <c r="J110" i="6"/>
  <c r="I31" i="6"/>
  <c r="J36" i="6"/>
  <c r="I88" i="6"/>
  <c r="J75" i="6"/>
  <c r="J73" i="6"/>
  <c r="J30" i="6"/>
  <c r="J9" i="6"/>
  <c r="J28" i="6"/>
  <c r="I33" i="6"/>
  <c r="I21" i="6"/>
  <c r="I38" i="6"/>
  <c r="I20" i="6"/>
  <c r="I39" i="6"/>
  <c r="I2" i="6"/>
  <c r="I70" i="6"/>
  <c r="J71" i="6"/>
  <c r="J127" i="6"/>
  <c r="J125" i="6"/>
  <c r="J35" i="6"/>
  <c r="J100" i="6"/>
  <c r="J92" i="6"/>
  <c r="J82" i="6"/>
  <c r="J107" i="6"/>
  <c r="I94" i="6"/>
  <c r="I81" i="6"/>
  <c r="I67" i="6"/>
  <c r="J52" i="6"/>
  <c r="J27" i="6"/>
  <c r="J102" i="6"/>
  <c r="J39" i="6"/>
  <c r="I5" i="6"/>
  <c r="I48" i="6"/>
  <c r="I76" i="6"/>
  <c r="I87" i="6"/>
  <c r="J26" i="6"/>
  <c r="I57" i="6"/>
  <c r="J25" i="6"/>
  <c r="I58" i="6"/>
  <c r="J54" i="6"/>
  <c r="J95" i="6"/>
  <c r="J70" i="6"/>
  <c r="I108" i="6"/>
  <c r="I12" i="6"/>
  <c r="J14" i="6"/>
  <c r="I78" i="6"/>
  <c r="I27" i="6"/>
  <c r="I102" i="6"/>
  <c r="I3" i="6"/>
  <c r="I6" i="6"/>
  <c r="J46" i="6"/>
  <c r="J131" i="6"/>
  <c r="J123" i="6"/>
  <c r="J85" i="6"/>
  <c r="J96" i="6"/>
  <c r="J40" i="6"/>
  <c r="J114" i="6"/>
  <c r="J89" i="6"/>
  <c r="J122" i="6"/>
  <c r="I112" i="6"/>
  <c r="I75" i="6"/>
  <c r="I30" i="6"/>
  <c r="J78" i="6"/>
  <c r="J47" i="6"/>
  <c r="J104" i="6"/>
  <c r="J34" i="6"/>
  <c r="I106" i="6"/>
  <c r="I42" i="6"/>
  <c r="I113" i="6"/>
  <c r="I32" i="6"/>
  <c r="J51" i="6"/>
  <c r="J8" i="6"/>
  <c r="J5" i="6"/>
  <c r="J58" i="6"/>
  <c r="I111" i="6"/>
  <c r="J42" i="6"/>
  <c r="J32" i="6"/>
  <c r="I19" i="6"/>
  <c r="I120" i="6"/>
  <c r="I80" i="6"/>
  <c r="J84" i="6"/>
  <c r="J15" i="6"/>
  <c r="J59" i="6"/>
  <c r="J60" i="6"/>
  <c r="I123" i="6"/>
  <c r="I40" i="6"/>
  <c r="I89" i="6"/>
  <c r="I54" i="6"/>
  <c r="J94" i="6"/>
  <c r="I68" i="6"/>
  <c r="I105" i="6"/>
  <c r="I17" i="6"/>
  <c r="I44" i="6"/>
  <c r="J7" i="6"/>
  <c r="J65" i="6"/>
  <c r="J74" i="6"/>
  <c r="I121" i="6"/>
  <c r="I63" i="6"/>
  <c r="I129" i="6"/>
  <c r="I99" i="6"/>
  <c r="I62" i="6"/>
  <c r="I43" i="6"/>
  <c r="I91" i="6"/>
  <c r="J86" i="6"/>
  <c r="J24" i="6"/>
  <c r="I82" i="6"/>
  <c r="J112" i="6"/>
  <c r="J79" i="6"/>
  <c r="J23" i="6"/>
  <c r="J81" i="6"/>
  <c r="J16" i="6"/>
  <c r="I4" i="6"/>
  <c r="J13" i="6"/>
  <c r="I47" i="6"/>
  <c r="I104" i="6"/>
  <c r="I34" i="6"/>
  <c r="I46" i="6"/>
  <c r="I14" i="6"/>
  <c r="J6" i="6"/>
  <c r="J121" i="6"/>
  <c r="J63" i="6"/>
  <c r="J129" i="6"/>
  <c r="J99" i="6"/>
  <c r="J62" i="6"/>
  <c r="J43" i="6"/>
  <c r="J91" i="6"/>
  <c r="I10" i="6"/>
  <c r="J88" i="6"/>
  <c r="I23" i="6"/>
  <c r="I16" i="6"/>
  <c r="J4" i="6"/>
  <c r="J49" i="6"/>
  <c r="J18" i="6"/>
  <c r="J11" i="6"/>
  <c r="I52" i="6"/>
  <c r="I45" i="6"/>
  <c r="I95" i="6"/>
  <c r="I25" i="6"/>
  <c r="J113" i="6"/>
  <c r="J111" i="6"/>
  <c r="J48" i="6"/>
  <c r="J69" i="6"/>
  <c r="J67" i="6"/>
  <c r="J45" i="6"/>
  <c r="J19" i="6"/>
  <c r="I69" i="6"/>
</calcChain>
</file>

<file path=xl/sharedStrings.xml><?xml version="1.0" encoding="utf-8"?>
<sst xmlns="http://schemas.openxmlformats.org/spreadsheetml/2006/main" count="20817" uniqueCount="1177">
  <si>
    <t>district</t>
  </si>
  <si>
    <t>district_number</t>
  </si>
  <si>
    <t>grade</t>
  </si>
  <si>
    <t>growth_measure</t>
  </si>
  <si>
    <t>index</t>
  </si>
  <si>
    <t>level</t>
  </si>
  <si>
    <t>number_of_students</t>
  </si>
  <si>
    <t>school</t>
  </si>
  <si>
    <t>school_number</t>
  </si>
  <si>
    <t>standard_error</t>
  </si>
  <si>
    <t>subject</t>
  </si>
  <si>
    <t>test</t>
  </si>
  <si>
    <t>year</t>
  </si>
  <si>
    <t>file_source</t>
  </si>
  <si>
    <t>file_year</t>
  </si>
  <si>
    <t>updated_district_number</t>
  </si>
  <si>
    <t>school_type</t>
  </si>
  <si>
    <t>status</t>
  </si>
  <si>
    <t>african_american_pct</t>
  </si>
  <si>
    <t>hispanic_pct</t>
  </si>
  <si>
    <t>economically_disadvantaged_pct</t>
  </si>
  <si>
    <t>limited_english_proficient_pct</t>
  </si>
  <si>
    <t>students_with_disabilities_pct</t>
  </si>
  <si>
    <t>Davidson County</t>
  </si>
  <si>
    <t>4.0</t>
  </si>
  <si>
    <t>0.5</t>
  </si>
  <si>
    <t>Level 3</t>
  </si>
  <si>
    <t>A. Z. Kelley Elementary</t>
  </si>
  <si>
    <t>1.2</t>
  </si>
  <si>
    <t>English Language Arts</t>
  </si>
  <si>
    <t>Grades 3-8</t>
  </si>
  <si>
    <t>df_tvaas_composite_subject_school_2022</t>
  </si>
  <si>
    <t>Public</t>
  </si>
  <si>
    <t>A</t>
  </si>
  <si>
    <t>Level 2</t>
  </si>
  <si>
    <t>1.1</t>
  </si>
  <si>
    <t>Math</t>
  </si>
  <si>
    <t>3.9</t>
  </si>
  <si>
    <t>Level 5</t>
  </si>
  <si>
    <t>Amqui Elementary</t>
  </si>
  <si>
    <t>1.6</t>
  </si>
  <si>
    <t>1.5</t>
  </si>
  <si>
    <t>2.8</t>
  </si>
  <si>
    <t>Level 4</t>
  </si>
  <si>
    <t>Chadwell Elementary</t>
  </si>
  <si>
    <t>1.8</t>
  </si>
  <si>
    <t>2.7</t>
  </si>
  <si>
    <t>1.9</t>
  </si>
  <si>
    <t>Level 1</t>
  </si>
  <si>
    <t>1.7</t>
  </si>
  <si>
    <t>3.2</t>
  </si>
  <si>
    <t>2.2</t>
  </si>
  <si>
    <t>Charlotte Park Elementary</t>
  </si>
  <si>
    <t>1.3</t>
  </si>
  <si>
    <t>Eagle View Elementary School</t>
  </si>
  <si>
    <t>1.4</t>
  </si>
  <si>
    <t>0.8</t>
  </si>
  <si>
    <t>Cockrill Elementary</t>
  </si>
  <si>
    <t>2.4</t>
  </si>
  <si>
    <t>2.0</t>
  </si>
  <si>
    <t>0.3</t>
  </si>
  <si>
    <t>W.A. Bass Alternative Learning Center</t>
  </si>
  <si>
    <t>ACT</t>
  </si>
  <si>
    <t>0.4</t>
  </si>
  <si>
    <t>Cole Elementary</t>
  </si>
  <si>
    <t>1.0</t>
  </si>
  <si>
    <t>Hattie Cotton Elementary</t>
  </si>
  <si>
    <t>2.1</t>
  </si>
  <si>
    <t>Crieve Hall Elementary</t>
  </si>
  <si>
    <t>5.3</t>
  </si>
  <si>
    <t>Croft Middle</t>
  </si>
  <si>
    <t>0.9</t>
  </si>
  <si>
    <t>Andrew Jackson Elementary</t>
  </si>
  <si>
    <t>Cumberland Elementary</t>
  </si>
  <si>
    <t>Dan Mills Elementary</t>
  </si>
  <si>
    <t>0.1</t>
  </si>
  <si>
    <t>Dodson Elementary</t>
  </si>
  <si>
    <t>Donelson Middle</t>
  </si>
  <si>
    <t>3.4</t>
  </si>
  <si>
    <t>DuPont Elementary</t>
  </si>
  <si>
    <t>DuPont Tyler Middle</t>
  </si>
  <si>
    <t>DuPont Hadley Middle</t>
  </si>
  <si>
    <t>Eakin Elementary</t>
  </si>
  <si>
    <t>Antioch High School</t>
  </si>
  <si>
    <t>East Nashville Magnet High School</t>
  </si>
  <si>
    <t>0.2</t>
  </si>
  <si>
    <t>2.5</t>
  </si>
  <si>
    <t>Thomas A. Edison Elementary</t>
  </si>
  <si>
    <t>3.0</t>
  </si>
  <si>
    <t>Fall-Hamilton Elementary</t>
  </si>
  <si>
    <t>Antioch Middle</t>
  </si>
  <si>
    <t>Gateway Elementary</t>
  </si>
  <si>
    <t>Glencliff Elementary</t>
  </si>
  <si>
    <t>Glencliff High School</t>
  </si>
  <si>
    <t>Apollo Middle</t>
  </si>
  <si>
    <t>3.5</t>
  </si>
  <si>
    <t>Glendale Elementary</t>
  </si>
  <si>
    <t>Glengarry Elementary</t>
  </si>
  <si>
    <t>4.3</t>
  </si>
  <si>
    <t>3.6</t>
  </si>
  <si>
    <t>Glenview Elementary</t>
  </si>
  <si>
    <t>Goodlettsville Elementary</t>
  </si>
  <si>
    <t>Goodlettsville Middle</t>
  </si>
  <si>
    <t>Gower Elementary</t>
  </si>
  <si>
    <t>0.6</t>
  </si>
  <si>
    <t>Granbery Elementary</t>
  </si>
  <si>
    <t>H. G. Hill Middle</t>
  </si>
  <si>
    <t>East Nashville Middle</t>
  </si>
  <si>
    <t>MNPS Virtual School</t>
  </si>
  <si>
    <t>2.9</t>
  </si>
  <si>
    <t>3.1</t>
  </si>
  <si>
    <t>Harpeth Valley Elementary</t>
  </si>
  <si>
    <t>Haynes Middle</t>
  </si>
  <si>
    <t>Haywood Elementary</t>
  </si>
  <si>
    <t>Head Middle</t>
  </si>
  <si>
    <t>Henry C. Maxwell Elementary</t>
  </si>
  <si>
    <t>Hermitage Elementary</t>
  </si>
  <si>
    <t>Hickman Elementary</t>
  </si>
  <si>
    <t>3.8</t>
  </si>
  <si>
    <t>Meigs Middle</t>
  </si>
  <si>
    <t>Hillsboro High</t>
  </si>
  <si>
    <t>Hillwood High</t>
  </si>
  <si>
    <t>Moses McKissack Middle</t>
  </si>
  <si>
    <t>2.3</t>
  </si>
  <si>
    <t>Hull-Jackson Elementary</t>
  </si>
  <si>
    <t>Hume - Fogg High</t>
  </si>
  <si>
    <t>Hunters Lane High</t>
  </si>
  <si>
    <t>Inglewood Elementary</t>
  </si>
  <si>
    <t>Isaac Litton Middle</t>
  </si>
  <si>
    <t>J. E. Moss Elementary</t>
  </si>
  <si>
    <t>Jere Baxter Middle</t>
  </si>
  <si>
    <t>Joelton Elementary</t>
  </si>
  <si>
    <t>John Early Middle</t>
  </si>
  <si>
    <t>Jones Elementary</t>
  </si>
  <si>
    <t>John B. Whitsitt Elementary</t>
  </si>
  <si>
    <t>John F. Kennedy Middle</t>
  </si>
  <si>
    <t>John Overton High</t>
  </si>
  <si>
    <t>Bellevue Middle</t>
  </si>
  <si>
    <t>Julia Green Elementary</t>
  </si>
  <si>
    <t>Lakeview Elementary</t>
  </si>
  <si>
    <t>Lockeland Elementary</t>
  </si>
  <si>
    <t>Early College High School</t>
  </si>
  <si>
    <t>Maplewood High</t>
  </si>
  <si>
    <t>Bellshire Elementary</t>
  </si>
  <si>
    <t>Margaret Allen Middle</t>
  </si>
  <si>
    <t>Martin Luther King Jr School</t>
  </si>
  <si>
    <t>McGavock Elementary</t>
  </si>
  <si>
    <t>McGavock High</t>
  </si>
  <si>
    <t>McMurray Middle</t>
  </si>
  <si>
    <t>John Trotwood Moore Middle</t>
  </si>
  <si>
    <t>Mt. View Elementary</t>
  </si>
  <si>
    <t>Alex Green Elementary</t>
  </si>
  <si>
    <t>Murrell at Glenn School</t>
  </si>
  <si>
    <t>4.4</t>
  </si>
  <si>
    <t>Napier Elementary</t>
  </si>
  <si>
    <t>Nashville School of the Arts</t>
  </si>
  <si>
    <t>Neely's Bend Elementary</t>
  </si>
  <si>
    <t>Norman Binkley Elementary</t>
  </si>
  <si>
    <t>Nashville Big Picture High School</t>
  </si>
  <si>
    <t>Old Center Elementary</t>
  </si>
  <si>
    <t>William Henry Oliver Middle</t>
  </si>
  <si>
    <t>Paragon Mills Elementary</t>
  </si>
  <si>
    <t>Park Avenue Elementary</t>
  </si>
  <si>
    <t>Pearl-Cohn High</t>
  </si>
  <si>
    <t>Pennington Elementary</t>
  </si>
  <si>
    <t>Percy Priest Elementary</t>
  </si>
  <si>
    <t>Rose Park Middle</t>
  </si>
  <si>
    <t>Rosebank Elementary</t>
  </si>
  <si>
    <t>Ruby Major Elementary</t>
  </si>
  <si>
    <t>May Werthan Shayne Elementary School</t>
  </si>
  <si>
    <t>Shwab Elementary</t>
  </si>
  <si>
    <t>The Academy at Opry Mills</t>
  </si>
  <si>
    <t>The Academy at Old Cockrill</t>
  </si>
  <si>
    <t>Stanford Elementary</t>
  </si>
  <si>
    <t>Robert Churchwell Elementary</t>
  </si>
  <si>
    <t>Stratford STEM Magnet School</t>
  </si>
  <si>
    <t>Madison Middle</t>
  </si>
  <si>
    <t>Stratton Elementary</t>
  </si>
  <si>
    <t>Sylvan Park Elementary</t>
  </si>
  <si>
    <t>Thurgood Marshall Middle</t>
  </si>
  <si>
    <t>Tom Joy Elementary</t>
  </si>
  <si>
    <t>Tulip Grove Elementary</t>
  </si>
  <si>
    <t>Tusculum Elementary</t>
  </si>
  <si>
    <t>Two Rivers Middle</t>
  </si>
  <si>
    <t>Una Elementary</t>
  </si>
  <si>
    <t>Carter-Lawrence Elementary</t>
  </si>
  <si>
    <t>Warner Elementary</t>
  </si>
  <si>
    <t>West End Middle</t>
  </si>
  <si>
    <t>Westmeade Elementary</t>
  </si>
  <si>
    <t>Isaiah T. Creswell Middle School of the Arts</t>
  </si>
  <si>
    <t>Whites Creek High</t>
  </si>
  <si>
    <t>Wright Middle</t>
  </si>
  <si>
    <t>Johnson Alternative Learning Center</t>
  </si>
  <si>
    <t>Smith Springs Elementary School</t>
  </si>
  <si>
    <t>Waverly-Belmont Elementary School</t>
  </si>
  <si>
    <t>Cane Ridge High School</t>
  </si>
  <si>
    <t>Ida B. Wells Elementary</t>
  </si>
  <si>
    <t>Smithson Craighead Academy</t>
  </si>
  <si>
    <t>Public Charter</t>
  </si>
  <si>
    <t>KIPP Academy Nashville</t>
  </si>
  <si>
    <t>LEAD Academy</t>
  </si>
  <si>
    <t>Liberty Collegiate Academy</t>
  </si>
  <si>
    <t>STEM Prep Academy</t>
  </si>
  <si>
    <t>Nashville Prep</t>
  </si>
  <si>
    <t>East End Preparatory School</t>
  </si>
  <si>
    <t>LEAD Cameron</t>
  </si>
  <si>
    <t>KIPP Nashville Collegiate High School</t>
  </si>
  <si>
    <t>Knowledge Academy</t>
  </si>
  <si>
    <t>I</t>
  </si>
  <si>
    <t>LEAD Southeast</t>
  </si>
  <si>
    <t>KIPP Nashville College Prep</t>
  </si>
  <si>
    <t>Nashville Classical</t>
  </si>
  <si>
    <t>Valor Flagship Academy</t>
  </si>
  <si>
    <t>Purpose Prep</t>
  </si>
  <si>
    <t>Intrepid College Preparatory Charter School</t>
  </si>
  <si>
    <t>Rocketship Nashville Northeast Elementary</t>
  </si>
  <si>
    <t>Explore Community School</t>
  </si>
  <si>
    <t>Rocketship United</t>
  </si>
  <si>
    <t>STEM Prep High School</t>
  </si>
  <si>
    <t>Valor Voyager Academy</t>
  </si>
  <si>
    <t>KIPP Nashville College Prep Elementary</t>
  </si>
  <si>
    <t>Strive Collegiate Academy</t>
  </si>
  <si>
    <t>KIPP Academy Nashville Elementary School</t>
  </si>
  <si>
    <t>RePublic High School</t>
  </si>
  <si>
    <t>KA @ The Crossings</t>
  </si>
  <si>
    <t>Cane Ridge Elementary</t>
  </si>
  <si>
    <t>Achievement School District</t>
  </si>
  <si>
    <t>Brick Church: A LEAD Public School</t>
  </si>
  <si>
    <t>Neely's Bend: A LEAD Public School</t>
  </si>
  <si>
    <t>Tennessee Public Charter School Commission</t>
  </si>
  <si>
    <t>KIPP Antioch College Prep Middle</t>
  </si>
  <si>
    <t>Nashville Collegiate Prep</t>
  </si>
  <si>
    <t>overall_composite</t>
  </si>
  <si>
    <t>total_count</t>
  </si>
  <si>
    <t>ela_count</t>
  </si>
  <si>
    <t>math_count</t>
  </si>
  <si>
    <t>% ELA</t>
  </si>
  <si>
    <t>% Math</t>
  </si>
  <si>
    <t>% Composite</t>
  </si>
  <si>
    <t>Row Labels</t>
  </si>
  <si>
    <t>Sum of % Composite</t>
  </si>
  <si>
    <t>Sum of % ELA</t>
  </si>
  <si>
    <t>Sum of % Math</t>
  </si>
  <si>
    <t>native_american_pct</t>
  </si>
  <si>
    <t>0.42</t>
  </si>
  <si>
    <t>33.9</t>
  </si>
  <si>
    <t>24.8</t>
  </si>
  <si>
    <t>37.2</t>
  </si>
  <si>
    <t>38.9</t>
  </si>
  <si>
    <t>11.3</t>
  </si>
  <si>
    <t>-2.0</t>
  </si>
  <si>
    <t>-1.89</t>
  </si>
  <si>
    <t>6.4</t>
  </si>
  <si>
    <t>39.7</t>
  </si>
  <si>
    <t>48.9</t>
  </si>
  <si>
    <t>53.4</t>
  </si>
  <si>
    <t>38.2</t>
  </si>
  <si>
    <t>8.1</t>
  </si>
  <si>
    <t>5.2</t>
  </si>
  <si>
    <t>3.54</t>
  </si>
  <si>
    <t>1.55</t>
  </si>
  <si>
    <t>49.6</t>
  </si>
  <si>
    <t>41.5</t>
  </si>
  <si>
    <t>54.6</t>
  </si>
  <si>
    <t>33.1</t>
  </si>
  <si>
    <t>11.9</t>
  </si>
  <si>
    <t>5.0</t>
  </si>
  <si>
    <t>1.44</t>
  </si>
  <si>
    <t>-3.8</t>
  </si>
  <si>
    <t>-2.27</t>
  </si>
  <si>
    <t>-1.3</t>
  </si>
  <si>
    <t>-0.81</t>
  </si>
  <si>
    <t>18.9</t>
  </si>
  <si>
    <t>57.1</t>
  </si>
  <si>
    <t>54.4</t>
  </si>
  <si>
    <t>9.7</t>
  </si>
  <si>
    <t>2.36</t>
  </si>
  <si>
    <t>-2.1</t>
  </si>
  <si>
    <t>-1.46</t>
  </si>
  <si>
    <t>52.8</t>
  </si>
  <si>
    <t>29.8</t>
  </si>
  <si>
    <t>43.3</t>
  </si>
  <si>
    <t>36.6</t>
  </si>
  <si>
    <t>11.1</t>
  </si>
  <si>
    <t>1.17</t>
  </si>
  <si>
    <t>0.62</t>
  </si>
  <si>
    <t>1.21</t>
  </si>
  <si>
    <t>-0.2</t>
  </si>
  <si>
    <t>-0.1</t>
  </si>
  <si>
    <t>50</t>
  </si>
  <si>
    <t>35.3</t>
  </si>
  <si>
    <t>58.5</t>
  </si>
  <si>
    <t>27.7</t>
  </si>
  <si>
    <t>13.8</t>
  </si>
  <si>
    <t>2.6</t>
  </si>
  <si>
    <t>1.08</t>
  </si>
  <si>
    <t>-4.2</t>
  </si>
  <si>
    <t>-2.14</t>
  </si>
  <si>
    <t>-0.97</t>
  </si>
  <si>
    <t>0.64</t>
  </si>
  <si>
    <t>68.8</t>
  </si>
  <si>
    <t>18.8</t>
  </si>
  <si>
    <t>70.8</t>
  </si>
  <si>
    <t>10.4</t>
  </si>
  <si>
    <t>31.3</t>
  </si>
  <si>
    <t>0.35</t>
  </si>
  <si>
    <t>8.7</t>
  </si>
  <si>
    <t>66.9</t>
  </si>
  <si>
    <t>40</t>
  </si>
  <si>
    <t>62.8</t>
  </si>
  <si>
    <t>10.3</t>
  </si>
  <si>
    <t>3.07</t>
  </si>
  <si>
    <t>1.18</t>
  </si>
  <si>
    <t>1.13</t>
  </si>
  <si>
    <t>0.95</t>
  </si>
  <si>
    <t>68.1</t>
  </si>
  <si>
    <t>18.6</t>
  </si>
  <si>
    <t>58.1</t>
  </si>
  <si>
    <t>16.7</t>
  </si>
  <si>
    <t>10</t>
  </si>
  <si>
    <t>-2.6</t>
  </si>
  <si>
    <t>-1.27</t>
  </si>
  <si>
    <t>4.38</t>
  </si>
  <si>
    <t>5.6</t>
  </si>
  <si>
    <t>3.11</t>
  </si>
  <si>
    <t>1.05</t>
  </si>
  <si>
    <t>23.2</t>
  </si>
  <si>
    <t>10.5</t>
  </si>
  <si>
    <t>30.6</t>
  </si>
  <si>
    <t>5.7</t>
  </si>
  <si>
    <t>1.11</t>
  </si>
  <si>
    <t>-3.5</t>
  </si>
  <si>
    <t>-2.91</t>
  </si>
  <si>
    <t>18.7</t>
  </si>
  <si>
    <t>52</t>
  </si>
  <si>
    <t>33.2</t>
  </si>
  <si>
    <t>42.8</t>
  </si>
  <si>
    <t>6.0</t>
  </si>
  <si>
    <t>-1.9</t>
  </si>
  <si>
    <t>-1.84</t>
  </si>
  <si>
    <t>7.0</t>
  </si>
  <si>
    <t>0.74</t>
  </si>
  <si>
    <t>8.0</t>
  </si>
  <si>
    <t>0.72</t>
  </si>
  <si>
    <t>-4.4</t>
  </si>
  <si>
    <t>-4.59</t>
  </si>
  <si>
    <t>0.7</t>
  </si>
  <si>
    <t>0.84</t>
  </si>
  <si>
    <t>6.9</t>
  </si>
  <si>
    <t>6.34</t>
  </si>
  <si>
    <t>1.53</t>
  </si>
  <si>
    <t>-2.81</t>
  </si>
  <si>
    <t>28.4</t>
  </si>
  <si>
    <t>14.4</t>
  </si>
  <si>
    <t>25.6</t>
  </si>
  <si>
    <t>8.4</t>
  </si>
  <si>
    <t>12.7</t>
  </si>
  <si>
    <t>1.89</t>
  </si>
  <si>
    <t>0.27</t>
  </si>
  <si>
    <t>80.7</t>
  </si>
  <si>
    <t>9.6</t>
  </si>
  <si>
    <t>75.5</t>
  </si>
  <si>
    <t>7.4</t>
  </si>
  <si>
    <t>14.9</t>
  </si>
  <si>
    <t>1.39</t>
  </si>
  <si>
    <t>-1.42</t>
  </si>
  <si>
    <t>5.5</t>
  </si>
  <si>
    <t>4.23</t>
  </si>
  <si>
    <t>-1.52</t>
  </si>
  <si>
    <t>14.2</t>
  </si>
  <si>
    <t>19.2</t>
  </si>
  <si>
    <t>20.6</t>
  </si>
  <si>
    <t>13.4</t>
  </si>
  <si>
    <t>4.91</t>
  </si>
  <si>
    <t>0.08</t>
  </si>
  <si>
    <t>53.6</t>
  </si>
  <si>
    <t>17.6</t>
  </si>
  <si>
    <t>54.8</t>
  </si>
  <si>
    <t>15</t>
  </si>
  <si>
    <t>9.1</t>
  </si>
  <si>
    <t>5.63</t>
  </si>
  <si>
    <t>-2.7</t>
  </si>
  <si>
    <t>-2.37</t>
  </si>
  <si>
    <t>46.1</t>
  </si>
  <si>
    <t>20.1</t>
  </si>
  <si>
    <t>50.3</t>
  </si>
  <si>
    <t>15.4</t>
  </si>
  <si>
    <t>0.46</t>
  </si>
  <si>
    <t>1.42</t>
  </si>
  <si>
    <t>-0.7</t>
  </si>
  <si>
    <t>-0.65</t>
  </si>
  <si>
    <t>-3.2</t>
  </si>
  <si>
    <t>-3.25</t>
  </si>
  <si>
    <t>1.81</t>
  </si>
  <si>
    <t>6.3</t>
  </si>
  <si>
    <t>6.46</t>
  </si>
  <si>
    <t>1.45</t>
  </si>
  <si>
    <t>27</t>
  </si>
  <si>
    <t>15.6</t>
  </si>
  <si>
    <t>45.7</t>
  </si>
  <si>
    <t>8.3</t>
  </si>
  <si>
    <t>14.5</t>
  </si>
  <si>
    <t>-0.4</t>
  </si>
  <si>
    <t>-0.21</t>
  </si>
  <si>
    <t>-3.48</t>
  </si>
  <si>
    <t>24.9</t>
  </si>
  <si>
    <t>52.2</t>
  </si>
  <si>
    <t>20</t>
  </si>
  <si>
    <t>16</t>
  </si>
  <si>
    <t>-0.31</t>
  </si>
  <si>
    <t>-2.2</t>
  </si>
  <si>
    <t>-1.78</t>
  </si>
  <si>
    <t>-1.2</t>
  </si>
  <si>
    <t>-1.15</t>
  </si>
  <si>
    <t>-4.0</t>
  </si>
  <si>
    <t>-3.79</t>
  </si>
  <si>
    <t>-1.7</t>
  </si>
  <si>
    <t>-1.48</t>
  </si>
  <si>
    <t>-1.8</t>
  </si>
  <si>
    <t>-1.58</t>
  </si>
  <si>
    <t>1.87</t>
  </si>
  <si>
    <t>0.69</t>
  </si>
  <si>
    <t>33.7</t>
  </si>
  <si>
    <t>11.5</t>
  </si>
  <si>
    <t>34.7</t>
  </si>
  <si>
    <t>6.8</t>
  </si>
  <si>
    <t>16.8</t>
  </si>
  <si>
    <t>0.86</t>
  </si>
  <si>
    <t>-2.8</t>
  </si>
  <si>
    <t>-2.49</t>
  </si>
  <si>
    <t>1.43</t>
  </si>
  <si>
    <t>-6.6</t>
  </si>
  <si>
    <t>-6.76</t>
  </si>
  <si>
    <t>-0.32</t>
  </si>
  <si>
    <t>0.0</t>
  </si>
  <si>
    <t>0.01</t>
  </si>
  <si>
    <t>37.6</t>
  </si>
  <si>
    <t>6.2</t>
  </si>
  <si>
    <t>5.8</t>
  </si>
  <si>
    <t>12.9</t>
  </si>
  <si>
    <t>5.11</t>
  </si>
  <si>
    <t>-0.3</t>
  </si>
  <si>
    <t>-1.92</t>
  </si>
  <si>
    <t>34.9</t>
  </si>
  <si>
    <t>43.1</t>
  </si>
  <si>
    <t>-0.86</t>
  </si>
  <si>
    <t>94</t>
  </si>
  <si>
    <t>9</t>
  </si>
  <si>
    <t>2.15</t>
  </si>
  <si>
    <t>38.7</t>
  </si>
  <si>
    <t>28.1</t>
  </si>
  <si>
    <t>44.3</t>
  </si>
  <si>
    <t>41.8</t>
  </si>
  <si>
    <t>1.76</t>
  </si>
  <si>
    <t>64.3</t>
  </si>
  <si>
    <t>21.6</t>
  </si>
  <si>
    <t>60.8</t>
  </si>
  <si>
    <t>16.1</t>
  </si>
  <si>
    <t>19.6</t>
  </si>
  <si>
    <t>4.8</t>
  </si>
  <si>
    <t>-3.01</t>
  </si>
  <si>
    <t>35</t>
  </si>
  <si>
    <t>44.4</t>
  </si>
  <si>
    <t>12.6</t>
  </si>
  <si>
    <t>-1.71</t>
  </si>
  <si>
    <t>0.66</t>
  </si>
  <si>
    <t>-2.4</t>
  </si>
  <si>
    <t>-2.77</t>
  </si>
  <si>
    <t>-1.0</t>
  </si>
  <si>
    <t>-1.21</t>
  </si>
  <si>
    <t>36.4</t>
  </si>
  <si>
    <t>40.8</t>
  </si>
  <si>
    <t>47.8</t>
  </si>
  <si>
    <t>12.5</t>
  </si>
  <si>
    <t>-5.4</t>
  </si>
  <si>
    <t>-3.1</t>
  </si>
  <si>
    <t>11.4</t>
  </si>
  <si>
    <t>70.1</t>
  </si>
  <si>
    <t>31.7</t>
  </si>
  <si>
    <t>59.2</t>
  </si>
  <si>
    <t>7</t>
  </si>
  <si>
    <t>9.4</t>
  </si>
  <si>
    <t>7.9</t>
  </si>
  <si>
    <t>-0.78</t>
  </si>
  <si>
    <t>20.2</t>
  </si>
  <si>
    <t>61</t>
  </si>
  <si>
    <t>40.5</t>
  </si>
  <si>
    <t>49.5</t>
  </si>
  <si>
    <t>-2.3</t>
  </si>
  <si>
    <t>-2.23</t>
  </si>
  <si>
    <t>51.2</t>
  </si>
  <si>
    <t>45.8</t>
  </si>
  <si>
    <t>47.5</t>
  </si>
  <si>
    <t>0.76</t>
  </si>
  <si>
    <t>-3.3</t>
  </si>
  <si>
    <t>-3.58</t>
  </si>
  <si>
    <t>1.01</t>
  </si>
  <si>
    <t>3.3</t>
  </si>
  <si>
    <t>3.51</t>
  </si>
  <si>
    <t>3.62</t>
  </si>
  <si>
    <t>-1.51</t>
  </si>
  <si>
    <t>9.5</t>
  </si>
  <si>
    <t>4.9</t>
  </si>
  <si>
    <t>2.68</t>
  </si>
  <si>
    <t>9.8</t>
  </si>
  <si>
    <t>75.7</t>
  </si>
  <si>
    <t>71.2</t>
  </si>
  <si>
    <t>2.58</t>
  </si>
  <si>
    <t>2.48</t>
  </si>
  <si>
    <t>15.5</t>
  </si>
  <si>
    <t>67.9</t>
  </si>
  <si>
    <t>44</t>
  </si>
  <si>
    <t>72.2</t>
  </si>
  <si>
    <t>0.92</t>
  </si>
  <si>
    <t>-0.17</t>
  </si>
  <si>
    <t>39.9</t>
  </si>
  <si>
    <t>26.1</t>
  </si>
  <si>
    <t>17</t>
  </si>
  <si>
    <t>12.4</t>
  </si>
  <si>
    <t>32.4</t>
  </si>
  <si>
    <t>46.3</t>
  </si>
  <si>
    <t>24.6</t>
  </si>
  <si>
    <t>15.1</t>
  </si>
  <si>
    <t>2.91</t>
  </si>
  <si>
    <t>-0.13</t>
  </si>
  <si>
    <t>2.38</t>
  </si>
  <si>
    <t>-6.17</t>
  </si>
  <si>
    <t>7.8</t>
  </si>
  <si>
    <t>7.67</t>
  </si>
  <si>
    <t>3.89</t>
  </si>
  <si>
    <t>-0.9</t>
  </si>
  <si>
    <t>-0.53</t>
  </si>
  <si>
    <t>27.2</t>
  </si>
  <si>
    <t>0.41</t>
  </si>
  <si>
    <t>1.92</t>
  </si>
  <si>
    <t>16.5</t>
  </si>
  <si>
    <t>17.4</t>
  </si>
  <si>
    <t>21.1</t>
  </si>
  <si>
    <t>5.22</t>
  </si>
  <si>
    <t>27.9</t>
  </si>
  <si>
    <t>28.5</t>
  </si>
  <si>
    <t>35.9</t>
  </si>
  <si>
    <t>31.8</t>
  </si>
  <si>
    <t>3.06</t>
  </si>
  <si>
    <t>0.78</t>
  </si>
  <si>
    <t>1.77</t>
  </si>
  <si>
    <t>-2.9</t>
  </si>
  <si>
    <t>-2.59</t>
  </si>
  <si>
    <t>-0.92</t>
  </si>
  <si>
    <t>3.23</t>
  </si>
  <si>
    <t>-3.0</t>
  </si>
  <si>
    <t>-1.86</t>
  </si>
  <si>
    <t>92.9</t>
  </si>
  <si>
    <t>60.4</t>
  </si>
  <si>
    <t>3.09</t>
  </si>
  <si>
    <t>3.36</t>
  </si>
  <si>
    <t>5.1</t>
  </si>
  <si>
    <t>3.67</t>
  </si>
  <si>
    <t>5.4</t>
  </si>
  <si>
    <t>6.38</t>
  </si>
  <si>
    <t>1.91</t>
  </si>
  <si>
    <t>-5.7</t>
  </si>
  <si>
    <t>21.3</t>
  </si>
  <si>
    <t>-0.83</t>
  </si>
  <si>
    <t>0.93</t>
  </si>
  <si>
    <t>-2.5</t>
  </si>
  <si>
    <t>-0.84</t>
  </si>
  <si>
    <t>-0.04</t>
  </si>
  <si>
    <t>-5.0</t>
  </si>
  <si>
    <t>-1.63</t>
  </si>
  <si>
    <t>-4.7</t>
  </si>
  <si>
    <t>-1.5</t>
  </si>
  <si>
    <t>-0.6</t>
  </si>
  <si>
    <t>1.57</t>
  </si>
  <si>
    <t>-0.12</t>
  </si>
  <si>
    <t>-0.67</t>
  </si>
  <si>
    <t>-0.16</t>
  </si>
  <si>
    <t>12.8</t>
  </si>
  <si>
    <t>5.9</t>
  </si>
  <si>
    <t>9.3</t>
  </si>
  <si>
    <t>3.45</t>
  </si>
  <si>
    <t>83.9</t>
  </si>
  <si>
    <t>79.4</t>
  </si>
  <si>
    <t>21</t>
  </si>
  <si>
    <t>0.55</t>
  </si>
  <si>
    <t>-0.5</t>
  </si>
  <si>
    <t>-0.38</t>
  </si>
  <si>
    <t>2.72</t>
  </si>
  <si>
    <t>65.7</t>
  </si>
  <si>
    <t>48.2</t>
  </si>
  <si>
    <t>70.5</t>
  </si>
  <si>
    <t>4.55</t>
  </si>
  <si>
    <t>4.6</t>
  </si>
  <si>
    <t>4.47</t>
  </si>
  <si>
    <t>62.4</t>
  </si>
  <si>
    <t>31.4</t>
  </si>
  <si>
    <t>3.33</t>
  </si>
  <si>
    <t>2.22</t>
  </si>
  <si>
    <t>1.07</t>
  </si>
  <si>
    <t>1.41</t>
  </si>
  <si>
    <t>7.63</t>
  </si>
  <si>
    <t>-1.62</t>
  </si>
  <si>
    <t>2.98</t>
  </si>
  <si>
    <t>20.5</t>
  </si>
  <si>
    <t>46.6</t>
  </si>
  <si>
    <t>37.5</t>
  </si>
  <si>
    <t>10.1</t>
  </si>
  <si>
    <t>4.5</t>
  </si>
  <si>
    <t>3.69</t>
  </si>
  <si>
    <t>-0.99</t>
  </si>
  <si>
    <t>25</t>
  </si>
  <si>
    <t>25.4</t>
  </si>
  <si>
    <t>19</t>
  </si>
  <si>
    <t>-1.47</t>
  </si>
  <si>
    <t>-1.19</t>
  </si>
  <si>
    <t>41.1</t>
  </si>
  <si>
    <t>23.6</t>
  </si>
  <si>
    <t>45.1</t>
  </si>
  <si>
    <t>3.18</t>
  </si>
  <si>
    <t>26.3</t>
  </si>
  <si>
    <t>7.6</t>
  </si>
  <si>
    <t>11</t>
  </si>
  <si>
    <t>1.14</t>
  </si>
  <si>
    <t>2.76</t>
  </si>
  <si>
    <t>3.32</t>
  </si>
  <si>
    <t>3.22</t>
  </si>
  <si>
    <t>13.6</t>
  </si>
  <si>
    <t>0.19</t>
  </si>
  <si>
    <t>10.8</t>
  </si>
  <si>
    <t>8.9</t>
  </si>
  <si>
    <t>-1.22</t>
  </si>
  <si>
    <t>52.4</t>
  </si>
  <si>
    <t>28.8</t>
  </si>
  <si>
    <t>13.3</t>
  </si>
  <si>
    <t>-3.67</t>
  </si>
  <si>
    <t>18.2</t>
  </si>
  <si>
    <t>33.8</t>
  </si>
  <si>
    <t>1.99</t>
  </si>
  <si>
    <t>89.4</t>
  </si>
  <si>
    <t>7.2</t>
  </si>
  <si>
    <t>0.61</t>
  </si>
  <si>
    <t>2.47</t>
  </si>
  <si>
    <t>2.27</t>
  </si>
  <si>
    <t>-1.07</t>
  </si>
  <si>
    <t>85.7</t>
  </si>
  <si>
    <t>51.6</t>
  </si>
  <si>
    <t>14.7</t>
  </si>
  <si>
    <t>0.77</t>
  </si>
  <si>
    <t>-0.64</t>
  </si>
  <si>
    <t>0.89</t>
  </si>
  <si>
    <t>13.82</t>
  </si>
  <si>
    <t>22.2</t>
  </si>
  <si>
    <t>8.8</t>
  </si>
  <si>
    <t>8.2</t>
  </si>
  <si>
    <t>39.1</t>
  </si>
  <si>
    <t>45.6</t>
  </si>
  <si>
    <t>24.4</t>
  </si>
  <si>
    <t>76.3</t>
  </si>
  <si>
    <t>2.31</t>
  </si>
  <si>
    <t>0.34</t>
  </si>
  <si>
    <t>37.4</t>
  </si>
  <si>
    <t>14</t>
  </si>
  <si>
    <t>15.7</t>
  </si>
  <si>
    <t>3.65</t>
  </si>
  <si>
    <t>1.16</t>
  </si>
  <si>
    <t>1.74</t>
  </si>
  <si>
    <t>7.15</t>
  </si>
  <si>
    <t>1.96</t>
  </si>
  <si>
    <t>4.76</t>
  </si>
  <si>
    <t>69.4</t>
  </si>
  <si>
    <t>8.5</t>
  </si>
  <si>
    <t>8.78</t>
  </si>
  <si>
    <t>57.9</t>
  </si>
  <si>
    <t>26.5</t>
  </si>
  <si>
    <t>63.8</t>
  </si>
  <si>
    <t>17.8</t>
  </si>
  <si>
    <t>4.25</t>
  </si>
  <si>
    <t>-1.1</t>
  </si>
  <si>
    <t>-1.08</t>
  </si>
  <si>
    <t>-1.6</t>
  </si>
  <si>
    <t>11.7</t>
  </si>
  <si>
    <t>44.7</t>
  </si>
  <si>
    <t>19.1</t>
  </si>
  <si>
    <t>1.61</t>
  </si>
  <si>
    <t>3.97</t>
  </si>
  <si>
    <t>4.01</t>
  </si>
  <si>
    <t>-4.6</t>
  </si>
  <si>
    <t>88.4</t>
  </si>
  <si>
    <t>83.4</t>
  </si>
  <si>
    <t>2.99</t>
  </si>
  <si>
    <t>-0.44</t>
  </si>
  <si>
    <t>0.91</t>
  </si>
  <si>
    <t>0.73</t>
  </si>
  <si>
    <t>-1.04</t>
  </si>
  <si>
    <t>94.8</t>
  </si>
  <si>
    <t>72.4</t>
  </si>
  <si>
    <t>0.07</t>
  </si>
  <si>
    <t>-0.27</t>
  </si>
  <si>
    <t>70.2</t>
  </si>
  <si>
    <t>41.2</t>
  </si>
  <si>
    <t>56.6</t>
  </si>
  <si>
    <t>-2.87</t>
  </si>
  <si>
    <t>40.2</t>
  </si>
  <si>
    <t>39</t>
  </si>
  <si>
    <t>42.2</t>
  </si>
  <si>
    <t>39.5</t>
  </si>
  <si>
    <t>0.49</t>
  </si>
  <si>
    <t>1.25</t>
  </si>
  <si>
    <t>-0.51</t>
  </si>
  <si>
    <t>-1.4</t>
  </si>
  <si>
    <t>1.34</t>
  </si>
  <si>
    <t>4.2</t>
  </si>
  <si>
    <t>5.12</t>
  </si>
  <si>
    <t>-1.32</t>
  </si>
  <si>
    <t>42.5</t>
  </si>
  <si>
    <t>35.2</t>
  </si>
  <si>
    <t>35.7</t>
  </si>
  <si>
    <t>-6.3</t>
  </si>
  <si>
    <t>-5.41</t>
  </si>
  <si>
    <t>12.3</t>
  </si>
  <si>
    <t>17.2</t>
  </si>
  <si>
    <t>-1.64</t>
  </si>
  <si>
    <t>-5.6</t>
  </si>
  <si>
    <t>-5.46</t>
  </si>
  <si>
    <t>5.37</t>
  </si>
  <si>
    <t>1.04</t>
  </si>
  <si>
    <t>-0.09</t>
  </si>
  <si>
    <t>-0.94</t>
  </si>
  <si>
    <t>10.2</t>
  </si>
  <si>
    <t>3.64</t>
  </si>
  <si>
    <t>31.9</t>
  </si>
  <si>
    <t>47.3</t>
  </si>
  <si>
    <t>46.9</t>
  </si>
  <si>
    <t>4.56</t>
  </si>
  <si>
    <t>6.6</t>
  </si>
  <si>
    <t>-1.87</t>
  </si>
  <si>
    <t>-0.07</t>
  </si>
  <si>
    <t>68.5</t>
  </si>
  <si>
    <t>22.5</t>
  </si>
  <si>
    <t>61.2</t>
  </si>
  <si>
    <t>21.5</t>
  </si>
  <si>
    <t>-0.82</t>
  </si>
  <si>
    <t>79.6</t>
  </si>
  <si>
    <t>13</t>
  </si>
  <si>
    <t>72.6</t>
  </si>
  <si>
    <t>13.7</t>
  </si>
  <si>
    <t>-0.59</t>
  </si>
  <si>
    <t>-0.15</t>
  </si>
  <si>
    <t>37.9</t>
  </si>
  <si>
    <t>41.9</t>
  </si>
  <si>
    <t>49.3</t>
  </si>
  <si>
    <t>-0.55</t>
  </si>
  <si>
    <t>0.03</t>
  </si>
  <si>
    <t>-3.49</t>
  </si>
  <si>
    <t>1.33</t>
  </si>
  <si>
    <t>37</t>
  </si>
  <si>
    <t>10.7</t>
  </si>
  <si>
    <t>12.2</t>
  </si>
  <si>
    <t>1.54</t>
  </si>
  <si>
    <t>3.7</t>
  </si>
  <si>
    <t>4.67</t>
  </si>
  <si>
    <t>10.93</t>
  </si>
  <si>
    <t>0.68</t>
  </si>
  <si>
    <t>49.1</t>
  </si>
  <si>
    <t>42.4</t>
  </si>
  <si>
    <t>11.6</t>
  </si>
  <si>
    <t>-0.88</t>
  </si>
  <si>
    <t>19.7</t>
  </si>
  <si>
    <t>38.6</t>
  </si>
  <si>
    <t>14.6</t>
  </si>
  <si>
    <t>66.2</t>
  </si>
  <si>
    <t>-2.18</t>
  </si>
  <si>
    <t>3.66</t>
  </si>
  <si>
    <t>5.96</t>
  </si>
  <si>
    <t>-1.09</t>
  </si>
  <si>
    <t>0.04</t>
  </si>
  <si>
    <t>-1.54</t>
  </si>
  <si>
    <t>23.7</t>
  </si>
  <si>
    <t>14.8</t>
  </si>
  <si>
    <t>2.16</t>
  </si>
  <si>
    <t>2.29</t>
  </si>
  <si>
    <t>1.37</t>
  </si>
  <si>
    <t>7.92</t>
  </si>
  <si>
    <t>5.49</t>
  </si>
  <si>
    <t>33</t>
  </si>
  <si>
    <t>32.3</t>
  </si>
  <si>
    <t>43.2</t>
  </si>
  <si>
    <t>8.6</t>
  </si>
  <si>
    <t>7.3</t>
  </si>
  <si>
    <t>83.8</t>
  </si>
  <si>
    <t>14.3</t>
  </si>
  <si>
    <t>13.5</t>
  </si>
  <si>
    <t>-1.29</t>
  </si>
  <si>
    <t>61.1</t>
  </si>
  <si>
    <t>66.7</t>
  </si>
  <si>
    <t>-5.3</t>
  </si>
  <si>
    <t>-1.01</t>
  </si>
  <si>
    <t>0.98</t>
  </si>
  <si>
    <t>-1.49</t>
  </si>
  <si>
    <t>1.46</t>
  </si>
  <si>
    <t>-3.36</t>
  </si>
  <si>
    <t>38.8</t>
  </si>
  <si>
    <t>16.6</t>
  </si>
  <si>
    <t>1.85</t>
  </si>
  <si>
    <t>48.8</t>
  </si>
  <si>
    <t>47.6</t>
  </si>
  <si>
    <t>2.13</t>
  </si>
  <si>
    <t>4.7</t>
  </si>
  <si>
    <t>3.48</t>
  </si>
  <si>
    <t>54.1</t>
  </si>
  <si>
    <t>59.1</t>
  </si>
  <si>
    <t>8.16</t>
  </si>
  <si>
    <t>74.4</t>
  </si>
  <si>
    <t>7.7</t>
  </si>
  <si>
    <t>6.7</t>
  </si>
  <si>
    <t>3.77</t>
  </si>
  <si>
    <t>44.9</t>
  </si>
  <si>
    <t>50.2</t>
  </si>
  <si>
    <t>2.41</t>
  </si>
  <si>
    <t>30.8</t>
  </si>
  <si>
    <t>29.5</t>
  </si>
  <si>
    <t>24.7</t>
  </si>
  <si>
    <t>3.29</t>
  </si>
  <si>
    <t>-1.44</t>
  </si>
  <si>
    <t>-1.82</t>
  </si>
  <si>
    <t>3.03</t>
  </si>
  <si>
    <t>2.81</t>
  </si>
  <si>
    <t>53.7</t>
  </si>
  <si>
    <t>53.5</t>
  </si>
  <si>
    <t>60</t>
  </si>
  <si>
    <t>5.78</t>
  </si>
  <si>
    <t>-0.39</t>
  </si>
  <si>
    <t>91.2</t>
  </si>
  <si>
    <t>6.5</t>
  </si>
  <si>
    <t>83.5</t>
  </si>
  <si>
    <t>-0.36</t>
  </si>
  <si>
    <t>93</t>
  </si>
  <si>
    <t>-0.24</t>
  </si>
  <si>
    <t>25.5</t>
  </si>
  <si>
    <t>31.5</t>
  </si>
  <si>
    <t>-1.05</t>
  </si>
  <si>
    <t>29</t>
  </si>
  <si>
    <t>4.96</t>
  </si>
  <si>
    <t>1.02</t>
  </si>
  <si>
    <t>0.56</t>
  </si>
  <si>
    <t>51.7</t>
  </si>
  <si>
    <t>44.2</t>
  </si>
  <si>
    <t>49</t>
  </si>
  <si>
    <t>-0.73</t>
  </si>
  <si>
    <t>26.4</t>
  </si>
  <si>
    <t>28.6</t>
  </si>
  <si>
    <t>23.4</t>
  </si>
  <si>
    <t>5.77</t>
  </si>
  <si>
    <t>30.1</t>
  </si>
  <si>
    <t>57.5</t>
  </si>
  <si>
    <t>-0.43</t>
  </si>
  <si>
    <t>43.6</t>
  </si>
  <si>
    <t>46.2</t>
  </si>
  <si>
    <t>17.9</t>
  </si>
  <si>
    <t>-0.05</t>
  </si>
  <si>
    <t>59.3</t>
  </si>
  <si>
    <t>20.4</t>
  </si>
  <si>
    <t>29.1</t>
  </si>
  <si>
    <t>-2.55</t>
  </si>
  <si>
    <t>85.5</t>
  </si>
  <si>
    <t>3.08</t>
  </si>
  <si>
    <t>-1.73</t>
  </si>
  <si>
    <t>-6.0</t>
  </si>
  <si>
    <t>69.2</t>
  </si>
  <si>
    <t>64.1</t>
  </si>
  <si>
    <t>18.3</t>
  </si>
  <si>
    <t>4.37</t>
  </si>
  <si>
    <t>1.84</t>
  </si>
  <si>
    <t>-4.9</t>
  </si>
  <si>
    <t>-2.93</t>
  </si>
  <si>
    <t>0.57</t>
  </si>
  <si>
    <t>-2.13</t>
  </si>
  <si>
    <t>57.6</t>
  </si>
  <si>
    <t>58.9</t>
  </si>
  <si>
    <t>27.4</t>
  </si>
  <si>
    <t>2.23</t>
  </si>
  <si>
    <t>4.68</t>
  </si>
  <si>
    <t>-3.4</t>
  </si>
  <si>
    <t>-2.92</t>
  </si>
  <si>
    <t>-0.41</t>
  </si>
  <si>
    <t>7.07</t>
  </si>
  <si>
    <t>-0.19</t>
  </si>
  <si>
    <t>37.3</t>
  </si>
  <si>
    <t>47.1</t>
  </si>
  <si>
    <t>53.1</t>
  </si>
  <si>
    <t>42.3</t>
  </si>
  <si>
    <t>-0.8</t>
  </si>
  <si>
    <t>28.2</t>
  </si>
  <si>
    <t>18</t>
  </si>
  <si>
    <t>1.35</t>
  </si>
  <si>
    <t>39.2</t>
  </si>
  <si>
    <t>40.1</t>
  </si>
  <si>
    <t>41.6</t>
  </si>
  <si>
    <t>2.84</t>
  </si>
  <si>
    <t>3.38</t>
  </si>
  <si>
    <t>2.34</t>
  </si>
  <si>
    <t>3.58</t>
  </si>
  <si>
    <t>2.55</t>
  </si>
  <si>
    <t>-2.78</t>
  </si>
  <si>
    <t>-3.7</t>
  </si>
  <si>
    <t>67.2</t>
  </si>
  <si>
    <t>-1.68</t>
  </si>
  <si>
    <t>-1.76</t>
  </si>
  <si>
    <t>36.1</t>
  </si>
  <si>
    <t>41.3</t>
  </si>
  <si>
    <t>18.1</t>
  </si>
  <si>
    <t>4.1</t>
  </si>
  <si>
    <t>2.74</t>
  </si>
  <si>
    <t>64.5</t>
  </si>
  <si>
    <t>48.4</t>
  </si>
  <si>
    <t>6</t>
  </si>
  <si>
    <t>0.99</t>
  </si>
  <si>
    <t>0.32</t>
  </si>
  <si>
    <t>44.1</t>
  </si>
  <si>
    <t>27.8</t>
  </si>
  <si>
    <t>50.9</t>
  </si>
  <si>
    <t>25.7</t>
  </si>
  <si>
    <t>-0.68</t>
  </si>
  <si>
    <t>1.68</t>
  </si>
  <si>
    <t>0.67</t>
  </si>
  <si>
    <t>2.12</t>
  </si>
  <si>
    <t>26.2</t>
  </si>
  <si>
    <t>9.15</t>
  </si>
  <si>
    <t>0.52</t>
  </si>
  <si>
    <t>82.7</t>
  </si>
  <si>
    <t>2.09</t>
  </si>
  <si>
    <t>82.2</t>
  </si>
  <si>
    <t>78.7</t>
  </si>
  <si>
    <t>1.94</t>
  </si>
  <si>
    <t>6.1</t>
  </si>
  <si>
    <t>0.28</t>
  </si>
  <si>
    <t>5.13</t>
  </si>
  <si>
    <t>-5.1</t>
  </si>
  <si>
    <t>-4.58</t>
  </si>
  <si>
    <t>6.39</t>
  </si>
  <si>
    <t>-1.79</t>
  </si>
  <si>
    <t>35.5</t>
  </si>
  <si>
    <t>13.1</t>
  </si>
  <si>
    <t>1.98</t>
  </si>
  <si>
    <t>1.22</t>
  </si>
  <si>
    <t>87.5</t>
  </si>
  <si>
    <t>49.8</t>
  </si>
  <si>
    <t>2.32</t>
  </si>
  <si>
    <t>-1.12</t>
  </si>
  <si>
    <t>1.73</t>
  </si>
  <si>
    <t>3.55</t>
  </si>
  <si>
    <t>0.33</t>
  </si>
  <si>
    <t>1.03</t>
  </si>
  <si>
    <t>0.83</t>
  </si>
  <si>
    <t>65.1</t>
  </si>
  <si>
    <t>22.1</t>
  </si>
  <si>
    <t>0.36</t>
  </si>
  <si>
    <t>67.8</t>
  </si>
  <si>
    <t>63.6</t>
  </si>
  <si>
    <t>1.56</t>
  </si>
  <si>
    <t>2.06</t>
  </si>
  <si>
    <t>-4.15</t>
  </si>
  <si>
    <t>4.77</t>
  </si>
  <si>
    <t>3.53</t>
  </si>
  <si>
    <t>55.1</t>
  </si>
  <si>
    <t>36.7</t>
  </si>
  <si>
    <t>32.7</t>
  </si>
  <si>
    <t>18.4</t>
  </si>
  <si>
    <t>0.17</t>
  </si>
  <si>
    <t>-8.1</t>
  </si>
  <si>
    <t>-3.32</t>
  </si>
  <si>
    <t>-2.39</t>
  </si>
  <si>
    <t>12</t>
  </si>
  <si>
    <t>0.24</t>
  </si>
  <si>
    <t>2.03</t>
  </si>
  <si>
    <t>25.1</t>
  </si>
  <si>
    <t>-1.35</t>
  </si>
  <si>
    <t>-1.88</t>
  </si>
  <si>
    <t>35.1</t>
  </si>
  <si>
    <t>36.8</t>
  </si>
  <si>
    <t>30.4</t>
  </si>
  <si>
    <t>-1.24</t>
  </si>
  <si>
    <t>89</t>
  </si>
  <si>
    <t>82.6</t>
  </si>
  <si>
    <t>42.9</t>
  </si>
  <si>
    <t>55.3</t>
  </si>
  <si>
    <t>3.75</t>
  </si>
  <si>
    <t>0.05</t>
  </si>
  <si>
    <t>51.5</t>
  </si>
  <si>
    <t>56.2</t>
  </si>
  <si>
    <t>14.1</t>
  </si>
  <si>
    <t>1.93</t>
  </si>
  <si>
    <t>2.63</t>
  </si>
  <si>
    <t>8.14</t>
  </si>
  <si>
    <t>5.44</t>
  </si>
  <si>
    <t>7.19</t>
  </si>
  <si>
    <t>-1.38</t>
  </si>
  <si>
    <t>37.7</t>
  </si>
  <si>
    <t>46.5</t>
  </si>
  <si>
    <t>1.48</t>
  </si>
  <si>
    <t>54</t>
  </si>
  <si>
    <t>50.7</t>
  </si>
  <si>
    <t>81</t>
  </si>
  <si>
    <t>13.2</t>
  </si>
  <si>
    <t>77</t>
  </si>
  <si>
    <t>19.9</t>
  </si>
  <si>
    <t>6.28</t>
  </si>
  <si>
    <t>6.17</t>
  </si>
  <si>
    <t>4.51</t>
  </si>
  <si>
    <t>10.26</t>
  </si>
  <si>
    <t>3.96</t>
  </si>
  <si>
    <t>7.56</t>
  </si>
  <si>
    <t>11.27</t>
  </si>
  <si>
    <t>53.3</t>
  </si>
  <si>
    <t>65.9</t>
  </si>
  <si>
    <t>7.47</t>
  </si>
  <si>
    <t>5.48</t>
  </si>
  <si>
    <t>1.95</t>
  </si>
  <si>
    <t>-6.28</t>
  </si>
  <si>
    <t>6.04</t>
  </si>
  <si>
    <t>4.66</t>
  </si>
  <si>
    <t>53.9</t>
  </si>
  <si>
    <t>29.7</t>
  </si>
  <si>
    <t>3.73</t>
  </si>
  <si>
    <t>7.1</t>
  </si>
  <si>
    <t>3.98</t>
  </si>
  <si>
    <t>7.89</t>
  </si>
  <si>
    <t>7.53</t>
  </si>
  <si>
    <t>8.47</t>
  </si>
  <si>
    <t>77.1</t>
  </si>
  <si>
    <t>50.1</t>
  </si>
  <si>
    <t>3.63</t>
  </si>
  <si>
    <t>4.75</t>
  </si>
  <si>
    <t>3.34</t>
  </si>
  <si>
    <t>6.61</t>
  </si>
  <si>
    <t>5.24</t>
  </si>
  <si>
    <t>7.43</t>
  </si>
  <si>
    <t>7.25</t>
  </si>
  <si>
    <t>22.4</t>
  </si>
  <si>
    <t>70.6</t>
  </si>
  <si>
    <t>65.8</t>
  </si>
  <si>
    <t>5.68</t>
  </si>
  <si>
    <t>3.81</t>
  </si>
  <si>
    <t>5.55</t>
  </si>
  <si>
    <t>7.5</t>
  </si>
  <si>
    <t>7.84</t>
  </si>
  <si>
    <t>8.28</t>
  </si>
  <si>
    <t>63.9</t>
  </si>
  <si>
    <t>43.8</t>
  </si>
  <si>
    <t>-0.66</t>
  </si>
  <si>
    <t>52.1</t>
  </si>
  <si>
    <t>40.3</t>
  </si>
  <si>
    <t>-4.1</t>
  </si>
  <si>
    <t>1.06</t>
  </si>
  <si>
    <t>-1.41</t>
  </si>
  <si>
    <t>0.38</t>
  </si>
  <si>
    <t>1.62</t>
  </si>
  <si>
    <t>6.59</t>
  </si>
  <si>
    <t>-1.14</t>
  </si>
  <si>
    <t>78.2</t>
  </si>
  <si>
    <t>56.1</t>
  </si>
  <si>
    <t>2.54</t>
  </si>
  <si>
    <t>8.06</t>
  </si>
  <si>
    <t>7.26</t>
  </si>
  <si>
    <t>8.95</t>
  </si>
  <si>
    <t>0.18</t>
  </si>
  <si>
    <t>64.6</t>
  </si>
  <si>
    <t>2.77</t>
  </si>
  <si>
    <t>4.65</t>
  </si>
  <si>
    <t>4.27</t>
  </si>
  <si>
    <t>5.75</t>
  </si>
  <si>
    <t>8.08</t>
  </si>
  <si>
    <t>7.91</t>
  </si>
  <si>
    <t>8.68</t>
  </si>
  <si>
    <t>5.36</t>
  </si>
  <si>
    <t>21.2</t>
  </si>
  <si>
    <t>28.7</t>
  </si>
  <si>
    <t>19.3</t>
  </si>
  <si>
    <t>5.56</t>
  </si>
  <si>
    <t>3.13</t>
  </si>
  <si>
    <t>1.97</t>
  </si>
  <si>
    <t>9.9</t>
  </si>
  <si>
    <t>9.68</t>
  </si>
  <si>
    <t>4.39</t>
  </si>
  <si>
    <t>12.0</t>
  </si>
  <si>
    <t>11.64</t>
  </si>
  <si>
    <t>3.85</t>
  </si>
  <si>
    <t>6.07</t>
  </si>
  <si>
    <t>6.15</t>
  </si>
  <si>
    <t>88.3</t>
  </si>
  <si>
    <t>13.9</t>
  </si>
  <si>
    <t>8.44</t>
  </si>
  <si>
    <t>33.6</t>
  </si>
  <si>
    <t>2.46</t>
  </si>
  <si>
    <t>4.88</t>
  </si>
  <si>
    <t>-2.19</t>
  </si>
  <si>
    <t>10.07</t>
  </si>
  <si>
    <t>9.38</t>
  </si>
  <si>
    <t>8.71</t>
  </si>
  <si>
    <t>73</t>
  </si>
  <si>
    <t>23.8</t>
  </si>
  <si>
    <t>73.2</t>
  </si>
  <si>
    <t>4.95</t>
  </si>
  <si>
    <t>54.7</t>
  </si>
  <si>
    <t>4.58</t>
  </si>
  <si>
    <t>4.11</t>
  </si>
  <si>
    <t>2.69</t>
  </si>
  <si>
    <t>46.7</t>
  </si>
  <si>
    <t>2.01</t>
  </si>
  <si>
    <t>1.88</t>
  </si>
  <si>
    <t>19.5</t>
  </si>
  <si>
    <t>40.4</t>
  </si>
  <si>
    <t>31.1</t>
  </si>
  <si>
    <t>12.1</t>
  </si>
  <si>
    <t>4.87</t>
  </si>
  <si>
    <t>3.91</t>
  </si>
  <si>
    <t>4.89</t>
  </si>
  <si>
    <t>7.87</t>
  </si>
  <si>
    <t>1.64</t>
  </si>
  <si>
    <t>18.63</t>
  </si>
  <si>
    <t>5.97</t>
  </si>
  <si>
    <t>84.2</t>
  </si>
  <si>
    <t>11.2</t>
  </si>
  <si>
    <t>2.61</t>
  </si>
  <si>
    <t>45.3</t>
  </si>
  <si>
    <t>38.5</t>
  </si>
  <si>
    <t>43.5</t>
  </si>
  <si>
    <t>34.4</t>
  </si>
  <si>
    <t>4.19</t>
  </si>
  <si>
    <t>3.24</t>
  </si>
  <si>
    <t>-2.32</t>
  </si>
  <si>
    <t>0.87</t>
  </si>
  <si>
    <t>4.41</t>
  </si>
  <si>
    <t>88.9</t>
  </si>
  <si>
    <t>81.9</t>
  </si>
  <si>
    <t>-3.12</t>
  </si>
  <si>
    <t>52.9</t>
  </si>
  <si>
    <t>16.9</t>
  </si>
  <si>
    <t>-0.58</t>
  </si>
  <si>
    <t>36.5</t>
  </si>
  <si>
    <t>47</t>
  </si>
  <si>
    <t>-2.21</t>
  </si>
  <si>
    <t>5.54</t>
  </si>
  <si>
    <t>22.9</t>
  </si>
  <si>
    <t>35.6</t>
  </si>
  <si>
    <t>3.61</t>
  </si>
  <si>
    <t>-1.65</t>
  </si>
  <si>
    <t>-0.69</t>
  </si>
  <si>
    <t>3.43</t>
  </si>
  <si>
    <t>0.25</t>
  </si>
  <si>
    <t>1.38</t>
  </si>
  <si>
    <t>3.27</t>
  </si>
  <si>
    <t>1.09</t>
  </si>
  <si>
    <t>3.68</t>
  </si>
  <si>
    <t>7.24</t>
  </si>
  <si>
    <t>5.06</t>
  </si>
  <si>
    <t>11.81</t>
  </si>
  <si>
    <t>9.0</t>
  </si>
  <si>
    <t>1.75</t>
  </si>
  <si>
    <t>-4.8</t>
  </si>
  <si>
    <t>-3.6</t>
  </si>
  <si>
    <t>-1.28</t>
  </si>
  <si>
    <t>POC</t>
  </si>
  <si>
    <t>poc</t>
  </si>
  <si>
    <t>Percentile</t>
  </si>
  <si>
    <t>School Type</t>
  </si>
  <si>
    <t>School Number</t>
  </si>
  <si>
    <t>School</t>
  </si>
  <si>
    <t>Average Index for School in Math</t>
  </si>
  <si>
    <t>Average Index for School in ELA</t>
  </si>
  <si>
    <t>Math Rank (1-Lowest)</t>
  </si>
  <si>
    <t>ELA Rank (1-Lowest)</t>
  </si>
  <si>
    <t>Math Percentile</t>
  </si>
  <si>
    <t>ELA Percentile</t>
  </si>
  <si>
    <t>ELA</t>
  </si>
  <si>
    <t>Subject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</si>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</sst>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9" fontId="3" fillId="0" borderId="0" xfId="1" applyFont="1" applyAlignment="1">
      <alignment wrapText="1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0000116135925488E-2"/>
          <c:y val="0.19144318847621361"/>
          <c:w val="0.96168147341919197"/>
          <c:h val="0.70156737213655918"/>
        </c:manualLayout>
      </c:layout>
      <c:barChart>
        <c:barDir val="col"/>
        <c:grouping val="stacked"/>
        <c:varyColors val="0"/>
        <c:ser>
          <c:idx val="4"/>
          <c:order val="0"/>
          <c:tx>
            <c:v>Level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of Schools'!$B$2:$I$2</c:f>
              <c:strCache>
                <c:ptCount val="8"/>
                <c:pt idx="0">
                  <c:v>Public</c:v>
                </c:pt>
                <c:pt idx="1">
                  <c:v>Public Charter</c:v>
                </c:pt>
                <c:pt idx="3">
                  <c:v>Public</c:v>
                </c:pt>
                <c:pt idx="4">
                  <c:v>Public Charter</c:v>
                </c:pt>
                <c:pt idx="6">
                  <c:v>Public</c:v>
                </c:pt>
                <c:pt idx="7">
                  <c:v>Public Charter</c:v>
                </c:pt>
              </c:strCache>
            </c:strRef>
          </c:cat>
          <c:val>
            <c:numRef>
              <c:f>'Share of Schools'!$B$7:$I$7</c:f>
              <c:numCache>
                <c:formatCode>0%</c:formatCode>
                <c:ptCount val="8"/>
                <c:pt idx="0">
                  <c:v>0.34426229508196721</c:v>
                </c:pt>
                <c:pt idx="1">
                  <c:v>0.77419354838709675</c:v>
                </c:pt>
                <c:pt idx="3">
                  <c:v>0.28925619834710742</c:v>
                </c:pt>
                <c:pt idx="4">
                  <c:v>0.67741935483870963</c:v>
                </c:pt>
                <c:pt idx="6">
                  <c:v>0.4344262295081967</c:v>
                </c:pt>
                <c:pt idx="7">
                  <c:v>0.74193548387096775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F3-D642-92F5-666422B18D7D}"/>
            </c:ext>
          </c:extLst>
        </c:ser>
        <c:ser>
          <c:idx val="3"/>
          <c:order val="1"/>
          <c:tx>
            <c:v>Level 4</c:v>
          </c:tx>
          <c:spPr>
            <a:solidFill>
              <a:srgbClr val="4F81BD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of Schools'!$B$2:$I$2</c:f>
              <c:strCache>
                <c:ptCount val="8"/>
                <c:pt idx="0">
                  <c:v>Public</c:v>
                </c:pt>
                <c:pt idx="1">
                  <c:v>Public Charter</c:v>
                </c:pt>
                <c:pt idx="3">
                  <c:v>Public</c:v>
                </c:pt>
                <c:pt idx="4">
                  <c:v>Public Charter</c:v>
                </c:pt>
                <c:pt idx="6">
                  <c:v>Public</c:v>
                </c:pt>
                <c:pt idx="7">
                  <c:v>Public Charter</c:v>
                </c:pt>
              </c:strCache>
            </c:strRef>
          </c:cat>
          <c:val>
            <c:numRef>
              <c:f>'Share of Schools'!$B$6:$I$6</c:f>
              <c:numCache>
                <c:formatCode>0%</c:formatCode>
                <c:ptCount val="8"/>
                <c:pt idx="0">
                  <c:v>7.3770491803278687E-2</c:v>
                </c:pt>
                <c:pt idx="1">
                  <c:v>0</c:v>
                </c:pt>
                <c:pt idx="3">
                  <c:v>0.17355371900826447</c:v>
                </c:pt>
                <c:pt idx="4">
                  <c:v>6.4516129032258063E-2</c:v>
                </c:pt>
                <c:pt idx="6">
                  <c:v>0.16393442622950818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F3-D642-92F5-666422B18D7D}"/>
            </c:ext>
          </c:extLst>
        </c:ser>
        <c:ser>
          <c:idx val="0"/>
          <c:order val="2"/>
          <c:tx>
            <c:v>Level 3</c:v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of Schools'!$B$2:$I$2</c:f>
              <c:strCache>
                <c:ptCount val="8"/>
                <c:pt idx="0">
                  <c:v>Public</c:v>
                </c:pt>
                <c:pt idx="1">
                  <c:v>Public Charter</c:v>
                </c:pt>
                <c:pt idx="3">
                  <c:v>Public</c:v>
                </c:pt>
                <c:pt idx="4">
                  <c:v>Public Charter</c:v>
                </c:pt>
                <c:pt idx="6">
                  <c:v>Public</c:v>
                </c:pt>
                <c:pt idx="7">
                  <c:v>Public Charter</c:v>
                </c:pt>
              </c:strCache>
            </c:strRef>
          </c:cat>
          <c:val>
            <c:numRef>
              <c:f>'Share of Schools'!$B$5:$I$5</c:f>
              <c:numCache>
                <c:formatCode>0%</c:formatCode>
                <c:ptCount val="8"/>
                <c:pt idx="0">
                  <c:v>0.28688524590163933</c:v>
                </c:pt>
                <c:pt idx="1">
                  <c:v>6.4516129032258063E-2</c:v>
                </c:pt>
                <c:pt idx="3">
                  <c:v>0.37190082644628097</c:v>
                </c:pt>
                <c:pt idx="4">
                  <c:v>0.19354838709677419</c:v>
                </c:pt>
                <c:pt idx="6">
                  <c:v>0.16393442622950818</c:v>
                </c:pt>
                <c:pt idx="7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F3-D642-92F5-666422B18D7D}"/>
            </c:ext>
          </c:extLst>
        </c:ser>
        <c:ser>
          <c:idx val="2"/>
          <c:order val="3"/>
          <c:tx>
            <c:v>Level 2</c:v>
          </c:tx>
          <c:spPr>
            <a:solidFill>
              <a:srgbClr val="F79646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of Schools'!$B$2:$I$2</c:f>
              <c:strCache>
                <c:ptCount val="8"/>
                <c:pt idx="0">
                  <c:v>Public</c:v>
                </c:pt>
                <c:pt idx="1">
                  <c:v>Public Charter</c:v>
                </c:pt>
                <c:pt idx="3">
                  <c:v>Public</c:v>
                </c:pt>
                <c:pt idx="4">
                  <c:v>Public Charter</c:v>
                </c:pt>
                <c:pt idx="6">
                  <c:v>Public</c:v>
                </c:pt>
                <c:pt idx="7">
                  <c:v>Public Charter</c:v>
                </c:pt>
              </c:strCache>
            </c:strRef>
          </c:cat>
          <c:val>
            <c:numRef>
              <c:f>'Share of Schools'!$B$4:$I$4</c:f>
              <c:numCache>
                <c:formatCode>0%</c:formatCode>
                <c:ptCount val="8"/>
                <c:pt idx="0">
                  <c:v>0.11475409836065574</c:v>
                </c:pt>
                <c:pt idx="1">
                  <c:v>6.4516129032258063E-2</c:v>
                </c:pt>
                <c:pt idx="3">
                  <c:v>9.9173553719008267E-2</c:v>
                </c:pt>
                <c:pt idx="4">
                  <c:v>6.4516129032258063E-2</c:v>
                </c:pt>
                <c:pt idx="6">
                  <c:v>6.5573770491803282E-2</c:v>
                </c:pt>
                <c:pt idx="7">
                  <c:v>6.4516129032258063E-2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ser>
          <c:idx val="1"/>
          <c:order val="4"/>
          <c:tx>
            <c:v>Level 1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of Schools'!$B$2:$I$2</c:f>
              <c:strCache>
                <c:ptCount val="8"/>
                <c:pt idx="0">
                  <c:v>Public</c:v>
                </c:pt>
                <c:pt idx="1">
                  <c:v>Public Charter</c:v>
                </c:pt>
                <c:pt idx="3">
                  <c:v>Public</c:v>
                </c:pt>
                <c:pt idx="4">
                  <c:v>Public Charter</c:v>
                </c:pt>
                <c:pt idx="6">
                  <c:v>Public</c:v>
                </c:pt>
                <c:pt idx="7">
                  <c:v>Public Charter</c:v>
                </c:pt>
              </c:strCache>
            </c:strRef>
          </c:cat>
          <c:val>
            <c:numRef>
              <c:f>'Share of Schools'!$B$3:$I$3</c:f>
              <c:numCache>
                <c:formatCode>0%</c:formatCode>
                <c:ptCount val="8"/>
                <c:pt idx="0">
                  <c:v>0.18032786885245902</c:v>
                </c:pt>
                <c:pt idx="1">
                  <c:v>9.6774193548387094E-2</c:v>
                </c:pt>
                <c:pt idx="3">
                  <c:v>6.6115702479338845E-2</c:v>
                </c:pt>
                <c:pt idx="4">
                  <c:v>0</c:v>
                </c:pt>
                <c:pt idx="6">
                  <c:v>0.1721311475409836</c:v>
                </c:pt>
                <c:pt idx="7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100"/>
        <c:axId val="697134319"/>
        <c:axId val="999762319"/>
      </c:ba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9044100256698673E-2"/>
          <c:y val="0.17413801399825021"/>
          <c:w val="0.90995587090075292"/>
          <c:h val="0.67532786526684174"/>
        </c:manualLayout>
      </c:layout>
      <c:scatterChart>
        <c:scatterStyle val="lineMarker"/>
        <c:varyColors val="0"/>
        <c:ser>
          <c:idx val="0"/>
          <c:order val="0"/>
          <c:tx>
            <c:v>Public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8C92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8C92F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'TVAAS from site'!$C$2:$C$105</c:f>
              <c:numCache>
                <c:formatCode>General</c:formatCode>
                <c:ptCount val="104"/>
                <c:pt idx="0">
                  <c:v>63.08</c:v>
                </c:pt>
                <c:pt idx="1">
                  <c:v>90.72</c:v>
                </c:pt>
                <c:pt idx="2">
                  <c:v>96.77</c:v>
                </c:pt>
                <c:pt idx="3">
                  <c:v>46.67</c:v>
                </c:pt>
                <c:pt idx="4">
                  <c:v>81.040000000000006</c:v>
                </c:pt>
                <c:pt idx="5">
                  <c:v>84.28</c:v>
                </c:pt>
                <c:pt idx="6">
                  <c:v>43.55</c:v>
                </c:pt>
                <c:pt idx="7">
                  <c:v>98.21</c:v>
                </c:pt>
                <c:pt idx="8">
                  <c:v>74.67</c:v>
                </c:pt>
                <c:pt idx="9">
                  <c:v>87.5</c:v>
                </c:pt>
                <c:pt idx="10">
                  <c:v>89.19</c:v>
                </c:pt>
                <c:pt idx="11">
                  <c:v>70</c:v>
                </c:pt>
                <c:pt idx="12">
                  <c:v>84.13</c:v>
                </c:pt>
                <c:pt idx="13">
                  <c:v>77.12</c:v>
                </c:pt>
                <c:pt idx="14">
                  <c:v>37.1</c:v>
                </c:pt>
                <c:pt idx="15">
                  <c:v>61.83</c:v>
                </c:pt>
                <c:pt idx="16">
                  <c:v>92.26</c:v>
                </c:pt>
                <c:pt idx="17">
                  <c:v>28.16</c:v>
                </c:pt>
                <c:pt idx="18">
                  <c:v>72.88</c:v>
                </c:pt>
                <c:pt idx="19">
                  <c:v>69</c:v>
                </c:pt>
                <c:pt idx="20">
                  <c:v>41.51</c:v>
                </c:pt>
                <c:pt idx="21">
                  <c:v>45.14</c:v>
                </c:pt>
                <c:pt idx="22">
                  <c:v>74.59</c:v>
                </c:pt>
                <c:pt idx="23">
                  <c:v>82.76</c:v>
                </c:pt>
                <c:pt idx="24">
                  <c:v>53.09</c:v>
                </c:pt>
                <c:pt idx="25">
                  <c:v>95.95</c:v>
                </c:pt>
                <c:pt idx="26">
                  <c:v>82.76</c:v>
                </c:pt>
                <c:pt idx="27">
                  <c:v>76.739999999999995</c:v>
                </c:pt>
                <c:pt idx="28">
                  <c:v>84.62</c:v>
                </c:pt>
                <c:pt idx="29">
                  <c:v>16.13</c:v>
                </c:pt>
                <c:pt idx="30">
                  <c:v>80</c:v>
                </c:pt>
                <c:pt idx="31">
                  <c:v>86.59</c:v>
                </c:pt>
                <c:pt idx="32">
                  <c:v>67.31</c:v>
                </c:pt>
                <c:pt idx="33">
                  <c:v>80.73</c:v>
                </c:pt>
                <c:pt idx="34">
                  <c:v>52.17</c:v>
                </c:pt>
                <c:pt idx="35">
                  <c:v>22.45</c:v>
                </c:pt>
                <c:pt idx="36">
                  <c:v>63.57</c:v>
                </c:pt>
                <c:pt idx="37">
                  <c:v>21.43</c:v>
                </c:pt>
                <c:pt idx="38">
                  <c:v>82.28</c:v>
                </c:pt>
                <c:pt idx="39">
                  <c:v>91.83</c:v>
                </c:pt>
                <c:pt idx="40">
                  <c:v>79.41</c:v>
                </c:pt>
                <c:pt idx="41">
                  <c:v>61.54</c:v>
                </c:pt>
                <c:pt idx="42">
                  <c:v>72.22</c:v>
                </c:pt>
                <c:pt idx="43">
                  <c:v>71.430000000000007</c:v>
                </c:pt>
                <c:pt idx="44">
                  <c:v>68.83</c:v>
                </c:pt>
                <c:pt idx="45">
                  <c:v>92</c:v>
                </c:pt>
                <c:pt idx="46">
                  <c:v>93.59</c:v>
                </c:pt>
                <c:pt idx="47">
                  <c:v>80</c:v>
                </c:pt>
                <c:pt idx="48">
                  <c:v>54.26</c:v>
                </c:pt>
                <c:pt idx="49">
                  <c:v>92.71</c:v>
                </c:pt>
                <c:pt idx="50">
                  <c:v>88.31</c:v>
                </c:pt>
                <c:pt idx="51">
                  <c:v>86.57</c:v>
                </c:pt>
                <c:pt idx="52">
                  <c:v>28.36</c:v>
                </c:pt>
                <c:pt idx="53">
                  <c:v>81.819999999999993</c:v>
                </c:pt>
                <c:pt idx="54">
                  <c:v>94.41</c:v>
                </c:pt>
                <c:pt idx="55">
                  <c:v>81.25</c:v>
                </c:pt>
                <c:pt idx="56">
                  <c:v>35.06</c:v>
                </c:pt>
                <c:pt idx="57">
                  <c:v>87.23</c:v>
                </c:pt>
                <c:pt idx="58">
                  <c:v>98.94</c:v>
                </c:pt>
                <c:pt idx="59">
                  <c:v>3.85</c:v>
                </c:pt>
                <c:pt idx="60">
                  <c:v>83.33</c:v>
                </c:pt>
                <c:pt idx="61">
                  <c:v>7.27</c:v>
                </c:pt>
                <c:pt idx="62">
                  <c:v>91.13</c:v>
                </c:pt>
                <c:pt idx="63">
                  <c:v>87.63</c:v>
                </c:pt>
                <c:pt idx="64">
                  <c:v>41.8</c:v>
                </c:pt>
                <c:pt idx="65">
                  <c:v>44.8</c:v>
                </c:pt>
                <c:pt idx="66">
                  <c:v>77.5</c:v>
                </c:pt>
                <c:pt idx="67">
                  <c:v>83.24</c:v>
                </c:pt>
                <c:pt idx="68">
                  <c:v>31.35</c:v>
                </c:pt>
                <c:pt idx="69">
                  <c:v>64.760000000000005</c:v>
                </c:pt>
                <c:pt idx="70">
                  <c:v>96.47</c:v>
                </c:pt>
                <c:pt idx="71">
                  <c:v>68.180000000000007</c:v>
                </c:pt>
                <c:pt idx="72">
                  <c:v>84.62</c:v>
                </c:pt>
                <c:pt idx="73">
                  <c:v>97.67</c:v>
                </c:pt>
                <c:pt idx="74">
                  <c:v>88.46</c:v>
                </c:pt>
                <c:pt idx="75">
                  <c:v>70.650000000000006</c:v>
                </c:pt>
                <c:pt idx="76">
                  <c:v>88.46</c:v>
                </c:pt>
                <c:pt idx="77">
                  <c:v>83.87</c:v>
                </c:pt>
                <c:pt idx="78">
                  <c:v>96.43</c:v>
                </c:pt>
                <c:pt idx="79">
                  <c:v>48.08</c:v>
                </c:pt>
                <c:pt idx="80">
                  <c:v>4.17</c:v>
                </c:pt>
                <c:pt idx="81">
                  <c:v>98.94</c:v>
                </c:pt>
                <c:pt idx="82">
                  <c:v>74.62</c:v>
                </c:pt>
                <c:pt idx="83">
                  <c:v>65.22</c:v>
                </c:pt>
                <c:pt idx="84">
                  <c:v>64.94</c:v>
                </c:pt>
                <c:pt idx="85">
                  <c:v>89.53</c:v>
                </c:pt>
                <c:pt idx="86">
                  <c:v>73.849999999999994</c:v>
                </c:pt>
                <c:pt idx="87">
                  <c:v>33.96</c:v>
                </c:pt>
                <c:pt idx="88">
                  <c:v>92.86</c:v>
                </c:pt>
                <c:pt idx="89">
                  <c:v>82.43</c:v>
                </c:pt>
                <c:pt idx="90">
                  <c:v>49.23</c:v>
                </c:pt>
                <c:pt idx="91">
                  <c:v>66.67</c:v>
                </c:pt>
                <c:pt idx="92">
                  <c:v>71.760000000000005</c:v>
                </c:pt>
                <c:pt idx="93">
                  <c:v>89.52</c:v>
                </c:pt>
                <c:pt idx="94">
                  <c:v>74.239999999999995</c:v>
                </c:pt>
                <c:pt idx="95">
                  <c:v>83.72</c:v>
                </c:pt>
                <c:pt idx="96">
                  <c:v>73.28</c:v>
                </c:pt>
                <c:pt idx="97">
                  <c:v>73.48</c:v>
                </c:pt>
                <c:pt idx="98">
                  <c:v>88.89</c:v>
                </c:pt>
                <c:pt idx="99">
                  <c:v>40.79</c:v>
                </c:pt>
                <c:pt idx="100">
                  <c:v>45.67</c:v>
                </c:pt>
                <c:pt idx="101">
                  <c:v>58.33</c:v>
                </c:pt>
                <c:pt idx="102">
                  <c:v>49.44</c:v>
                </c:pt>
                <c:pt idx="103">
                  <c:v>86.68</c:v>
                </c:pt>
              </c:numCache>
            </c:numRef>
          </c:xVal>
          <c:yVal>
            <c:numRef>
              <c:f>'TVAAS from site'!$D$2:$D$105</c:f>
              <c:numCache>
                <c:formatCode>General</c:formatCode>
                <c:ptCount val="104"/>
                <c:pt idx="0">
                  <c:v>0.42</c:v>
                </c:pt>
                <c:pt idx="1">
                  <c:v>-1.18</c:v>
                </c:pt>
                <c:pt idx="2">
                  <c:v>3.9</c:v>
                </c:pt>
                <c:pt idx="3">
                  <c:v>-2.81</c:v>
                </c:pt>
                <c:pt idx="4">
                  <c:v>-2.52</c:v>
                </c:pt>
                <c:pt idx="5">
                  <c:v>0.82</c:v>
                </c:pt>
                <c:pt idx="6">
                  <c:v>-3.19</c:v>
                </c:pt>
                <c:pt idx="7">
                  <c:v>-0.82</c:v>
                </c:pt>
                <c:pt idx="8">
                  <c:v>4.54</c:v>
                </c:pt>
                <c:pt idx="9">
                  <c:v>0.52</c:v>
                </c:pt>
                <c:pt idx="10">
                  <c:v>2.11</c:v>
                </c:pt>
                <c:pt idx="11">
                  <c:v>2.2000000000000002</c:v>
                </c:pt>
                <c:pt idx="12">
                  <c:v>0.73</c:v>
                </c:pt>
                <c:pt idx="13">
                  <c:v>2.2999999999999998</c:v>
                </c:pt>
                <c:pt idx="14">
                  <c:v>1.05</c:v>
                </c:pt>
                <c:pt idx="15">
                  <c:v>-1.71</c:v>
                </c:pt>
                <c:pt idx="16">
                  <c:v>1.19</c:v>
                </c:pt>
                <c:pt idx="17">
                  <c:v>-1.52</c:v>
                </c:pt>
                <c:pt idx="18">
                  <c:v>0.08</c:v>
                </c:pt>
                <c:pt idx="19">
                  <c:v>-0.55000000000000004</c:v>
                </c:pt>
                <c:pt idx="20">
                  <c:v>1.45</c:v>
                </c:pt>
                <c:pt idx="21">
                  <c:v>0.32</c:v>
                </c:pt>
                <c:pt idx="22">
                  <c:v>-3.35</c:v>
                </c:pt>
                <c:pt idx="23">
                  <c:v>-0.21</c:v>
                </c:pt>
                <c:pt idx="24">
                  <c:v>0.01</c:v>
                </c:pt>
                <c:pt idx="25">
                  <c:v>2.73</c:v>
                </c:pt>
                <c:pt idx="26">
                  <c:v>1.76</c:v>
                </c:pt>
                <c:pt idx="27">
                  <c:v>-0.7</c:v>
                </c:pt>
                <c:pt idx="28">
                  <c:v>1.87</c:v>
                </c:pt>
                <c:pt idx="29">
                  <c:v>-1.51</c:v>
                </c:pt>
                <c:pt idx="30">
                  <c:v>2.68</c:v>
                </c:pt>
                <c:pt idx="31">
                  <c:v>2.48</c:v>
                </c:pt>
                <c:pt idx="32">
                  <c:v>-0.17</c:v>
                </c:pt>
                <c:pt idx="33">
                  <c:v>2.5</c:v>
                </c:pt>
                <c:pt idx="34">
                  <c:v>-0.53</c:v>
                </c:pt>
                <c:pt idx="35">
                  <c:v>1.92</c:v>
                </c:pt>
                <c:pt idx="36">
                  <c:v>1.96</c:v>
                </c:pt>
                <c:pt idx="37">
                  <c:v>-0.16</c:v>
                </c:pt>
                <c:pt idx="38">
                  <c:v>-0.23</c:v>
                </c:pt>
                <c:pt idx="39">
                  <c:v>3.07</c:v>
                </c:pt>
                <c:pt idx="40">
                  <c:v>2.72</c:v>
                </c:pt>
                <c:pt idx="41">
                  <c:v>5.83</c:v>
                </c:pt>
                <c:pt idx="42">
                  <c:v>2.98</c:v>
                </c:pt>
                <c:pt idx="43">
                  <c:v>-0.99</c:v>
                </c:pt>
                <c:pt idx="44">
                  <c:v>-1.19</c:v>
                </c:pt>
                <c:pt idx="45">
                  <c:v>-0.51</c:v>
                </c:pt>
                <c:pt idx="46">
                  <c:v>-0.02</c:v>
                </c:pt>
                <c:pt idx="47">
                  <c:v>0.66</c:v>
                </c:pt>
                <c:pt idx="48">
                  <c:v>3.44</c:v>
                </c:pt>
                <c:pt idx="49">
                  <c:v>0.32</c:v>
                </c:pt>
                <c:pt idx="50">
                  <c:v>4.76</c:v>
                </c:pt>
                <c:pt idx="51">
                  <c:v>2.2400000000000002</c:v>
                </c:pt>
                <c:pt idx="52">
                  <c:v>0.53</c:v>
                </c:pt>
                <c:pt idx="53">
                  <c:v>1.74</c:v>
                </c:pt>
                <c:pt idx="54">
                  <c:v>-0.56000000000000005</c:v>
                </c:pt>
                <c:pt idx="55">
                  <c:v>-0.84</c:v>
                </c:pt>
                <c:pt idx="56">
                  <c:v>1.89</c:v>
                </c:pt>
                <c:pt idx="57">
                  <c:v>0.27</c:v>
                </c:pt>
                <c:pt idx="58">
                  <c:v>-0.79</c:v>
                </c:pt>
                <c:pt idx="59">
                  <c:v>-0.94</c:v>
                </c:pt>
                <c:pt idx="60">
                  <c:v>3.64</c:v>
                </c:pt>
                <c:pt idx="61">
                  <c:v>3.89</c:v>
                </c:pt>
                <c:pt idx="62">
                  <c:v>3.94</c:v>
                </c:pt>
                <c:pt idx="63">
                  <c:v>0</c:v>
                </c:pt>
                <c:pt idx="64">
                  <c:v>2.0299999999999998</c:v>
                </c:pt>
                <c:pt idx="65">
                  <c:v>1.96</c:v>
                </c:pt>
                <c:pt idx="66">
                  <c:v>0.68</c:v>
                </c:pt>
                <c:pt idx="67">
                  <c:v>-1.72</c:v>
                </c:pt>
                <c:pt idx="68">
                  <c:v>5.19</c:v>
                </c:pt>
                <c:pt idx="69">
                  <c:v>-0.8</c:v>
                </c:pt>
                <c:pt idx="70">
                  <c:v>1.56</c:v>
                </c:pt>
                <c:pt idx="71">
                  <c:v>1.42</c:v>
                </c:pt>
                <c:pt idx="72">
                  <c:v>-0.74</c:v>
                </c:pt>
                <c:pt idx="73">
                  <c:v>1.46</c:v>
                </c:pt>
                <c:pt idx="74">
                  <c:v>1.85</c:v>
                </c:pt>
                <c:pt idx="75">
                  <c:v>3.48</c:v>
                </c:pt>
                <c:pt idx="76">
                  <c:v>3.77</c:v>
                </c:pt>
                <c:pt idx="77">
                  <c:v>1.39</c:v>
                </c:pt>
                <c:pt idx="78">
                  <c:v>-0.53</c:v>
                </c:pt>
                <c:pt idx="79">
                  <c:v>-0.24</c:v>
                </c:pt>
                <c:pt idx="80">
                  <c:v>-1.05</c:v>
                </c:pt>
                <c:pt idx="81">
                  <c:v>-1.03</c:v>
                </c:pt>
                <c:pt idx="82">
                  <c:v>4.21</c:v>
                </c:pt>
                <c:pt idx="83">
                  <c:v>0.56000000000000005</c:v>
                </c:pt>
                <c:pt idx="84">
                  <c:v>1.96</c:v>
                </c:pt>
                <c:pt idx="85">
                  <c:v>-0.02</c:v>
                </c:pt>
                <c:pt idx="86">
                  <c:v>-2.39</c:v>
                </c:pt>
                <c:pt idx="87">
                  <c:v>-1.1499999999999999</c:v>
                </c:pt>
                <c:pt idx="88">
                  <c:v>1.88</c:v>
                </c:pt>
                <c:pt idx="89">
                  <c:v>-0.19</c:v>
                </c:pt>
                <c:pt idx="90">
                  <c:v>-0.09</c:v>
                </c:pt>
                <c:pt idx="91">
                  <c:v>2.15</c:v>
                </c:pt>
                <c:pt idx="92">
                  <c:v>4.96</c:v>
                </c:pt>
                <c:pt idx="93">
                  <c:v>-0.8</c:v>
                </c:pt>
                <c:pt idx="94">
                  <c:v>-1.76</c:v>
                </c:pt>
                <c:pt idx="95">
                  <c:v>-7.0000000000000007E-2</c:v>
                </c:pt>
                <c:pt idx="96">
                  <c:v>1.47</c:v>
                </c:pt>
                <c:pt idx="97">
                  <c:v>5.63</c:v>
                </c:pt>
                <c:pt idx="98">
                  <c:v>2.09</c:v>
                </c:pt>
                <c:pt idx="99">
                  <c:v>2.0299999999999998</c:v>
                </c:pt>
                <c:pt idx="100">
                  <c:v>3.86</c:v>
                </c:pt>
                <c:pt idx="101">
                  <c:v>-1.79</c:v>
                </c:pt>
                <c:pt idx="102">
                  <c:v>1.24</c:v>
                </c:pt>
                <c:pt idx="103">
                  <c:v>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0-7844-AB58-B78E64CE33F7}"/>
            </c:ext>
          </c:extLst>
        </c:ser>
        <c:ser>
          <c:idx val="1"/>
          <c:order val="1"/>
          <c:tx>
            <c:v>Public Charter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7DEB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87DEBF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'TVAAS from site'!$C$106:$C$131</c:f>
              <c:numCache>
                <c:formatCode>General</c:formatCode>
                <c:ptCount val="26"/>
                <c:pt idx="0">
                  <c:v>92.31</c:v>
                </c:pt>
                <c:pt idx="1">
                  <c:v>68.45</c:v>
                </c:pt>
                <c:pt idx="2">
                  <c:v>90.89</c:v>
                </c:pt>
                <c:pt idx="3">
                  <c:v>78.64</c:v>
                </c:pt>
                <c:pt idx="4">
                  <c:v>96.61</c:v>
                </c:pt>
                <c:pt idx="5">
                  <c:v>95.95</c:v>
                </c:pt>
                <c:pt idx="6">
                  <c:v>97.48</c:v>
                </c:pt>
                <c:pt idx="7">
                  <c:v>97.3</c:v>
                </c:pt>
                <c:pt idx="8">
                  <c:v>82.26</c:v>
                </c:pt>
                <c:pt idx="9">
                  <c:v>91.72</c:v>
                </c:pt>
                <c:pt idx="10">
                  <c:v>69.819999999999993</c:v>
                </c:pt>
                <c:pt idx="11">
                  <c:v>93.58</c:v>
                </c:pt>
                <c:pt idx="12">
                  <c:v>75.19</c:v>
                </c:pt>
                <c:pt idx="13">
                  <c:v>92.48</c:v>
                </c:pt>
                <c:pt idx="14">
                  <c:v>93.44</c:v>
                </c:pt>
                <c:pt idx="15">
                  <c:v>96.61</c:v>
                </c:pt>
                <c:pt idx="16">
                  <c:v>93.14</c:v>
                </c:pt>
                <c:pt idx="17">
                  <c:v>97.3</c:v>
                </c:pt>
                <c:pt idx="18">
                  <c:v>73.52</c:v>
                </c:pt>
                <c:pt idx="19">
                  <c:v>74.239999999999995</c:v>
                </c:pt>
                <c:pt idx="20">
                  <c:v>40.21</c:v>
                </c:pt>
                <c:pt idx="21">
                  <c:v>47.29</c:v>
                </c:pt>
                <c:pt idx="22">
                  <c:v>68.89</c:v>
                </c:pt>
                <c:pt idx="23">
                  <c:v>76.56</c:v>
                </c:pt>
                <c:pt idx="24">
                  <c:v>95.88</c:v>
                </c:pt>
                <c:pt idx="25">
                  <c:v>84.7</c:v>
                </c:pt>
              </c:numCache>
            </c:numRef>
          </c:xVal>
          <c:yVal>
            <c:numRef>
              <c:f>'TVAAS from site'!$D$106:$D$131</c:f>
              <c:numCache>
                <c:formatCode>General</c:formatCode>
                <c:ptCount val="26"/>
                <c:pt idx="0">
                  <c:v>5.56</c:v>
                </c:pt>
                <c:pt idx="1">
                  <c:v>7.29</c:v>
                </c:pt>
                <c:pt idx="2">
                  <c:v>6.43</c:v>
                </c:pt>
                <c:pt idx="3">
                  <c:v>0.98</c:v>
                </c:pt>
                <c:pt idx="4">
                  <c:v>3.08</c:v>
                </c:pt>
                <c:pt idx="5">
                  <c:v>0.6</c:v>
                </c:pt>
                <c:pt idx="6">
                  <c:v>5.6</c:v>
                </c:pt>
                <c:pt idx="7">
                  <c:v>5.97</c:v>
                </c:pt>
                <c:pt idx="8">
                  <c:v>-0.8</c:v>
                </c:pt>
                <c:pt idx="9">
                  <c:v>8.0299999999999994</c:v>
                </c:pt>
                <c:pt idx="10">
                  <c:v>1.25</c:v>
                </c:pt>
                <c:pt idx="11">
                  <c:v>9.23</c:v>
                </c:pt>
                <c:pt idx="12">
                  <c:v>6.58</c:v>
                </c:pt>
                <c:pt idx="13">
                  <c:v>6.66</c:v>
                </c:pt>
                <c:pt idx="14">
                  <c:v>6.15</c:v>
                </c:pt>
                <c:pt idx="15">
                  <c:v>2</c:v>
                </c:pt>
                <c:pt idx="16">
                  <c:v>2.7</c:v>
                </c:pt>
                <c:pt idx="17">
                  <c:v>0.67</c:v>
                </c:pt>
                <c:pt idx="18">
                  <c:v>7.04</c:v>
                </c:pt>
                <c:pt idx="19">
                  <c:v>6.73</c:v>
                </c:pt>
                <c:pt idx="20">
                  <c:v>8.14</c:v>
                </c:pt>
                <c:pt idx="21">
                  <c:v>9.18</c:v>
                </c:pt>
                <c:pt idx="22">
                  <c:v>8.23</c:v>
                </c:pt>
                <c:pt idx="23">
                  <c:v>0.44</c:v>
                </c:pt>
                <c:pt idx="24">
                  <c:v>1.67</c:v>
                </c:pt>
                <c:pt idx="25">
                  <c:v>-0.17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0-7844-AB58-B78E64CE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22400"/>
        <c:axId val="527642928"/>
      </c:scatterChart>
      <c:valAx>
        <c:axId val="723822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r>
                  <a:rPr lang="en-US"/>
                  <a:t>% 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utura Medium" panose="020B0602020204020303" pitchFamily="34" charset="-79"/>
                  <a:ea typeface="+mn-ea"/>
                  <a:cs typeface="Futura Medium" panose="020B0602020204020303" pitchFamily="34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527642928"/>
        <c:crosses val="autoZero"/>
        <c:crossBetween val="midCat"/>
      </c:valAx>
      <c:valAx>
        <c:axId val="527642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r>
                  <a:rPr lang="en-US"/>
                  <a:t>TVAAS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utura Medium" panose="020B0602020204020303" pitchFamily="34" charset="-79"/>
                  <a:ea typeface="+mn-ea"/>
                  <a:cs typeface="Futura Medium" panose="020B0602020204020303" pitchFamily="34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72382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9044100256698673E-2"/>
          <c:y val="0.17413801399825021"/>
          <c:w val="0.90995587090075292"/>
          <c:h val="0.67532786526684174"/>
        </c:manualLayout>
      </c:layout>
      <c:scatterChart>
        <c:scatterStyle val="lineMarker"/>
        <c:varyColors val="0"/>
        <c:ser>
          <c:idx val="0"/>
          <c:order val="0"/>
          <c:tx>
            <c:v>Public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8C92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8C92F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'TVAAS from site'!$C$132:$C$235</c:f>
              <c:numCache>
                <c:formatCode>General</c:formatCode>
                <c:ptCount val="104"/>
                <c:pt idx="0">
                  <c:v>63.36</c:v>
                </c:pt>
                <c:pt idx="1">
                  <c:v>90.72</c:v>
                </c:pt>
                <c:pt idx="2">
                  <c:v>96.77</c:v>
                </c:pt>
                <c:pt idx="3">
                  <c:v>46.67</c:v>
                </c:pt>
                <c:pt idx="4">
                  <c:v>81.459999999999994</c:v>
                </c:pt>
                <c:pt idx="5">
                  <c:v>84.66</c:v>
                </c:pt>
                <c:pt idx="6">
                  <c:v>45.29</c:v>
                </c:pt>
                <c:pt idx="7">
                  <c:v>98.25</c:v>
                </c:pt>
                <c:pt idx="8">
                  <c:v>74.56</c:v>
                </c:pt>
                <c:pt idx="9">
                  <c:v>87.5</c:v>
                </c:pt>
                <c:pt idx="10">
                  <c:v>88.29</c:v>
                </c:pt>
                <c:pt idx="11">
                  <c:v>70</c:v>
                </c:pt>
                <c:pt idx="12">
                  <c:v>85.51</c:v>
                </c:pt>
                <c:pt idx="13">
                  <c:v>77.12</c:v>
                </c:pt>
                <c:pt idx="14">
                  <c:v>37.700000000000003</c:v>
                </c:pt>
                <c:pt idx="15">
                  <c:v>71.47</c:v>
                </c:pt>
                <c:pt idx="16">
                  <c:v>92.26</c:v>
                </c:pt>
                <c:pt idx="17">
                  <c:v>28.85</c:v>
                </c:pt>
                <c:pt idx="18">
                  <c:v>71.430000000000007</c:v>
                </c:pt>
                <c:pt idx="19">
                  <c:v>69.34</c:v>
                </c:pt>
                <c:pt idx="20">
                  <c:v>41.51</c:v>
                </c:pt>
                <c:pt idx="21">
                  <c:v>45.84</c:v>
                </c:pt>
                <c:pt idx="22">
                  <c:v>74.73</c:v>
                </c:pt>
                <c:pt idx="23">
                  <c:v>82.86</c:v>
                </c:pt>
                <c:pt idx="24">
                  <c:v>54.22</c:v>
                </c:pt>
                <c:pt idx="25">
                  <c:v>95.97</c:v>
                </c:pt>
                <c:pt idx="26">
                  <c:v>84.21</c:v>
                </c:pt>
                <c:pt idx="27">
                  <c:v>75.56</c:v>
                </c:pt>
                <c:pt idx="28">
                  <c:v>84.62</c:v>
                </c:pt>
                <c:pt idx="29">
                  <c:v>16.13</c:v>
                </c:pt>
                <c:pt idx="30">
                  <c:v>80</c:v>
                </c:pt>
                <c:pt idx="31">
                  <c:v>86.59</c:v>
                </c:pt>
                <c:pt idx="32">
                  <c:v>67.31</c:v>
                </c:pt>
                <c:pt idx="33">
                  <c:v>80.7</c:v>
                </c:pt>
                <c:pt idx="34">
                  <c:v>52.17</c:v>
                </c:pt>
                <c:pt idx="35">
                  <c:v>22.45</c:v>
                </c:pt>
                <c:pt idx="36">
                  <c:v>64.75</c:v>
                </c:pt>
                <c:pt idx="37">
                  <c:v>21.6</c:v>
                </c:pt>
                <c:pt idx="38">
                  <c:v>82.28</c:v>
                </c:pt>
                <c:pt idx="39">
                  <c:v>93.07</c:v>
                </c:pt>
                <c:pt idx="40">
                  <c:v>78.849999999999994</c:v>
                </c:pt>
                <c:pt idx="41">
                  <c:v>62.12</c:v>
                </c:pt>
                <c:pt idx="42">
                  <c:v>72.53</c:v>
                </c:pt>
                <c:pt idx="43">
                  <c:v>71.430000000000007</c:v>
                </c:pt>
                <c:pt idx="44">
                  <c:v>68.42</c:v>
                </c:pt>
                <c:pt idx="45">
                  <c:v>91.84</c:v>
                </c:pt>
                <c:pt idx="46">
                  <c:v>93.67</c:v>
                </c:pt>
                <c:pt idx="47">
                  <c:v>78.569999999999993</c:v>
                </c:pt>
                <c:pt idx="48">
                  <c:v>54.69</c:v>
                </c:pt>
                <c:pt idx="49">
                  <c:v>92.68</c:v>
                </c:pt>
                <c:pt idx="50">
                  <c:v>88.31</c:v>
                </c:pt>
                <c:pt idx="51">
                  <c:v>87.2</c:v>
                </c:pt>
                <c:pt idx="52">
                  <c:v>28.36</c:v>
                </c:pt>
                <c:pt idx="53">
                  <c:v>81.819999999999993</c:v>
                </c:pt>
                <c:pt idx="54">
                  <c:v>95.95</c:v>
                </c:pt>
                <c:pt idx="55">
                  <c:v>81.239999999999995</c:v>
                </c:pt>
                <c:pt idx="56">
                  <c:v>38.21</c:v>
                </c:pt>
                <c:pt idx="57">
                  <c:v>90.2</c:v>
                </c:pt>
                <c:pt idx="58">
                  <c:v>96.81</c:v>
                </c:pt>
                <c:pt idx="59">
                  <c:v>3.85</c:v>
                </c:pt>
                <c:pt idx="60">
                  <c:v>83.15</c:v>
                </c:pt>
                <c:pt idx="61">
                  <c:v>7.27</c:v>
                </c:pt>
                <c:pt idx="62">
                  <c:v>91.19</c:v>
                </c:pt>
                <c:pt idx="63">
                  <c:v>88.04</c:v>
                </c:pt>
                <c:pt idx="64">
                  <c:v>45.13</c:v>
                </c:pt>
                <c:pt idx="65">
                  <c:v>44.8</c:v>
                </c:pt>
                <c:pt idx="66">
                  <c:v>78.05</c:v>
                </c:pt>
                <c:pt idx="67">
                  <c:v>83.52</c:v>
                </c:pt>
                <c:pt idx="68">
                  <c:v>33.99</c:v>
                </c:pt>
                <c:pt idx="69">
                  <c:v>65.38</c:v>
                </c:pt>
                <c:pt idx="70">
                  <c:v>96.03</c:v>
                </c:pt>
                <c:pt idx="71">
                  <c:v>66.180000000000007</c:v>
                </c:pt>
                <c:pt idx="72">
                  <c:v>81.48</c:v>
                </c:pt>
                <c:pt idx="73">
                  <c:v>97.62</c:v>
                </c:pt>
                <c:pt idx="74">
                  <c:v>88.24</c:v>
                </c:pt>
                <c:pt idx="75">
                  <c:v>70.650000000000006</c:v>
                </c:pt>
                <c:pt idx="76">
                  <c:v>88.46</c:v>
                </c:pt>
                <c:pt idx="77">
                  <c:v>84.04</c:v>
                </c:pt>
                <c:pt idx="78">
                  <c:v>96.43</c:v>
                </c:pt>
                <c:pt idx="79">
                  <c:v>48.08</c:v>
                </c:pt>
                <c:pt idx="80">
                  <c:v>4.17</c:v>
                </c:pt>
                <c:pt idx="81">
                  <c:v>98.91</c:v>
                </c:pt>
                <c:pt idx="82">
                  <c:v>77.36</c:v>
                </c:pt>
                <c:pt idx="83">
                  <c:v>66.67</c:v>
                </c:pt>
                <c:pt idx="84">
                  <c:v>65.790000000000006</c:v>
                </c:pt>
                <c:pt idx="85">
                  <c:v>89.53</c:v>
                </c:pt>
                <c:pt idx="86">
                  <c:v>73.64</c:v>
                </c:pt>
                <c:pt idx="87">
                  <c:v>33.96</c:v>
                </c:pt>
                <c:pt idx="88">
                  <c:v>92.37</c:v>
                </c:pt>
                <c:pt idx="89">
                  <c:v>80.52</c:v>
                </c:pt>
                <c:pt idx="90">
                  <c:v>49.23</c:v>
                </c:pt>
                <c:pt idx="91">
                  <c:v>66.42</c:v>
                </c:pt>
                <c:pt idx="92">
                  <c:v>72.400000000000006</c:v>
                </c:pt>
                <c:pt idx="93">
                  <c:v>89.43</c:v>
                </c:pt>
                <c:pt idx="94">
                  <c:v>74.239999999999995</c:v>
                </c:pt>
                <c:pt idx="95">
                  <c:v>83.59</c:v>
                </c:pt>
                <c:pt idx="96">
                  <c:v>72.97</c:v>
                </c:pt>
                <c:pt idx="97">
                  <c:v>74.44</c:v>
                </c:pt>
                <c:pt idx="98">
                  <c:v>90.91</c:v>
                </c:pt>
                <c:pt idx="99">
                  <c:v>41.56</c:v>
                </c:pt>
                <c:pt idx="100">
                  <c:v>49.09</c:v>
                </c:pt>
                <c:pt idx="101">
                  <c:v>57.53</c:v>
                </c:pt>
                <c:pt idx="102">
                  <c:v>50.39</c:v>
                </c:pt>
                <c:pt idx="103">
                  <c:v>87.2</c:v>
                </c:pt>
              </c:numCache>
            </c:numRef>
          </c:xVal>
          <c:yVal>
            <c:numRef>
              <c:f>'TVAAS from site'!$D$132:$D$235</c:f>
              <c:numCache>
                <c:formatCode>General</c:formatCode>
                <c:ptCount val="104"/>
                <c:pt idx="0">
                  <c:v>-1.89</c:v>
                </c:pt>
                <c:pt idx="1">
                  <c:v>0.77</c:v>
                </c:pt>
                <c:pt idx="2">
                  <c:v>3.54</c:v>
                </c:pt>
                <c:pt idx="3">
                  <c:v>1.89</c:v>
                </c:pt>
                <c:pt idx="4">
                  <c:v>-1.89</c:v>
                </c:pt>
                <c:pt idx="5">
                  <c:v>2.61</c:v>
                </c:pt>
                <c:pt idx="6">
                  <c:v>0.62</c:v>
                </c:pt>
                <c:pt idx="7">
                  <c:v>-0.59</c:v>
                </c:pt>
                <c:pt idx="8">
                  <c:v>7.04</c:v>
                </c:pt>
                <c:pt idx="9">
                  <c:v>-0.94</c:v>
                </c:pt>
                <c:pt idx="10">
                  <c:v>-2.17</c:v>
                </c:pt>
                <c:pt idx="11">
                  <c:v>2.36</c:v>
                </c:pt>
                <c:pt idx="12">
                  <c:v>-2.2000000000000002</c:v>
                </c:pt>
                <c:pt idx="13">
                  <c:v>1.63</c:v>
                </c:pt>
                <c:pt idx="14">
                  <c:v>1.1100000000000001</c:v>
                </c:pt>
                <c:pt idx="15">
                  <c:v>1.99</c:v>
                </c:pt>
                <c:pt idx="16">
                  <c:v>1.89</c:v>
                </c:pt>
                <c:pt idx="17">
                  <c:v>4.91</c:v>
                </c:pt>
                <c:pt idx="18">
                  <c:v>5.63</c:v>
                </c:pt>
                <c:pt idx="19">
                  <c:v>4.4000000000000004</c:v>
                </c:pt>
                <c:pt idx="20">
                  <c:v>-0.21</c:v>
                </c:pt>
                <c:pt idx="21">
                  <c:v>-3.95</c:v>
                </c:pt>
                <c:pt idx="22">
                  <c:v>-2.46</c:v>
                </c:pt>
                <c:pt idx="23">
                  <c:v>1.28</c:v>
                </c:pt>
                <c:pt idx="24">
                  <c:v>5.1100000000000003</c:v>
                </c:pt>
                <c:pt idx="25">
                  <c:v>7.8</c:v>
                </c:pt>
                <c:pt idx="26">
                  <c:v>3.11</c:v>
                </c:pt>
                <c:pt idx="27">
                  <c:v>-3.1</c:v>
                </c:pt>
                <c:pt idx="28">
                  <c:v>7.9</c:v>
                </c:pt>
                <c:pt idx="29">
                  <c:v>1.05</c:v>
                </c:pt>
                <c:pt idx="30">
                  <c:v>2.58</c:v>
                </c:pt>
                <c:pt idx="31">
                  <c:v>0.92</c:v>
                </c:pt>
                <c:pt idx="32">
                  <c:v>1.39</c:v>
                </c:pt>
                <c:pt idx="33">
                  <c:v>4.18</c:v>
                </c:pt>
                <c:pt idx="34">
                  <c:v>0.41</c:v>
                </c:pt>
                <c:pt idx="35">
                  <c:v>5.22</c:v>
                </c:pt>
                <c:pt idx="36">
                  <c:v>1.28</c:v>
                </c:pt>
                <c:pt idx="37">
                  <c:v>3.45</c:v>
                </c:pt>
                <c:pt idx="38">
                  <c:v>5.32</c:v>
                </c:pt>
                <c:pt idx="39">
                  <c:v>1.01</c:v>
                </c:pt>
                <c:pt idx="40">
                  <c:v>4.55</c:v>
                </c:pt>
                <c:pt idx="41">
                  <c:v>5.54</c:v>
                </c:pt>
                <c:pt idx="42">
                  <c:v>3.69</c:v>
                </c:pt>
                <c:pt idx="43">
                  <c:v>-1.47</c:v>
                </c:pt>
                <c:pt idx="44">
                  <c:v>2.72</c:v>
                </c:pt>
                <c:pt idx="45">
                  <c:v>-0.12</c:v>
                </c:pt>
                <c:pt idx="46">
                  <c:v>1.37</c:v>
                </c:pt>
                <c:pt idx="47">
                  <c:v>2.31</c:v>
                </c:pt>
                <c:pt idx="48">
                  <c:v>4.74</c:v>
                </c:pt>
                <c:pt idx="49">
                  <c:v>3.13</c:v>
                </c:pt>
                <c:pt idx="50">
                  <c:v>8.7799999999999994</c:v>
                </c:pt>
                <c:pt idx="51">
                  <c:v>2.4300000000000002</c:v>
                </c:pt>
                <c:pt idx="52">
                  <c:v>5.64</c:v>
                </c:pt>
                <c:pt idx="53">
                  <c:v>4.25</c:v>
                </c:pt>
                <c:pt idx="54">
                  <c:v>1.61</c:v>
                </c:pt>
                <c:pt idx="55">
                  <c:v>2.96</c:v>
                </c:pt>
                <c:pt idx="56">
                  <c:v>7.73</c:v>
                </c:pt>
                <c:pt idx="57">
                  <c:v>-3.08</c:v>
                </c:pt>
                <c:pt idx="58">
                  <c:v>0.21</c:v>
                </c:pt>
                <c:pt idx="59">
                  <c:v>1.1599999999999999</c:v>
                </c:pt>
                <c:pt idx="60">
                  <c:v>4.5599999999999996</c:v>
                </c:pt>
                <c:pt idx="61">
                  <c:v>-1.87</c:v>
                </c:pt>
                <c:pt idx="62">
                  <c:v>2.84</c:v>
                </c:pt>
                <c:pt idx="63">
                  <c:v>-2.66</c:v>
                </c:pt>
                <c:pt idx="64">
                  <c:v>5.64</c:v>
                </c:pt>
                <c:pt idx="65">
                  <c:v>5.77</c:v>
                </c:pt>
                <c:pt idx="66">
                  <c:v>-0.1</c:v>
                </c:pt>
                <c:pt idx="67">
                  <c:v>4.08</c:v>
                </c:pt>
                <c:pt idx="68">
                  <c:v>14.1</c:v>
                </c:pt>
                <c:pt idx="69">
                  <c:v>-1.02</c:v>
                </c:pt>
                <c:pt idx="70">
                  <c:v>4.38</c:v>
                </c:pt>
                <c:pt idx="71">
                  <c:v>7.15</c:v>
                </c:pt>
                <c:pt idx="72">
                  <c:v>-0.33</c:v>
                </c:pt>
                <c:pt idx="73">
                  <c:v>0.5</c:v>
                </c:pt>
                <c:pt idx="74">
                  <c:v>2.13</c:v>
                </c:pt>
                <c:pt idx="75">
                  <c:v>8.16</c:v>
                </c:pt>
                <c:pt idx="76">
                  <c:v>2.41</c:v>
                </c:pt>
                <c:pt idx="77">
                  <c:v>5.78</c:v>
                </c:pt>
                <c:pt idx="78">
                  <c:v>0.96</c:v>
                </c:pt>
                <c:pt idx="79">
                  <c:v>-0.59</c:v>
                </c:pt>
                <c:pt idx="80">
                  <c:v>3.29</c:v>
                </c:pt>
                <c:pt idx="81">
                  <c:v>1.35</c:v>
                </c:pt>
                <c:pt idx="82">
                  <c:v>10.79</c:v>
                </c:pt>
                <c:pt idx="83">
                  <c:v>0.04</c:v>
                </c:pt>
                <c:pt idx="84">
                  <c:v>-0.73</c:v>
                </c:pt>
                <c:pt idx="85">
                  <c:v>1.68</c:v>
                </c:pt>
                <c:pt idx="86">
                  <c:v>0.24</c:v>
                </c:pt>
                <c:pt idx="87">
                  <c:v>1.18</c:v>
                </c:pt>
                <c:pt idx="88">
                  <c:v>0.54</c:v>
                </c:pt>
                <c:pt idx="89">
                  <c:v>-0.6</c:v>
                </c:pt>
                <c:pt idx="90">
                  <c:v>2.4700000000000002</c:v>
                </c:pt>
                <c:pt idx="91">
                  <c:v>5.3</c:v>
                </c:pt>
                <c:pt idx="92">
                  <c:v>1.78</c:v>
                </c:pt>
                <c:pt idx="93">
                  <c:v>-7.0000000000000007E-2</c:v>
                </c:pt>
                <c:pt idx="94">
                  <c:v>2.74</c:v>
                </c:pt>
                <c:pt idx="95">
                  <c:v>0.99</c:v>
                </c:pt>
                <c:pt idx="96">
                  <c:v>2.83</c:v>
                </c:pt>
                <c:pt idx="97">
                  <c:v>9.15</c:v>
                </c:pt>
                <c:pt idx="98">
                  <c:v>1.94</c:v>
                </c:pt>
                <c:pt idx="99">
                  <c:v>-1.35</c:v>
                </c:pt>
                <c:pt idx="100">
                  <c:v>5.49</c:v>
                </c:pt>
                <c:pt idx="101">
                  <c:v>1.98</c:v>
                </c:pt>
                <c:pt idx="102">
                  <c:v>2.35</c:v>
                </c:pt>
                <c:pt idx="103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1-2B4D-B22E-159F8A488992}"/>
            </c:ext>
          </c:extLst>
        </c:ser>
        <c:ser>
          <c:idx val="1"/>
          <c:order val="1"/>
          <c:tx>
            <c:v>Public Charter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87DEB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87DEBF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'TVAAS from site'!$C$236:$C$261</c:f>
              <c:numCache>
                <c:formatCode>General</c:formatCode>
                <c:ptCount val="26"/>
                <c:pt idx="0">
                  <c:v>92.47</c:v>
                </c:pt>
                <c:pt idx="1">
                  <c:v>68.78</c:v>
                </c:pt>
                <c:pt idx="2">
                  <c:v>90.97</c:v>
                </c:pt>
                <c:pt idx="3">
                  <c:v>78.3</c:v>
                </c:pt>
                <c:pt idx="4">
                  <c:v>96.63</c:v>
                </c:pt>
                <c:pt idx="5">
                  <c:v>95.83</c:v>
                </c:pt>
                <c:pt idx="6">
                  <c:v>97.53</c:v>
                </c:pt>
                <c:pt idx="7">
                  <c:v>97.33</c:v>
                </c:pt>
                <c:pt idx="8">
                  <c:v>82.26</c:v>
                </c:pt>
                <c:pt idx="9">
                  <c:v>91</c:v>
                </c:pt>
                <c:pt idx="10">
                  <c:v>69.95</c:v>
                </c:pt>
                <c:pt idx="11">
                  <c:v>93.58</c:v>
                </c:pt>
                <c:pt idx="12">
                  <c:v>75.88</c:v>
                </c:pt>
                <c:pt idx="13">
                  <c:v>92.41</c:v>
                </c:pt>
                <c:pt idx="14">
                  <c:v>93.44</c:v>
                </c:pt>
                <c:pt idx="15">
                  <c:v>96.67</c:v>
                </c:pt>
                <c:pt idx="16">
                  <c:v>93.07</c:v>
                </c:pt>
                <c:pt idx="17">
                  <c:v>97.3</c:v>
                </c:pt>
                <c:pt idx="18">
                  <c:v>73.27</c:v>
                </c:pt>
                <c:pt idx="19">
                  <c:v>75.56</c:v>
                </c:pt>
                <c:pt idx="20">
                  <c:v>41.53</c:v>
                </c:pt>
                <c:pt idx="21">
                  <c:v>48.65</c:v>
                </c:pt>
                <c:pt idx="22">
                  <c:v>68.89</c:v>
                </c:pt>
                <c:pt idx="23">
                  <c:v>76.56</c:v>
                </c:pt>
                <c:pt idx="24">
                  <c:v>95.92</c:v>
                </c:pt>
                <c:pt idx="25">
                  <c:v>84.46</c:v>
                </c:pt>
              </c:numCache>
            </c:numRef>
          </c:xVal>
          <c:yVal>
            <c:numRef>
              <c:f>'TVAAS from site'!$D$236:$D$261</c:f>
              <c:numCache>
                <c:formatCode>General</c:formatCode>
                <c:ptCount val="26"/>
                <c:pt idx="0">
                  <c:v>13.29</c:v>
                </c:pt>
                <c:pt idx="1">
                  <c:v>2.76</c:v>
                </c:pt>
                <c:pt idx="2">
                  <c:v>13.71</c:v>
                </c:pt>
                <c:pt idx="3">
                  <c:v>-7.0000000000000007E-2</c:v>
                </c:pt>
                <c:pt idx="4">
                  <c:v>11.05</c:v>
                </c:pt>
                <c:pt idx="5">
                  <c:v>3.33</c:v>
                </c:pt>
                <c:pt idx="6">
                  <c:v>13.46</c:v>
                </c:pt>
                <c:pt idx="7">
                  <c:v>2.61</c:v>
                </c:pt>
                <c:pt idx="8">
                  <c:v>-1.97</c:v>
                </c:pt>
                <c:pt idx="9">
                  <c:v>11.58</c:v>
                </c:pt>
                <c:pt idx="10">
                  <c:v>7.18</c:v>
                </c:pt>
                <c:pt idx="11">
                  <c:v>16.7</c:v>
                </c:pt>
                <c:pt idx="12">
                  <c:v>16.12</c:v>
                </c:pt>
                <c:pt idx="13">
                  <c:v>14.13</c:v>
                </c:pt>
                <c:pt idx="14">
                  <c:v>8.44</c:v>
                </c:pt>
                <c:pt idx="15">
                  <c:v>4.95</c:v>
                </c:pt>
                <c:pt idx="16">
                  <c:v>2.0099999999999998</c:v>
                </c:pt>
                <c:pt idx="17">
                  <c:v>3.75</c:v>
                </c:pt>
                <c:pt idx="18">
                  <c:v>3.54</c:v>
                </c:pt>
                <c:pt idx="19">
                  <c:v>3.17</c:v>
                </c:pt>
                <c:pt idx="20">
                  <c:v>14.9</c:v>
                </c:pt>
                <c:pt idx="21">
                  <c:v>17</c:v>
                </c:pt>
                <c:pt idx="22">
                  <c:v>15.04</c:v>
                </c:pt>
                <c:pt idx="23">
                  <c:v>-0.02</c:v>
                </c:pt>
                <c:pt idx="24">
                  <c:v>5.07</c:v>
                </c:pt>
                <c:pt idx="25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51-2B4D-B22E-159F8A48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22400"/>
        <c:axId val="527642928"/>
      </c:scatterChart>
      <c:valAx>
        <c:axId val="723822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r>
                  <a:rPr lang="en-US"/>
                  <a:t>% 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utura Medium" panose="020B0602020204020303" pitchFamily="34" charset="-79"/>
                  <a:ea typeface="+mn-ea"/>
                  <a:cs typeface="Futura Medium" panose="020B0602020204020303" pitchFamily="34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527642928"/>
        <c:crosses val="autoZero"/>
        <c:crossBetween val="midCat"/>
      </c:valAx>
      <c:valAx>
        <c:axId val="527642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r>
                  <a:rPr lang="en-US"/>
                  <a:t>TVAAS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utura Medium" panose="020B0602020204020303" pitchFamily="34" charset="-79"/>
                  <a:ea typeface="+mn-ea"/>
                  <a:cs typeface="Futura Medium" panose="020B0602020204020303" pitchFamily="34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72382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8</xdr:row>
      <xdr:rowOff>177800</xdr:rowOff>
    </xdr:from>
    <xdr:to>
      <xdr:col>13</xdr:col>
      <xdr:colOff>342900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D4A8F-765E-A45F-2438-6D209B346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0.00682</cdr:x>
      <cdr:y>0.02394</cdr:y>
    </cdr:from>
    <cdr:to>
      <cdr:x>0.99074</cdr:x>
      <cdr:y>0.11797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65283" y="167525"/>
          <a:ext cx="9421821" cy="657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Share of Schools within TVAAS Levels</a:t>
          </a:r>
          <a:endParaRPr lang="en-US" sz="1100" b="1" i="0" baseline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% of schools within each composite, ELA and Math TVAAS level by MNPS Public Schools and MNPS Charter Schools in 2022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  <cdr:relSizeAnchor xmlns:cdr="http://schemas.openxmlformats.org/drawingml/2006/chartDrawing">
    <cdr:from>
      <cdr:x>0.34483</cdr:x>
      <cdr:y>0.15064</cdr:y>
    </cdr:from>
    <cdr:to>
      <cdr:x>0.34483</cdr:x>
      <cdr:y>0.88748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E5F2F1E-BA01-7EED-E05C-D6A8CB1308A1}"/>
            </a:ext>
          </a:extLst>
        </cdr:cNvPr>
        <cdr:cNvCxnSpPr/>
      </cdr:nvCxnSpPr>
      <cdr:spPr>
        <a:xfrm xmlns:a="http://schemas.openxmlformats.org/drawingml/2006/main" flipV="1">
          <a:off x="3302000" y="1054100"/>
          <a:ext cx="0" cy="51562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0.70027</cdr:x>
      <cdr:y>0.15064</cdr:y>
    </cdr:from>
    <cdr:to>
      <cdr:x>0.70027</cdr:x>
      <cdr:y>0.88748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AF10C9C-768D-AA9E-5F72-EA97B082B57D}"/>
            </a:ext>
          </a:extLst>
        </cdr:cNvPr>
        <cdr:cNvCxnSpPr/>
      </cdr:nvCxnSpPr>
      <cdr:spPr>
        <a:xfrm xmlns:a="http://schemas.openxmlformats.org/drawingml/2006/main" flipV="1">
          <a:off x="6705600" y="1054100"/>
          <a:ext cx="0" cy="51562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0.07692</cdr:x>
      <cdr:y>0.13612</cdr:y>
    </cdr:from>
    <cdr:to>
      <cdr:x>0.26393</cdr:x>
      <cdr:y>0.19056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E2E3EA7-BA8D-8C6A-F8F4-D4E83885B919}"/>
            </a:ext>
          </a:extLst>
        </cdr:cNvPr>
        <cdr:cNvSpPr txBox="1"/>
      </cdr:nvSpPr>
      <cdr:spPr>
        <a:xfrm xmlns:a="http://schemas.openxmlformats.org/drawingml/2006/main">
          <a:off x="736600" y="952500"/>
          <a:ext cx="17907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0" i="0">
              <a:solidFill>
                <a:schemeClr val="tx1">
                  <a:lumMod val="85000"/>
                  <a:lumOff val="15000"/>
                </a:schemeClr>
              </a:solidFill>
              <a:latin typeface="Futura Medium" panose="020B0602020204020303" pitchFamily="34" charset="-79"/>
              <a:cs typeface="Futura Medium" panose="020B0602020204020303" pitchFamily="34" charset="-79"/>
            </a:rPr>
            <a:t>Composite</a:t>
          </a:r>
        </a:p>
      </cdr:txBody>
    </cdr:sp>
  </cdr:relSizeAnchor>
  <cdr:relSizeAnchor xmlns:cdr="http://schemas.openxmlformats.org/drawingml/2006/chartDrawing">
    <cdr:from>
      <cdr:x>0.42971</cdr:x>
      <cdr:y>0.13612</cdr:y>
    </cdr:from>
    <cdr:to>
      <cdr:x>0.61671</cdr:x>
      <cdr:y>0.19056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64E1A8B-F7D1-8C19-382C-9CE2AF57B6AD}"/>
            </a:ext>
          </a:extLst>
        </cdr:cNvPr>
        <cdr:cNvSpPr txBox="1"/>
      </cdr:nvSpPr>
      <cdr:spPr>
        <a:xfrm xmlns:a="http://schemas.openxmlformats.org/drawingml/2006/main">
          <a:off x="4114800" y="952500"/>
          <a:ext cx="17907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0" i="0">
              <a:solidFill>
                <a:schemeClr val="tx1">
                  <a:lumMod val="85000"/>
                  <a:lumOff val="15000"/>
                </a:schemeClr>
              </a:solidFill>
              <a:latin typeface="Futura Medium" panose="020B0602020204020303" pitchFamily="34" charset="-79"/>
              <a:cs typeface="Futura Medium" panose="020B0602020204020303" pitchFamily="34" charset="-79"/>
            </a:rPr>
            <a:t>ELA</a:t>
          </a:r>
        </a:p>
      </cdr:txBody>
    </cdr:sp>
  </cdr:relSizeAnchor>
  <cdr:relSizeAnchor xmlns:cdr="http://schemas.openxmlformats.org/drawingml/2006/chartDrawing">
    <cdr:from>
      <cdr:x>0.78647</cdr:x>
      <cdr:y>0.13612</cdr:y>
    </cdr:from>
    <cdr:to>
      <cdr:x>0.97347</cdr:x>
      <cdr:y>0.19056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64E1A8B-F7D1-8C19-382C-9CE2AF57B6AD}"/>
            </a:ext>
          </a:extLst>
        </cdr:cNvPr>
        <cdr:cNvSpPr txBox="1"/>
      </cdr:nvSpPr>
      <cdr:spPr>
        <a:xfrm xmlns:a="http://schemas.openxmlformats.org/drawingml/2006/main">
          <a:off x="7531100" y="952500"/>
          <a:ext cx="17907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0" i="0">
              <a:solidFill>
                <a:schemeClr val="tx1">
                  <a:lumMod val="85000"/>
                  <a:lumOff val="15000"/>
                </a:schemeClr>
              </a:solidFill>
              <a:latin typeface="Futura Medium" panose="020B0602020204020303" pitchFamily="34" charset="-79"/>
              <a:cs typeface="Futura Medium" panose="020B0602020204020303" pitchFamily="34" charset="-79"/>
            </a:rPr>
            <a:t>Math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21</xdr:col>
      <xdr:colOff>241300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2A135-4342-5741-960C-46849BA75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23</xdr:col>
      <xdr:colOff>241300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4C59E-EF8D-9A4B-AE92-9594C2D41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0.01119</cdr:x>
      <cdr:y>0.01675</cdr:y>
    </cdr:from>
    <cdr:to>
      <cdr:x>0.98271</cdr:x>
      <cdr:y>0.13498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1C5AB67A-AC9C-F9FC-A2EB-2D18914DF9FA}"/>
            </a:ext>
          </a:extLst>
        </cdr:cNvPr>
        <cdr:cNvSpPr txBox="1"/>
      </cdr:nvSpPr>
      <cdr:spPr>
        <a:xfrm xmlns:a="http://schemas.openxmlformats.org/drawingml/2006/main">
          <a:off x="139700" y="107950"/>
          <a:ext cx="121285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0.00916</cdr:x>
      <cdr:y>0.01478</cdr:y>
    </cdr:from>
    <cdr:to>
      <cdr:x>0.99288</cdr:x>
      <cdr:y>0.15972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DB9636-54EE-BEA3-0396-BE722EABB003}"/>
            </a:ext>
          </a:extLst>
        </cdr:cNvPr>
        <cdr:cNvSpPr txBox="1"/>
      </cdr:nvSpPr>
      <cdr:spPr>
        <a:xfrm xmlns:a="http://schemas.openxmlformats.org/drawingml/2006/main">
          <a:off x="100511" y="67574"/>
          <a:ext cx="10794163" cy="66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0.01119</cdr:x>
      <cdr:y>0.01675</cdr:y>
    </cdr:from>
    <cdr:to>
      <cdr:x>0.98271</cdr:x>
      <cdr:y>0.13498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1C5AB67A-AC9C-F9FC-A2EB-2D18914DF9FA}"/>
            </a:ext>
          </a:extLst>
        </cdr:cNvPr>
        <cdr:cNvSpPr txBox="1"/>
      </cdr:nvSpPr>
      <cdr:spPr>
        <a:xfrm xmlns:a="http://schemas.openxmlformats.org/drawingml/2006/main">
          <a:off x="139700" y="107950"/>
          <a:ext cx="121285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0.00916</cdr:x>
      <cdr:y>0.01478</cdr:y>
    </cdr:from>
    <cdr:to>
      <cdr:x>0.99288</cdr:x>
      <cdr:y>0.16111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78DB9636-54EE-BEA3-0396-BE722EABB003}"/>
            </a:ext>
          </a:extLst>
        </cdr:cNvPr>
        <cdr:cNvSpPr txBox="1"/>
      </cdr:nvSpPr>
      <cdr:spPr>
        <a:xfrm xmlns:a="http://schemas.openxmlformats.org/drawingml/2006/main">
          <a:off x="100511" y="67574"/>
          <a:ext cx="10794163" cy="669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TVAAS ELA and POC (Black, Hispanic, and Native American)</a:t>
          </a:r>
          <a:endParaRPr lang="en-US" sz="1100" b="1" i="0" baseline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Relationship between TVAAS ELA Index and POC by MNPS Public Schools and MNPS Charter Schools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0.01119</cdr:x>
      <cdr:y>0.01675</cdr:y>
    </cdr:from>
    <cdr:to>
      <cdr:x>0.98271</cdr:x>
      <cdr:y>0.13498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1C5AB67A-AC9C-F9FC-A2EB-2D18914DF9FA}"/>
            </a:ext>
          </a:extLst>
        </cdr:cNvPr>
        <cdr:cNvSpPr txBox="1"/>
      </cdr:nvSpPr>
      <cdr:spPr>
        <a:xfrm xmlns:a="http://schemas.openxmlformats.org/drawingml/2006/main">
          <a:off x="139700" y="107950"/>
          <a:ext cx="121285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0.00916</cdr:x>
      <cdr:y>0.01478</cdr:y>
    </cdr:from>
    <cdr:to>
      <cdr:x>0.99288</cdr:x>
      <cdr:y>0.16111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DB9636-54EE-BEA3-0396-BE722EABB003}"/>
            </a:ext>
          </a:extLst>
        </cdr:cNvPr>
        <cdr:cNvSpPr txBox="1"/>
      </cdr:nvSpPr>
      <cdr:spPr>
        <a:xfrm xmlns:a="http://schemas.openxmlformats.org/drawingml/2006/main">
          <a:off x="100511" y="67574"/>
          <a:ext cx="10794163" cy="66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0.01119</cdr:x>
      <cdr:y>0.01675</cdr:y>
    </cdr:from>
    <cdr:to>
      <cdr:x>0.98271</cdr:x>
      <cdr:y>0.13498</cdr:y>
    </cdr:to>
    <cdr:sp macro="" textlink="">
      <cdr:nvSpPr>
        <cdr:cNvPr id="6" name="TextBox 7">
          <a:extLst xmlns:a="http://schemas.openxmlformats.org/drawingml/2006/main">
            <a:ext uri="{FF2B5EF4-FFF2-40B4-BE49-F238E27FC236}">
              <a16:creationId xmlns:a16="http://schemas.microsoft.com/office/drawing/2014/main" id="{1C5AB67A-AC9C-F9FC-A2EB-2D18914DF9FA}"/>
            </a:ext>
          </a:extLst>
        </cdr:cNvPr>
        <cdr:cNvSpPr txBox="1"/>
      </cdr:nvSpPr>
      <cdr:spPr>
        <a:xfrm xmlns:a="http://schemas.openxmlformats.org/drawingml/2006/main">
          <a:off x="139700" y="107950"/>
          <a:ext cx="121285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0.00916</cdr:x>
      <cdr:y>0.01478</cdr:y>
    </cdr:from>
    <cdr:to>
      <cdr:x>0.99288</cdr:x>
      <cdr:y>0.16111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8DB9636-54EE-BEA3-0396-BE722EABB003}"/>
            </a:ext>
          </a:extLst>
        </cdr:cNvPr>
        <cdr:cNvSpPr txBox="1"/>
      </cdr:nvSpPr>
      <cdr:spPr>
        <a:xfrm xmlns:a="http://schemas.openxmlformats.org/drawingml/2006/main">
          <a:off x="100511" y="67574"/>
          <a:ext cx="10794163" cy="66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TVAAS Math and POC (Black, Hispanic, and Native American)</a:t>
          </a:r>
          <a:endParaRPr lang="en-US" sz="1100" b="1" i="0" baseline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Relationship between TVAAS Math Index and POC by MNPS Public Schools and MNPS Charter Schools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657"/>
  <sheetViews>
    <sheetView workbookViewId="0">
      <selection activeCell="I553" sqref="I553"/>
    </sheetView>
  </sheetViews>
  <sheetFormatPr baseColWidth="10" defaultColWidth="8.83203125" defaultRowHeight="15" x14ac:dyDescent="0.2"/>
  <cols>
    <col min="2" max="2" width="35.6640625" bestFit="1" customWidth="1"/>
    <col min="9" max="9" width="34.6640625" bestFit="1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243</v>
      </c>
      <c r="W1" s="1" t="s">
        <v>20</v>
      </c>
      <c r="X1" s="1" t="s">
        <v>21</v>
      </c>
      <c r="Y1" s="1" t="s">
        <v>22</v>
      </c>
    </row>
    <row r="2" spans="1:26" hidden="1" x14ac:dyDescent="0.2">
      <c r="A2" s="1">
        <v>0</v>
      </c>
      <c r="B2" t="s">
        <v>23</v>
      </c>
      <c r="C2">
        <v>190</v>
      </c>
      <c r="D2" t="s">
        <v>24</v>
      </c>
      <c r="E2" t="s">
        <v>25</v>
      </c>
      <c r="F2">
        <v>0.42</v>
      </c>
      <c r="G2" t="s">
        <v>26</v>
      </c>
      <c r="H2">
        <v>128</v>
      </c>
      <c r="I2" t="s">
        <v>27</v>
      </c>
      <c r="J2">
        <v>1</v>
      </c>
      <c r="K2" t="s">
        <v>28</v>
      </c>
      <c r="L2" t="s">
        <v>29</v>
      </c>
      <c r="M2" t="s">
        <v>30</v>
      </c>
      <c r="N2">
        <v>2022</v>
      </c>
      <c r="O2" t="s">
        <v>31</v>
      </c>
      <c r="P2">
        <v>2022</v>
      </c>
      <c r="Q2">
        <v>190</v>
      </c>
      <c r="R2" t="s">
        <v>32</v>
      </c>
      <c r="S2" t="s">
        <v>33</v>
      </c>
      <c r="T2">
        <v>33.9</v>
      </c>
      <c r="U2">
        <v>24.8</v>
      </c>
      <c r="V2">
        <v>0</v>
      </c>
      <c r="W2" t="s">
        <v>247</v>
      </c>
      <c r="X2" t="s">
        <v>248</v>
      </c>
      <c r="Y2" t="s">
        <v>249</v>
      </c>
      <c r="Z2">
        <f>SUM(T2:V2)</f>
        <v>58.7</v>
      </c>
    </row>
    <row r="3" spans="1:26" hidden="1" x14ac:dyDescent="0.2">
      <c r="A3" s="1">
        <v>1</v>
      </c>
      <c r="B3" t="s">
        <v>23</v>
      </c>
      <c r="C3">
        <v>190</v>
      </c>
      <c r="D3" t="s">
        <v>24</v>
      </c>
      <c r="E3" t="s">
        <v>250</v>
      </c>
      <c r="F3">
        <v>-1.89</v>
      </c>
      <c r="G3" t="s">
        <v>34</v>
      </c>
      <c r="H3">
        <v>130</v>
      </c>
      <c r="I3" t="s">
        <v>27</v>
      </c>
      <c r="J3">
        <v>1</v>
      </c>
      <c r="K3" t="s">
        <v>35</v>
      </c>
      <c r="L3" t="s">
        <v>36</v>
      </c>
      <c r="M3" t="s">
        <v>30</v>
      </c>
      <c r="N3">
        <v>2022</v>
      </c>
      <c r="O3" t="s">
        <v>31</v>
      </c>
      <c r="P3">
        <v>2022</v>
      </c>
      <c r="Q3">
        <v>190</v>
      </c>
      <c r="R3" t="s">
        <v>32</v>
      </c>
      <c r="S3" t="s">
        <v>33</v>
      </c>
      <c r="T3">
        <v>33.9</v>
      </c>
      <c r="U3">
        <v>24.8</v>
      </c>
      <c r="V3">
        <v>0</v>
      </c>
      <c r="W3" t="s">
        <v>247</v>
      </c>
      <c r="X3" t="s">
        <v>248</v>
      </c>
      <c r="Y3" t="s">
        <v>249</v>
      </c>
      <c r="Z3">
        <f t="shared" ref="Z3:Z66" si="0">SUM(T3:V3)</f>
        <v>58.7</v>
      </c>
    </row>
    <row r="4" spans="1:26" hidden="1" x14ac:dyDescent="0.2">
      <c r="A4" s="1">
        <v>2</v>
      </c>
      <c r="B4" t="s">
        <v>23</v>
      </c>
      <c r="C4">
        <v>190</v>
      </c>
      <c r="D4" t="s">
        <v>24</v>
      </c>
      <c r="E4" t="s">
        <v>252</v>
      </c>
      <c r="F4">
        <v>3.9</v>
      </c>
      <c r="G4" t="s">
        <v>38</v>
      </c>
      <c r="H4">
        <v>61</v>
      </c>
      <c r="I4" t="s">
        <v>39</v>
      </c>
      <c r="J4">
        <v>10</v>
      </c>
      <c r="K4" t="s">
        <v>40</v>
      </c>
      <c r="L4" t="s">
        <v>29</v>
      </c>
      <c r="M4" t="s">
        <v>30</v>
      </c>
      <c r="N4">
        <v>2022</v>
      </c>
      <c r="O4" t="s">
        <v>31</v>
      </c>
      <c r="P4">
        <v>2022</v>
      </c>
      <c r="Q4">
        <v>190</v>
      </c>
      <c r="R4" t="s">
        <v>32</v>
      </c>
      <c r="S4" t="s">
        <v>33</v>
      </c>
      <c r="T4">
        <v>39.700000000000003</v>
      </c>
      <c r="U4">
        <v>48.9</v>
      </c>
      <c r="V4">
        <v>0</v>
      </c>
      <c r="W4" t="s">
        <v>255</v>
      </c>
      <c r="X4" t="s">
        <v>256</v>
      </c>
      <c r="Y4" t="s">
        <v>257</v>
      </c>
      <c r="Z4">
        <f t="shared" si="0"/>
        <v>88.6</v>
      </c>
    </row>
    <row r="5" spans="1:26" hidden="1" x14ac:dyDescent="0.2">
      <c r="A5" s="1">
        <v>3</v>
      </c>
      <c r="B5" t="s">
        <v>23</v>
      </c>
      <c r="C5">
        <v>190</v>
      </c>
      <c r="D5" t="s">
        <v>24</v>
      </c>
      <c r="E5" t="s">
        <v>258</v>
      </c>
      <c r="F5">
        <v>3.54</v>
      </c>
      <c r="G5" t="s">
        <v>38</v>
      </c>
      <c r="H5">
        <v>61</v>
      </c>
      <c r="I5" t="s">
        <v>39</v>
      </c>
      <c r="J5">
        <v>10</v>
      </c>
      <c r="K5" t="s">
        <v>41</v>
      </c>
      <c r="L5" t="s">
        <v>36</v>
      </c>
      <c r="M5" t="s">
        <v>30</v>
      </c>
      <c r="N5">
        <v>2022</v>
      </c>
      <c r="O5" t="s">
        <v>31</v>
      </c>
      <c r="P5">
        <v>2022</v>
      </c>
      <c r="Q5">
        <v>190</v>
      </c>
      <c r="R5" t="s">
        <v>32</v>
      </c>
      <c r="S5" t="s">
        <v>33</v>
      </c>
      <c r="T5">
        <v>39.700000000000003</v>
      </c>
      <c r="U5">
        <v>48.9</v>
      </c>
      <c r="V5">
        <v>0</v>
      </c>
      <c r="W5" t="s">
        <v>255</v>
      </c>
      <c r="X5" t="s">
        <v>256</v>
      </c>
      <c r="Y5" t="s">
        <v>257</v>
      </c>
      <c r="Z5">
        <f t="shared" si="0"/>
        <v>88.6</v>
      </c>
    </row>
    <row r="6" spans="1:26" hidden="1" x14ac:dyDescent="0.2">
      <c r="A6" s="1">
        <v>4</v>
      </c>
      <c r="B6" t="s">
        <v>23</v>
      </c>
      <c r="C6">
        <v>190</v>
      </c>
      <c r="D6" t="s">
        <v>24</v>
      </c>
      <c r="E6" t="s">
        <v>42</v>
      </c>
      <c r="F6">
        <v>1.55</v>
      </c>
      <c r="G6" t="s">
        <v>43</v>
      </c>
      <c r="H6">
        <v>50</v>
      </c>
      <c r="I6" t="s">
        <v>44</v>
      </c>
      <c r="J6">
        <v>105</v>
      </c>
      <c r="K6" t="s">
        <v>45</v>
      </c>
      <c r="L6" t="s">
        <v>29</v>
      </c>
      <c r="M6" t="s">
        <v>30</v>
      </c>
      <c r="N6">
        <v>2022</v>
      </c>
      <c r="O6" t="s">
        <v>31</v>
      </c>
      <c r="P6">
        <v>2022</v>
      </c>
      <c r="Q6">
        <v>190</v>
      </c>
      <c r="R6" t="s">
        <v>32</v>
      </c>
      <c r="S6" t="s">
        <v>33</v>
      </c>
      <c r="T6">
        <v>49.6</v>
      </c>
      <c r="U6">
        <v>41.5</v>
      </c>
      <c r="V6">
        <v>0</v>
      </c>
      <c r="W6" t="s">
        <v>263</v>
      </c>
      <c r="X6" t="s">
        <v>264</v>
      </c>
      <c r="Y6" t="s">
        <v>265</v>
      </c>
      <c r="Z6">
        <f t="shared" si="0"/>
        <v>91.1</v>
      </c>
    </row>
    <row r="7" spans="1:26" hidden="1" x14ac:dyDescent="0.2">
      <c r="A7" s="1">
        <v>5</v>
      </c>
      <c r="B7" t="s">
        <v>23</v>
      </c>
      <c r="C7">
        <v>190</v>
      </c>
      <c r="D7" t="s">
        <v>266</v>
      </c>
      <c r="E7" t="s">
        <v>46</v>
      </c>
      <c r="F7">
        <v>1.44</v>
      </c>
      <c r="G7" t="s">
        <v>43</v>
      </c>
      <c r="H7">
        <v>51</v>
      </c>
      <c r="I7" t="s">
        <v>44</v>
      </c>
      <c r="J7">
        <v>105</v>
      </c>
      <c r="K7" t="s">
        <v>47</v>
      </c>
      <c r="L7" t="s">
        <v>29</v>
      </c>
      <c r="M7" t="s">
        <v>30</v>
      </c>
      <c r="N7">
        <v>2022</v>
      </c>
      <c r="O7" t="s">
        <v>31</v>
      </c>
      <c r="P7">
        <v>2022</v>
      </c>
      <c r="Q7">
        <v>190</v>
      </c>
      <c r="R7" t="s">
        <v>32</v>
      </c>
      <c r="S7" t="s">
        <v>33</v>
      </c>
      <c r="T7">
        <v>49.6</v>
      </c>
      <c r="U7">
        <v>41.5</v>
      </c>
      <c r="V7">
        <v>0</v>
      </c>
      <c r="W7" t="s">
        <v>263</v>
      </c>
      <c r="X7" t="s">
        <v>264</v>
      </c>
      <c r="Y7" t="s">
        <v>265</v>
      </c>
      <c r="Z7">
        <f t="shared" si="0"/>
        <v>91.1</v>
      </c>
    </row>
    <row r="8" spans="1:26" hidden="1" x14ac:dyDescent="0.2">
      <c r="A8" s="1">
        <v>6</v>
      </c>
      <c r="B8" t="s">
        <v>23</v>
      </c>
      <c r="C8">
        <v>190</v>
      </c>
      <c r="D8" t="s">
        <v>24</v>
      </c>
      <c r="E8" t="s">
        <v>268</v>
      </c>
      <c r="F8">
        <v>-2.27</v>
      </c>
      <c r="G8" t="s">
        <v>48</v>
      </c>
      <c r="H8">
        <v>49</v>
      </c>
      <c r="I8" t="s">
        <v>44</v>
      </c>
      <c r="J8">
        <v>105</v>
      </c>
      <c r="K8" t="s">
        <v>49</v>
      </c>
      <c r="L8" t="s">
        <v>36</v>
      </c>
      <c r="M8" t="s">
        <v>30</v>
      </c>
      <c r="N8">
        <v>2022</v>
      </c>
      <c r="O8" t="s">
        <v>31</v>
      </c>
      <c r="P8">
        <v>2022</v>
      </c>
      <c r="Q8">
        <v>190</v>
      </c>
      <c r="R8" t="s">
        <v>32</v>
      </c>
      <c r="S8" t="s">
        <v>33</v>
      </c>
      <c r="T8">
        <v>49.6</v>
      </c>
      <c r="U8">
        <v>41.5</v>
      </c>
      <c r="V8">
        <v>0</v>
      </c>
      <c r="W8" t="s">
        <v>263</v>
      </c>
      <c r="X8" t="s">
        <v>264</v>
      </c>
      <c r="Y8" t="s">
        <v>265</v>
      </c>
      <c r="Z8">
        <f t="shared" si="0"/>
        <v>91.1</v>
      </c>
    </row>
    <row r="9" spans="1:26" hidden="1" x14ac:dyDescent="0.2">
      <c r="A9" s="1">
        <v>7</v>
      </c>
      <c r="B9" t="s">
        <v>23</v>
      </c>
      <c r="C9">
        <v>190</v>
      </c>
      <c r="D9" t="s">
        <v>266</v>
      </c>
      <c r="E9" t="s">
        <v>270</v>
      </c>
      <c r="F9">
        <v>-0.81</v>
      </c>
      <c r="G9" t="s">
        <v>26</v>
      </c>
      <c r="H9">
        <v>50</v>
      </c>
      <c r="I9" t="s">
        <v>44</v>
      </c>
      <c r="J9">
        <v>105</v>
      </c>
      <c r="K9" t="s">
        <v>49</v>
      </c>
      <c r="L9" t="s">
        <v>36</v>
      </c>
      <c r="M9" t="s">
        <v>30</v>
      </c>
      <c r="N9">
        <v>2022</v>
      </c>
      <c r="O9" t="s">
        <v>31</v>
      </c>
      <c r="P9">
        <v>2022</v>
      </c>
      <c r="Q9">
        <v>190</v>
      </c>
      <c r="R9" t="s">
        <v>32</v>
      </c>
      <c r="S9" t="s">
        <v>33</v>
      </c>
      <c r="T9">
        <v>49.6</v>
      </c>
      <c r="U9">
        <v>41.5</v>
      </c>
      <c r="V9">
        <v>0</v>
      </c>
      <c r="W9" t="s">
        <v>263</v>
      </c>
      <c r="X9" t="s">
        <v>264</v>
      </c>
      <c r="Y9" t="s">
        <v>265</v>
      </c>
      <c r="Z9">
        <f t="shared" si="0"/>
        <v>91.1</v>
      </c>
    </row>
    <row r="10" spans="1:26" hidden="1" x14ac:dyDescent="0.2">
      <c r="A10" s="1">
        <v>8</v>
      </c>
      <c r="B10" t="s">
        <v>23</v>
      </c>
      <c r="C10">
        <v>190</v>
      </c>
      <c r="D10" t="s">
        <v>24</v>
      </c>
      <c r="E10" t="s">
        <v>50</v>
      </c>
      <c r="F10">
        <v>2.2000000000000002</v>
      </c>
      <c r="G10" t="s">
        <v>38</v>
      </c>
      <c r="H10">
        <v>76</v>
      </c>
      <c r="I10" t="s">
        <v>52</v>
      </c>
      <c r="J10">
        <v>110</v>
      </c>
      <c r="K10" t="s">
        <v>41</v>
      </c>
      <c r="L10" t="s">
        <v>29</v>
      </c>
      <c r="M10" t="s">
        <v>30</v>
      </c>
      <c r="N10">
        <v>2022</v>
      </c>
      <c r="O10" t="s">
        <v>31</v>
      </c>
      <c r="P10">
        <v>2022</v>
      </c>
      <c r="Q10">
        <v>190</v>
      </c>
      <c r="R10" t="s">
        <v>32</v>
      </c>
      <c r="S10" t="s">
        <v>33</v>
      </c>
      <c r="T10">
        <v>18.899999999999999</v>
      </c>
      <c r="U10">
        <v>57.1</v>
      </c>
      <c r="V10">
        <v>0</v>
      </c>
      <c r="W10" t="s">
        <v>256</v>
      </c>
      <c r="X10" t="s">
        <v>274</v>
      </c>
      <c r="Y10" t="s">
        <v>275</v>
      </c>
      <c r="Z10">
        <f t="shared" si="0"/>
        <v>76</v>
      </c>
    </row>
    <row r="11" spans="1:26" hidden="1" x14ac:dyDescent="0.2">
      <c r="A11" s="1">
        <v>9</v>
      </c>
      <c r="B11" t="s">
        <v>23</v>
      </c>
      <c r="C11">
        <v>190</v>
      </c>
      <c r="D11" t="s">
        <v>24</v>
      </c>
      <c r="E11" t="s">
        <v>50</v>
      </c>
      <c r="F11">
        <v>2.36</v>
      </c>
      <c r="G11" t="s">
        <v>38</v>
      </c>
      <c r="H11">
        <v>76</v>
      </c>
      <c r="I11" t="s">
        <v>52</v>
      </c>
      <c r="J11">
        <v>110</v>
      </c>
      <c r="K11" t="s">
        <v>53</v>
      </c>
      <c r="L11" t="s">
        <v>36</v>
      </c>
      <c r="M11" t="s">
        <v>30</v>
      </c>
      <c r="N11">
        <v>2022</v>
      </c>
      <c r="O11" t="s">
        <v>31</v>
      </c>
      <c r="P11">
        <v>2022</v>
      </c>
      <c r="Q11">
        <v>190</v>
      </c>
      <c r="R11" t="s">
        <v>32</v>
      </c>
      <c r="S11" t="s">
        <v>33</v>
      </c>
      <c r="T11">
        <v>18.899999999999999</v>
      </c>
      <c r="U11">
        <v>57.1</v>
      </c>
      <c r="V11">
        <v>0</v>
      </c>
      <c r="W11" t="s">
        <v>256</v>
      </c>
      <c r="X11" t="s">
        <v>274</v>
      </c>
      <c r="Y11" t="s">
        <v>275</v>
      </c>
      <c r="Z11">
        <f t="shared" si="0"/>
        <v>76</v>
      </c>
    </row>
    <row r="12" spans="1:26" hidden="1" x14ac:dyDescent="0.2">
      <c r="A12" s="1">
        <v>10</v>
      </c>
      <c r="B12" t="s">
        <v>23</v>
      </c>
      <c r="C12">
        <v>190</v>
      </c>
      <c r="D12" t="s">
        <v>24</v>
      </c>
      <c r="E12" t="s">
        <v>277</v>
      </c>
      <c r="F12">
        <v>-1.46</v>
      </c>
      <c r="G12" t="s">
        <v>34</v>
      </c>
      <c r="H12">
        <v>84</v>
      </c>
      <c r="I12" t="s">
        <v>54</v>
      </c>
      <c r="J12">
        <v>115</v>
      </c>
      <c r="K12" t="s">
        <v>55</v>
      </c>
      <c r="L12" t="s">
        <v>29</v>
      </c>
      <c r="M12" t="s">
        <v>30</v>
      </c>
      <c r="N12">
        <v>2022</v>
      </c>
      <c r="O12" t="s">
        <v>31</v>
      </c>
      <c r="P12">
        <v>2022</v>
      </c>
      <c r="Q12">
        <v>190</v>
      </c>
      <c r="R12" t="s">
        <v>32</v>
      </c>
      <c r="S12" t="s">
        <v>33</v>
      </c>
      <c r="T12">
        <v>52.8</v>
      </c>
      <c r="U12">
        <v>29.8</v>
      </c>
      <c r="V12">
        <v>0</v>
      </c>
      <c r="W12" t="s">
        <v>281</v>
      </c>
      <c r="X12" t="s">
        <v>282</v>
      </c>
      <c r="Y12" t="s">
        <v>283</v>
      </c>
      <c r="Z12">
        <f t="shared" si="0"/>
        <v>82.6</v>
      </c>
    </row>
    <row r="13" spans="1:26" hidden="1" x14ac:dyDescent="0.2">
      <c r="A13" s="1">
        <v>11</v>
      </c>
      <c r="B13" t="s">
        <v>23</v>
      </c>
      <c r="C13">
        <v>190</v>
      </c>
      <c r="D13" t="s">
        <v>266</v>
      </c>
      <c r="E13" t="s">
        <v>40</v>
      </c>
      <c r="F13">
        <v>1.17</v>
      </c>
      <c r="G13" t="s">
        <v>43</v>
      </c>
      <c r="H13">
        <v>84</v>
      </c>
      <c r="I13" t="s">
        <v>54</v>
      </c>
      <c r="J13">
        <v>115</v>
      </c>
      <c r="K13" t="s">
        <v>55</v>
      </c>
      <c r="L13" t="s">
        <v>29</v>
      </c>
      <c r="M13" t="s">
        <v>30</v>
      </c>
      <c r="N13">
        <v>2022</v>
      </c>
      <c r="O13" t="s">
        <v>31</v>
      </c>
      <c r="P13">
        <v>2022</v>
      </c>
      <c r="Q13">
        <v>190</v>
      </c>
      <c r="R13" t="s">
        <v>32</v>
      </c>
      <c r="S13" t="s">
        <v>33</v>
      </c>
      <c r="T13">
        <v>52.8</v>
      </c>
      <c r="U13">
        <v>29.8</v>
      </c>
      <c r="V13">
        <v>0</v>
      </c>
      <c r="W13" t="s">
        <v>281</v>
      </c>
      <c r="X13" t="s">
        <v>282</v>
      </c>
      <c r="Y13" t="s">
        <v>283</v>
      </c>
      <c r="Z13">
        <f t="shared" si="0"/>
        <v>82.6</v>
      </c>
    </row>
    <row r="14" spans="1:26" hidden="1" x14ac:dyDescent="0.2">
      <c r="A14" s="1">
        <v>12</v>
      </c>
      <c r="B14" t="s">
        <v>23</v>
      </c>
      <c r="C14">
        <v>190</v>
      </c>
      <c r="D14" t="s">
        <v>24</v>
      </c>
      <c r="E14" t="s">
        <v>56</v>
      </c>
      <c r="F14">
        <v>0.62</v>
      </c>
      <c r="G14" t="s">
        <v>26</v>
      </c>
      <c r="H14">
        <v>83</v>
      </c>
      <c r="I14" t="s">
        <v>54</v>
      </c>
      <c r="J14">
        <v>115</v>
      </c>
      <c r="K14" t="s">
        <v>53</v>
      </c>
      <c r="L14" t="s">
        <v>36</v>
      </c>
      <c r="M14" t="s">
        <v>30</v>
      </c>
      <c r="N14">
        <v>2022</v>
      </c>
      <c r="O14" t="s">
        <v>31</v>
      </c>
      <c r="P14">
        <v>2022</v>
      </c>
      <c r="Q14">
        <v>190</v>
      </c>
      <c r="R14" t="s">
        <v>32</v>
      </c>
      <c r="S14" t="s">
        <v>33</v>
      </c>
      <c r="T14">
        <v>52.8</v>
      </c>
      <c r="U14">
        <v>29.8</v>
      </c>
      <c r="V14">
        <v>0</v>
      </c>
      <c r="W14" t="s">
        <v>281</v>
      </c>
      <c r="X14" t="s">
        <v>282</v>
      </c>
      <c r="Y14" t="s">
        <v>283</v>
      </c>
      <c r="Z14">
        <f t="shared" si="0"/>
        <v>82.6</v>
      </c>
    </row>
    <row r="15" spans="1:26" hidden="1" x14ac:dyDescent="0.2">
      <c r="A15" s="1">
        <v>13</v>
      </c>
      <c r="B15" t="s">
        <v>23</v>
      </c>
      <c r="C15">
        <v>190</v>
      </c>
      <c r="D15" t="s">
        <v>266</v>
      </c>
      <c r="E15" t="s">
        <v>41</v>
      </c>
      <c r="F15">
        <v>1.21</v>
      </c>
      <c r="G15" t="s">
        <v>43</v>
      </c>
      <c r="H15">
        <v>85</v>
      </c>
      <c r="I15" t="s">
        <v>54</v>
      </c>
      <c r="J15">
        <v>115</v>
      </c>
      <c r="K15" t="s">
        <v>28</v>
      </c>
      <c r="L15" t="s">
        <v>36</v>
      </c>
      <c r="M15" t="s">
        <v>30</v>
      </c>
      <c r="N15">
        <v>2022</v>
      </c>
      <c r="O15" t="s">
        <v>31</v>
      </c>
      <c r="P15">
        <v>2022</v>
      </c>
      <c r="Q15">
        <v>190</v>
      </c>
      <c r="R15" t="s">
        <v>32</v>
      </c>
      <c r="S15" t="s">
        <v>33</v>
      </c>
      <c r="T15">
        <v>52.8</v>
      </c>
      <c r="U15">
        <v>29.8</v>
      </c>
      <c r="V15">
        <v>0</v>
      </c>
      <c r="W15" t="s">
        <v>281</v>
      </c>
      <c r="X15" t="s">
        <v>282</v>
      </c>
      <c r="Y15" t="s">
        <v>283</v>
      </c>
      <c r="Z15">
        <f t="shared" si="0"/>
        <v>82.6</v>
      </c>
    </row>
    <row r="16" spans="1:26" hidden="1" x14ac:dyDescent="0.2">
      <c r="A16" s="1">
        <v>14</v>
      </c>
      <c r="B16" t="s">
        <v>23</v>
      </c>
      <c r="C16">
        <v>190</v>
      </c>
      <c r="D16" t="s">
        <v>24</v>
      </c>
      <c r="E16" t="s">
        <v>287</v>
      </c>
      <c r="F16">
        <v>-0.1</v>
      </c>
      <c r="G16" t="s">
        <v>26</v>
      </c>
      <c r="H16">
        <v>30</v>
      </c>
      <c r="I16" t="s">
        <v>57</v>
      </c>
      <c r="J16">
        <v>120</v>
      </c>
      <c r="K16" t="s">
        <v>51</v>
      </c>
      <c r="L16" t="s">
        <v>29</v>
      </c>
      <c r="M16" t="s">
        <v>30</v>
      </c>
      <c r="N16">
        <v>2022</v>
      </c>
      <c r="O16" t="s">
        <v>31</v>
      </c>
      <c r="P16">
        <v>2022</v>
      </c>
      <c r="Q16">
        <v>190</v>
      </c>
      <c r="R16" t="s">
        <v>32</v>
      </c>
      <c r="S16" t="s">
        <v>33</v>
      </c>
      <c r="T16">
        <v>50</v>
      </c>
      <c r="U16">
        <v>35.299999999999997</v>
      </c>
      <c r="V16">
        <v>0</v>
      </c>
      <c r="W16" t="s">
        <v>291</v>
      </c>
      <c r="X16" t="s">
        <v>292</v>
      </c>
      <c r="Y16" t="s">
        <v>293</v>
      </c>
      <c r="Z16">
        <f t="shared" si="0"/>
        <v>85.3</v>
      </c>
    </row>
    <row r="17" spans="1:26" hidden="1" x14ac:dyDescent="0.2">
      <c r="A17" s="1">
        <v>15</v>
      </c>
      <c r="B17" t="s">
        <v>23</v>
      </c>
      <c r="C17">
        <v>190</v>
      </c>
      <c r="D17" t="s">
        <v>266</v>
      </c>
      <c r="E17" t="s">
        <v>294</v>
      </c>
      <c r="F17">
        <v>1.08</v>
      </c>
      <c r="G17" t="s">
        <v>43</v>
      </c>
      <c r="H17">
        <v>31</v>
      </c>
      <c r="I17" t="s">
        <v>57</v>
      </c>
      <c r="J17">
        <v>120</v>
      </c>
      <c r="K17" t="s">
        <v>58</v>
      </c>
      <c r="L17" t="s">
        <v>29</v>
      </c>
      <c r="M17" t="s">
        <v>30</v>
      </c>
      <c r="N17">
        <v>2022</v>
      </c>
      <c r="O17" t="s">
        <v>31</v>
      </c>
      <c r="P17">
        <v>2022</v>
      </c>
      <c r="Q17">
        <v>190</v>
      </c>
      <c r="R17" t="s">
        <v>32</v>
      </c>
      <c r="S17" t="s">
        <v>33</v>
      </c>
      <c r="T17">
        <v>50</v>
      </c>
      <c r="U17">
        <v>35.299999999999997</v>
      </c>
      <c r="V17">
        <v>0</v>
      </c>
      <c r="W17" t="s">
        <v>291</v>
      </c>
      <c r="X17" t="s">
        <v>292</v>
      </c>
      <c r="Y17" t="s">
        <v>293</v>
      </c>
      <c r="Z17">
        <f t="shared" si="0"/>
        <v>85.3</v>
      </c>
    </row>
    <row r="18" spans="1:26" hidden="1" x14ac:dyDescent="0.2">
      <c r="A18" s="1">
        <v>16</v>
      </c>
      <c r="B18" t="s">
        <v>23</v>
      </c>
      <c r="C18">
        <v>190</v>
      </c>
      <c r="D18" t="s">
        <v>24</v>
      </c>
      <c r="E18" t="s">
        <v>296</v>
      </c>
      <c r="F18">
        <v>-2.14</v>
      </c>
      <c r="G18" t="s">
        <v>48</v>
      </c>
      <c r="H18">
        <v>34</v>
      </c>
      <c r="I18" t="s">
        <v>57</v>
      </c>
      <c r="J18">
        <v>120</v>
      </c>
      <c r="K18" t="s">
        <v>59</v>
      </c>
      <c r="L18" t="s">
        <v>36</v>
      </c>
      <c r="M18" t="s">
        <v>30</v>
      </c>
      <c r="N18">
        <v>2022</v>
      </c>
      <c r="O18" t="s">
        <v>31</v>
      </c>
      <c r="P18">
        <v>2022</v>
      </c>
      <c r="Q18">
        <v>190</v>
      </c>
      <c r="R18" t="s">
        <v>32</v>
      </c>
      <c r="S18" t="s">
        <v>33</v>
      </c>
      <c r="T18">
        <v>50</v>
      </c>
      <c r="U18">
        <v>35.299999999999997</v>
      </c>
      <c r="V18">
        <v>0</v>
      </c>
      <c r="W18" t="s">
        <v>291</v>
      </c>
      <c r="X18" t="s">
        <v>292</v>
      </c>
      <c r="Y18" t="s">
        <v>293</v>
      </c>
      <c r="Z18">
        <f t="shared" si="0"/>
        <v>85.3</v>
      </c>
    </row>
    <row r="19" spans="1:26" hidden="1" x14ac:dyDescent="0.2">
      <c r="A19" s="1">
        <v>17</v>
      </c>
      <c r="B19" t="s">
        <v>23</v>
      </c>
      <c r="C19">
        <v>190</v>
      </c>
      <c r="D19" t="s">
        <v>266</v>
      </c>
      <c r="E19" t="s">
        <v>250</v>
      </c>
      <c r="F19">
        <v>-0.97</v>
      </c>
      <c r="G19" t="s">
        <v>26</v>
      </c>
      <c r="H19">
        <v>33</v>
      </c>
      <c r="I19" t="s">
        <v>57</v>
      </c>
      <c r="J19">
        <v>120</v>
      </c>
      <c r="K19" t="s">
        <v>59</v>
      </c>
      <c r="L19" t="s">
        <v>36</v>
      </c>
      <c r="M19" t="s">
        <v>30</v>
      </c>
      <c r="N19">
        <v>2022</v>
      </c>
      <c r="O19" t="s">
        <v>31</v>
      </c>
      <c r="P19">
        <v>2022</v>
      </c>
      <c r="Q19">
        <v>190</v>
      </c>
      <c r="R19" t="s">
        <v>32</v>
      </c>
      <c r="S19" t="s">
        <v>33</v>
      </c>
      <c r="T19">
        <v>50</v>
      </c>
      <c r="U19">
        <v>35.299999999999997</v>
      </c>
      <c r="V19">
        <v>0</v>
      </c>
      <c r="W19" t="s">
        <v>291</v>
      </c>
      <c r="X19" t="s">
        <v>292</v>
      </c>
      <c r="Y19" t="s">
        <v>293</v>
      </c>
      <c r="Z19">
        <f t="shared" si="0"/>
        <v>85.3</v>
      </c>
    </row>
    <row r="20" spans="1:26" hidden="1" x14ac:dyDescent="0.2">
      <c r="A20" s="1">
        <v>18</v>
      </c>
      <c r="B20" t="s">
        <v>23</v>
      </c>
      <c r="C20">
        <v>190</v>
      </c>
      <c r="E20" t="s">
        <v>60</v>
      </c>
      <c r="F20">
        <v>0.64</v>
      </c>
      <c r="G20" t="s">
        <v>26</v>
      </c>
      <c r="H20">
        <v>17</v>
      </c>
      <c r="I20" t="s">
        <v>61</v>
      </c>
      <c r="J20">
        <v>126</v>
      </c>
      <c r="K20" t="s">
        <v>25</v>
      </c>
      <c r="L20" t="s">
        <v>36</v>
      </c>
      <c r="M20" t="s">
        <v>62</v>
      </c>
      <c r="N20">
        <v>2022</v>
      </c>
      <c r="O20" t="s">
        <v>31</v>
      </c>
      <c r="P20">
        <v>2022</v>
      </c>
      <c r="Q20">
        <v>190</v>
      </c>
      <c r="R20" t="s">
        <v>32</v>
      </c>
      <c r="S20" t="s">
        <v>33</v>
      </c>
      <c r="T20">
        <v>68.8</v>
      </c>
      <c r="U20">
        <v>18.8</v>
      </c>
      <c r="V20">
        <v>0</v>
      </c>
      <c r="W20" t="s">
        <v>302</v>
      </c>
      <c r="X20" t="s">
        <v>303</v>
      </c>
      <c r="Y20" t="s">
        <v>304</v>
      </c>
      <c r="Z20">
        <f t="shared" si="0"/>
        <v>87.6</v>
      </c>
    </row>
    <row r="21" spans="1:26" hidden="1" x14ac:dyDescent="0.2">
      <c r="A21" s="1">
        <v>19</v>
      </c>
      <c r="B21" t="s">
        <v>23</v>
      </c>
      <c r="C21">
        <v>190</v>
      </c>
      <c r="D21" t="s">
        <v>24</v>
      </c>
      <c r="E21" t="s">
        <v>63</v>
      </c>
      <c r="F21">
        <v>0.35</v>
      </c>
      <c r="G21" t="s">
        <v>26</v>
      </c>
      <c r="H21">
        <v>132</v>
      </c>
      <c r="I21" t="s">
        <v>64</v>
      </c>
      <c r="J21">
        <v>130</v>
      </c>
      <c r="K21" t="s">
        <v>35</v>
      </c>
      <c r="L21" t="s">
        <v>29</v>
      </c>
      <c r="M21" t="s">
        <v>30</v>
      </c>
      <c r="N21">
        <v>2022</v>
      </c>
      <c r="O21" t="s">
        <v>31</v>
      </c>
      <c r="P21">
        <v>2022</v>
      </c>
      <c r="Q21">
        <v>190</v>
      </c>
      <c r="R21" t="s">
        <v>32</v>
      </c>
      <c r="S21" t="s">
        <v>33</v>
      </c>
      <c r="T21">
        <v>8.6999999999999993</v>
      </c>
      <c r="U21">
        <v>66.900000000000006</v>
      </c>
      <c r="V21">
        <v>0</v>
      </c>
      <c r="W21" t="s">
        <v>308</v>
      </c>
      <c r="X21" t="s">
        <v>309</v>
      </c>
      <c r="Y21" t="s">
        <v>310</v>
      </c>
      <c r="Z21">
        <f t="shared" si="0"/>
        <v>75.600000000000009</v>
      </c>
    </row>
    <row r="22" spans="1:26" hidden="1" x14ac:dyDescent="0.2">
      <c r="A22" s="1">
        <v>20</v>
      </c>
      <c r="B22" t="s">
        <v>23</v>
      </c>
      <c r="C22">
        <v>190</v>
      </c>
      <c r="D22" t="s">
        <v>266</v>
      </c>
      <c r="E22" t="s">
        <v>24</v>
      </c>
      <c r="F22">
        <v>3.07</v>
      </c>
      <c r="G22" t="s">
        <v>38</v>
      </c>
      <c r="H22">
        <v>98</v>
      </c>
      <c r="I22" t="s">
        <v>64</v>
      </c>
      <c r="J22">
        <v>130</v>
      </c>
      <c r="K22" t="s">
        <v>53</v>
      </c>
      <c r="L22" t="s">
        <v>29</v>
      </c>
      <c r="M22" t="s">
        <v>30</v>
      </c>
      <c r="N22">
        <v>2022</v>
      </c>
      <c r="O22" t="s">
        <v>31</v>
      </c>
      <c r="P22">
        <v>2022</v>
      </c>
      <c r="Q22">
        <v>190</v>
      </c>
      <c r="R22" t="s">
        <v>32</v>
      </c>
      <c r="S22" t="s">
        <v>33</v>
      </c>
      <c r="T22">
        <v>8.6999999999999993</v>
      </c>
      <c r="U22">
        <v>66.900000000000006</v>
      </c>
      <c r="V22">
        <v>0</v>
      </c>
      <c r="W22" t="s">
        <v>308</v>
      </c>
      <c r="X22" t="s">
        <v>309</v>
      </c>
      <c r="Y22" t="s">
        <v>310</v>
      </c>
      <c r="Z22">
        <f t="shared" si="0"/>
        <v>75.600000000000009</v>
      </c>
    </row>
    <row r="23" spans="1:26" hidden="1" x14ac:dyDescent="0.2">
      <c r="A23" s="1">
        <v>21</v>
      </c>
      <c r="B23" t="s">
        <v>23</v>
      </c>
      <c r="C23">
        <v>190</v>
      </c>
      <c r="D23" t="s">
        <v>24</v>
      </c>
      <c r="E23" t="s">
        <v>28</v>
      </c>
      <c r="F23">
        <v>1.18</v>
      </c>
      <c r="G23" t="s">
        <v>43</v>
      </c>
      <c r="H23">
        <v>129</v>
      </c>
      <c r="I23" t="s">
        <v>64</v>
      </c>
      <c r="J23">
        <v>130</v>
      </c>
      <c r="K23" t="s">
        <v>65</v>
      </c>
      <c r="L23" t="s">
        <v>36</v>
      </c>
      <c r="M23" t="s">
        <v>30</v>
      </c>
      <c r="N23">
        <v>2022</v>
      </c>
      <c r="O23" t="s">
        <v>31</v>
      </c>
      <c r="P23">
        <v>2022</v>
      </c>
      <c r="Q23">
        <v>190</v>
      </c>
      <c r="R23" t="s">
        <v>32</v>
      </c>
      <c r="S23" t="s">
        <v>33</v>
      </c>
      <c r="T23">
        <v>8.6999999999999993</v>
      </c>
      <c r="U23">
        <v>66.900000000000006</v>
      </c>
      <c r="V23">
        <v>0</v>
      </c>
      <c r="W23" t="s">
        <v>308</v>
      </c>
      <c r="X23" t="s">
        <v>309</v>
      </c>
      <c r="Y23" t="s">
        <v>310</v>
      </c>
      <c r="Z23">
        <f t="shared" si="0"/>
        <v>75.600000000000009</v>
      </c>
    </row>
    <row r="24" spans="1:26" hidden="1" x14ac:dyDescent="0.2">
      <c r="A24" s="1">
        <v>22</v>
      </c>
      <c r="B24" t="s">
        <v>23</v>
      </c>
      <c r="C24">
        <v>190</v>
      </c>
      <c r="D24" t="s">
        <v>266</v>
      </c>
      <c r="E24" t="s">
        <v>53</v>
      </c>
      <c r="F24">
        <v>1.1299999999999999</v>
      </c>
      <c r="G24" t="s">
        <v>43</v>
      </c>
      <c r="H24">
        <v>97</v>
      </c>
      <c r="I24" t="s">
        <v>64</v>
      </c>
      <c r="J24">
        <v>130</v>
      </c>
      <c r="K24" t="s">
        <v>35</v>
      </c>
      <c r="L24" t="s">
        <v>36</v>
      </c>
      <c r="M24" t="s">
        <v>30</v>
      </c>
      <c r="N24">
        <v>2022</v>
      </c>
      <c r="O24" t="s">
        <v>31</v>
      </c>
      <c r="P24">
        <v>2022</v>
      </c>
      <c r="Q24">
        <v>190</v>
      </c>
      <c r="R24" t="s">
        <v>32</v>
      </c>
      <c r="S24" t="s">
        <v>33</v>
      </c>
      <c r="T24">
        <v>8.6999999999999993</v>
      </c>
      <c r="U24">
        <v>66.900000000000006</v>
      </c>
      <c r="V24">
        <v>0</v>
      </c>
      <c r="W24" t="s">
        <v>308</v>
      </c>
      <c r="X24" t="s">
        <v>309</v>
      </c>
      <c r="Y24" t="s">
        <v>310</v>
      </c>
      <c r="Z24">
        <f t="shared" si="0"/>
        <v>75.600000000000009</v>
      </c>
    </row>
    <row r="25" spans="1:26" hidden="1" x14ac:dyDescent="0.2">
      <c r="A25" s="1">
        <v>23</v>
      </c>
      <c r="B25" t="s">
        <v>23</v>
      </c>
      <c r="C25">
        <v>190</v>
      </c>
      <c r="D25" t="s">
        <v>24</v>
      </c>
      <c r="E25" t="s">
        <v>45</v>
      </c>
      <c r="F25">
        <v>0.95</v>
      </c>
      <c r="G25" t="s">
        <v>26</v>
      </c>
      <c r="H25">
        <v>40</v>
      </c>
      <c r="I25" t="s">
        <v>66</v>
      </c>
      <c r="J25">
        <v>140</v>
      </c>
      <c r="K25" t="s">
        <v>47</v>
      </c>
      <c r="L25" t="s">
        <v>29</v>
      </c>
      <c r="M25" t="s">
        <v>30</v>
      </c>
      <c r="N25">
        <v>2022</v>
      </c>
      <c r="O25" t="s">
        <v>31</v>
      </c>
      <c r="P25">
        <v>2022</v>
      </c>
      <c r="Q25">
        <v>190</v>
      </c>
      <c r="R25" t="s">
        <v>32</v>
      </c>
      <c r="S25" t="s">
        <v>33</v>
      </c>
      <c r="T25">
        <v>68.099999999999994</v>
      </c>
      <c r="U25">
        <v>18.600000000000001</v>
      </c>
      <c r="V25">
        <v>0</v>
      </c>
      <c r="W25" t="s">
        <v>317</v>
      </c>
      <c r="X25" t="s">
        <v>318</v>
      </c>
      <c r="Y25" t="s">
        <v>319</v>
      </c>
      <c r="Z25">
        <f t="shared" si="0"/>
        <v>86.699999999999989</v>
      </c>
    </row>
    <row r="26" spans="1:26" hidden="1" x14ac:dyDescent="0.2">
      <c r="A26" s="1">
        <v>24</v>
      </c>
      <c r="B26" t="s">
        <v>23</v>
      </c>
      <c r="C26">
        <v>190</v>
      </c>
      <c r="D26" t="s">
        <v>266</v>
      </c>
      <c r="E26" t="s">
        <v>320</v>
      </c>
      <c r="F26">
        <v>-1.27</v>
      </c>
      <c r="G26" t="s">
        <v>34</v>
      </c>
      <c r="H26">
        <v>38</v>
      </c>
      <c r="I26" t="s">
        <v>66</v>
      </c>
      <c r="J26">
        <v>140</v>
      </c>
      <c r="K26" t="s">
        <v>67</v>
      </c>
      <c r="L26" t="s">
        <v>29</v>
      </c>
      <c r="M26" t="s">
        <v>30</v>
      </c>
      <c r="N26">
        <v>2022</v>
      </c>
      <c r="O26" t="s">
        <v>31</v>
      </c>
      <c r="P26">
        <v>2022</v>
      </c>
      <c r="Q26">
        <v>190</v>
      </c>
      <c r="R26" t="s">
        <v>32</v>
      </c>
      <c r="S26" t="s">
        <v>33</v>
      </c>
      <c r="T26">
        <v>68.099999999999994</v>
      </c>
      <c r="U26">
        <v>18.600000000000001</v>
      </c>
      <c r="V26">
        <v>0</v>
      </c>
      <c r="W26" t="s">
        <v>317</v>
      </c>
      <c r="X26" t="s">
        <v>318</v>
      </c>
      <c r="Y26" t="s">
        <v>319</v>
      </c>
      <c r="Z26">
        <f t="shared" si="0"/>
        <v>86.699999999999989</v>
      </c>
    </row>
    <row r="27" spans="1:26" hidden="1" x14ac:dyDescent="0.2">
      <c r="A27" s="1">
        <v>25</v>
      </c>
      <c r="B27" t="s">
        <v>23</v>
      </c>
      <c r="C27">
        <v>190</v>
      </c>
      <c r="D27" t="s">
        <v>24</v>
      </c>
      <c r="E27" t="s">
        <v>257</v>
      </c>
      <c r="F27">
        <v>4.38</v>
      </c>
      <c r="G27" t="s">
        <v>38</v>
      </c>
      <c r="H27">
        <v>39</v>
      </c>
      <c r="I27" t="s">
        <v>66</v>
      </c>
      <c r="J27">
        <v>140</v>
      </c>
      <c r="K27" t="s">
        <v>47</v>
      </c>
      <c r="L27" t="s">
        <v>36</v>
      </c>
      <c r="M27" t="s">
        <v>30</v>
      </c>
      <c r="N27">
        <v>2022</v>
      </c>
      <c r="O27" t="s">
        <v>31</v>
      </c>
      <c r="P27">
        <v>2022</v>
      </c>
      <c r="Q27">
        <v>190</v>
      </c>
      <c r="R27" t="s">
        <v>32</v>
      </c>
      <c r="S27" t="s">
        <v>33</v>
      </c>
      <c r="T27">
        <v>68.099999999999994</v>
      </c>
      <c r="U27">
        <v>18.600000000000001</v>
      </c>
      <c r="V27">
        <v>0</v>
      </c>
      <c r="W27" t="s">
        <v>317</v>
      </c>
      <c r="X27" t="s">
        <v>318</v>
      </c>
      <c r="Y27" t="s">
        <v>319</v>
      </c>
      <c r="Z27">
        <f t="shared" si="0"/>
        <v>86.699999999999989</v>
      </c>
    </row>
    <row r="28" spans="1:26" hidden="1" x14ac:dyDescent="0.2">
      <c r="A28" s="1">
        <v>26</v>
      </c>
      <c r="B28" t="s">
        <v>23</v>
      </c>
      <c r="C28">
        <v>190</v>
      </c>
      <c r="D28" t="s">
        <v>266</v>
      </c>
      <c r="E28" t="s">
        <v>323</v>
      </c>
      <c r="F28">
        <v>3.11</v>
      </c>
      <c r="G28" t="s">
        <v>38</v>
      </c>
      <c r="H28">
        <v>38</v>
      </c>
      <c r="I28" t="s">
        <v>66</v>
      </c>
      <c r="J28">
        <v>140</v>
      </c>
      <c r="K28" t="s">
        <v>45</v>
      </c>
      <c r="L28" t="s">
        <v>36</v>
      </c>
      <c r="M28" t="s">
        <v>30</v>
      </c>
      <c r="N28">
        <v>2022</v>
      </c>
      <c r="O28" t="s">
        <v>31</v>
      </c>
      <c r="P28">
        <v>2022</v>
      </c>
      <c r="Q28">
        <v>190</v>
      </c>
      <c r="R28" t="s">
        <v>32</v>
      </c>
      <c r="S28" t="s">
        <v>33</v>
      </c>
      <c r="T28">
        <v>68.099999999999994</v>
      </c>
      <c r="U28">
        <v>18.600000000000001</v>
      </c>
      <c r="V28">
        <v>0</v>
      </c>
      <c r="W28" t="s">
        <v>317</v>
      </c>
      <c r="X28" t="s">
        <v>318</v>
      </c>
      <c r="Y28" t="s">
        <v>319</v>
      </c>
      <c r="Z28">
        <f t="shared" si="0"/>
        <v>86.699999999999989</v>
      </c>
    </row>
    <row r="29" spans="1:26" hidden="1" x14ac:dyDescent="0.2">
      <c r="A29" s="1">
        <v>27</v>
      </c>
      <c r="B29" t="s">
        <v>23</v>
      </c>
      <c r="C29">
        <v>190</v>
      </c>
      <c r="D29" t="s">
        <v>24</v>
      </c>
      <c r="E29" t="s">
        <v>45</v>
      </c>
      <c r="F29">
        <v>1.05</v>
      </c>
      <c r="G29" t="s">
        <v>43</v>
      </c>
      <c r="H29">
        <v>60</v>
      </c>
      <c r="I29" t="s">
        <v>68</v>
      </c>
      <c r="J29">
        <v>145</v>
      </c>
      <c r="K29" t="s">
        <v>49</v>
      </c>
      <c r="L29" t="s">
        <v>29</v>
      </c>
      <c r="M29" t="s">
        <v>30</v>
      </c>
      <c r="N29">
        <v>2022</v>
      </c>
      <c r="O29" t="s">
        <v>31</v>
      </c>
      <c r="P29">
        <v>2022</v>
      </c>
      <c r="Q29">
        <v>190</v>
      </c>
      <c r="R29" t="s">
        <v>32</v>
      </c>
      <c r="S29" t="s">
        <v>33</v>
      </c>
      <c r="T29">
        <v>5.3</v>
      </c>
      <c r="U29">
        <v>23.2</v>
      </c>
      <c r="V29">
        <v>0</v>
      </c>
      <c r="W29" t="s">
        <v>327</v>
      </c>
      <c r="X29" t="s">
        <v>328</v>
      </c>
      <c r="Y29" t="s">
        <v>329</v>
      </c>
      <c r="Z29">
        <f t="shared" si="0"/>
        <v>28.5</v>
      </c>
    </row>
    <row r="30" spans="1:26" hidden="1" x14ac:dyDescent="0.2">
      <c r="A30" s="1">
        <v>28</v>
      </c>
      <c r="B30" t="s">
        <v>23</v>
      </c>
      <c r="C30">
        <v>190</v>
      </c>
      <c r="D30" t="s">
        <v>24</v>
      </c>
      <c r="E30" t="s">
        <v>49</v>
      </c>
      <c r="F30">
        <v>1.1100000000000001</v>
      </c>
      <c r="G30" t="s">
        <v>43</v>
      </c>
      <c r="H30">
        <v>59</v>
      </c>
      <c r="I30" t="s">
        <v>68</v>
      </c>
      <c r="J30">
        <v>145</v>
      </c>
      <c r="K30" t="s">
        <v>41</v>
      </c>
      <c r="L30" t="s">
        <v>36</v>
      </c>
      <c r="M30" t="s">
        <v>30</v>
      </c>
      <c r="N30">
        <v>2022</v>
      </c>
      <c r="O30" t="s">
        <v>31</v>
      </c>
      <c r="P30">
        <v>2022</v>
      </c>
      <c r="Q30">
        <v>190</v>
      </c>
      <c r="R30" t="s">
        <v>32</v>
      </c>
      <c r="S30" t="s">
        <v>33</v>
      </c>
      <c r="T30">
        <v>5.3</v>
      </c>
      <c r="U30">
        <v>23.2</v>
      </c>
      <c r="V30">
        <v>0</v>
      </c>
      <c r="W30" t="s">
        <v>327</v>
      </c>
      <c r="X30" t="s">
        <v>328</v>
      </c>
      <c r="Y30" t="s">
        <v>329</v>
      </c>
      <c r="Z30">
        <f t="shared" si="0"/>
        <v>28.5</v>
      </c>
    </row>
    <row r="31" spans="1:26" hidden="1" x14ac:dyDescent="0.2">
      <c r="A31" s="1">
        <v>29</v>
      </c>
      <c r="B31" t="s">
        <v>23</v>
      </c>
      <c r="C31">
        <v>190</v>
      </c>
      <c r="D31" t="s">
        <v>266</v>
      </c>
      <c r="E31" t="s">
        <v>331</v>
      </c>
      <c r="F31">
        <v>-2.91</v>
      </c>
      <c r="G31" t="s">
        <v>48</v>
      </c>
      <c r="H31">
        <v>107</v>
      </c>
      <c r="I31" t="s">
        <v>70</v>
      </c>
      <c r="J31">
        <v>148</v>
      </c>
      <c r="K31" t="s">
        <v>28</v>
      </c>
      <c r="L31" t="s">
        <v>29</v>
      </c>
      <c r="M31" t="s">
        <v>30</v>
      </c>
      <c r="N31">
        <v>2022</v>
      </c>
      <c r="O31" t="s">
        <v>31</v>
      </c>
      <c r="P31">
        <v>2022</v>
      </c>
      <c r="Q31">
        <v>190</v>
      </c>
      <c r="R31" t="s">
        <v>32</v>
      </c>
      <c r="S31" t="s">
        <v>33</v>
      </c>
      <c r="T31">
        <v>18.7</v>
      </c>
      <c r="U31">
        <v>52</v>
      </c>
      <c r="V31">
        <v>0</v>
      </c>
      <c r="W31" t="s">
        <v>335</v>
      </c>
      <c r="X31" t="s">
        <v>336</v>
      </c>
      <c r="Y31" t="s">
        <v>283</v>
      </c>
      <c r="Z31">
        <f t="shared" si="0"/>
        <v>70.7</v>
      </c>
    </row>
    <row r="32" spans="1:26" hidden="1" x14ac:dyDescent="0.2">
      <c r="A32" s="1">
        <v>30</v>
      </c>
      <c r="B32" t="s">
        <v>23</v>
      </c>
      <c r="C32">
        <v>190</v>
      </c>
      <c r="D32" t="s">
        <v>337</v>
      </c>
      <c r="E32" t="s">
        <v>338</v>
      </c>
      <c r="F32">
        <v>-1.84</v>
      </c>
      <c r="G32" t="s">
        <v>34</v>
      </c>
      <c r="H32">
        <v>144</v>
      </c>
      <c r="I32" t="s">
        <v>70</v>
      </c>
      <c r="J32">
        <v>148</v>
      </c>
      <c r="K32" t="s">
        <v>65</v>
      </c>
      <c r="L32" t="s">
        <v>29</v>
      </c>
      <c r="M32" t="s">
        <v>30</v>
      </c>
      <c r="N32">
        <v>2022</v>
      </c>
      <c r="O32" t="s">
        <v>31</v>
      </c>
      <c r="P32">
        <v>2022</v>
      </c>
      <c r="Q32">
        <v>190</v>
      </c>
      <c r="R32" t="s">
        <v>32</v>
      </c>
      <c r="S32" t="s">
        <v>33</v>
      </c>
      <c r="T32">
        <v>18.7</v>
      </c>
      <c r="U32">
        <v>52</v>
      </c>
      <c r="V32">
        <v>0</v>
      </c>
      <c r="W32" t="s">
        <v>335</v>
      </c>
      <c r="X32" t="s">
        <v>336</v>
      </c>
      <c r="Y32" t="s">
        <v>283</v>
      </c>
      <c r="Z32">
        <f t="shared" si="0"/>
        <v>70.7</v>
      </c>
    </row>
    <row r="33" spans="1:26" hidden="1" x14ac:dyDescent="0.2">
      <c r="A33" s="1">
        <v>31</v>
      </c>
      <c r="B33" t="s">
        <v>23</v>
      </c>
      <c r="C33">
        <v>190</v>
      </c>
      <c r="D33" t="s">
        <v>340</v>
      </c>
      <c r="E33" t="s">
        <v>65</v>
      </c>
      <c r="F33">
        <v>0.74</v>
      </c>
      <c r="G33" t="s">
        <v>26</v>
      </c>
      <c r="H33">
        <v>92</v>
      </c>
      <c r="I33" t="s">
        <v>70</v>
      </c>
      <c r="J33">
        <v>148</v>
      </c>
      <c r="K33" t="s">
        <v>53</v>
      </c>
      <c r="L33" t="s">
        <v>29</v>
      </c>
      <c r="M33" t="s">
        <v>30</v>
      </c>
      <c r="N33">
        <v>2022</v>
      </c>
      <c r="O33" t="s">
        <v>31</v>
      </c>
      <c r="P33">
        <v>2022</v>
      </c>
      <c r="Q33">
        <v>190</v>
      </c>
      <c r="R33" t="s">
        <v>32</v>
      </c>
      <c r="S33" t="s">
        <v>33</v>
      </c>
      <c r="T33">
        <v>18.7</v>
      </c>
      <c r="U33">
        <v>52</v>
      </c>
      <c r="V33">
        <v>0</v>
      </c>
      <c r="W33" t="s">
        <v>335</v>
      </c>
      <c r="X33" t="s">
        <v>336</v>
      </c>
      <c r="Y33" t="s">
        <v>283</v>
      </c>
      <c r="Z33">
        <f t="shared" si="0"/>
        <v>70.7</v>
      </c>
    </row>
    <row r="34" spans="1:26" hidden="1" x14ac:dyDescent="0.2">
      <c r="A34" s="1">
        <v>32</v>
      </c>
      <c r="B34" t="s">
        <v>23</v>
      </c>
      <c r="C34">
        <v>190</v>
      </c>
      <c r="D34" t="s">
        <v>342</v>
      </c>
      <c r="E34" t="s">
        <v>56</v>
      </c>
      <c r="F34">
        <v>0.72</v>
      </c>
      <c r="G34" t="s">
        <v>26</v>
      </c>
      <c r="H34">
        <v>132</v>
      </c>
      <c r="I34" t="s">
        <v>70</v>
      </c>
      <c r="J34">
        <v>148</v>
      </c>
      <c r="K34" t="s">
        <v>35</v>
      </c>
      <c r="L34" t="s">
        <v>29</v>
      </c>
      <c r="M34" t="s">
        <v>30</v>
      </c>
      <c r="N34">
        <v>2022</v>
      </c>
      <c r="O34" t="s">
        <v>31</v>
      </c>
      <c r="P34">
        <v>2022</v>
      </c>
      <c r="Q34">
        <v>190</v>
      </c>
      <c r="R34" t="s">
        <v>32</v>
      </c>
      <c r="S34" t="s">
        <v>33</v>
      </c>
      <c r="T34">
        <v>18.7</v>
      </c>
      <c r="U34">
        <v>52</v>
      </c>
      <c r="V34">
        <v>0</v>
      </c>
      <c r="W34" t="s">
        <v>335</v>
      </c>
      <c r="X34" t="s">
        <v>336</v>
      </c>
      <c r="Y34" t="s">
        <v>283</v>
      </c>
      <c r="Z34">
        <f t="shared" si="0"/>
        <v>70.7</v>
      </c>
    </row>
    <row r="35" spans="1:26" hidden="1" x14ac:dyDescent="0.2">
      <c r="A35" s="1">
        <v>33</v>
      </c>
      <c r="B35" t="s">
        <v>23</v>
      </c>
      <c r="C35">
        <v>190</v>
      </c>
      <c r="D35" t="s">
        <v>266</v>
      </c>
      <c r="E35" t="s">
        <v>344</v>
      </c>
      <c r="F35">
        <v>-4.59</v>
      </c>
      <c r="G35" t="s">
        <v>48</v>
      </c>
      <c r="H35">
        <v>139</v>
      </c>
      <c r="I35" t="s">
        <v>70</v>
      </c>
      <c r="J35">
        <v>148</v>
      </c>
      <c r="K35" t="s">
        <v>65</v>
      </c>
      <c r="L35" t="s">
        <v>36</v>
      </c>
      <c r="M35" t="s">
        <v>30</v>
      </c>
      <c r="N35">
        <v>2022</v>
      </c>
      <c r="O35" t="s">
        <v>31</v>
      </c>
      <c r="P35">
        <v>2022</v>
      </c>
      <c r="Q35">
        <v>190</v>
      </c>
      <c r="R35" t="s">
        <v>32</v>
      </c>
      <c r="S35" t="s">
        <v>33</v>
      </c>
      <c r="T35">
        <v>18.7</v>
      </c>
      <c r="U35">
        <v>52</v>
      </c>
      <c r="V35">
        <v>0</v>
      </c>
      <c r="W35" t="s">
        <v>335</v>
      </c>
      <c r="X35" t="s">
        <v>336</v>
      </c>
      <c r="Y35" t="s">
        <v>283</v>
      </c>
      <c r="Z35">
        <f t="shared" si="0"/>
        <v>70.7</v>
      </c>
    </row>
    <row r="36" spans="1:26" hidden="1" x14ac:dyDescent="0.2">
      <c r="A36" s="1">
        <v>34</v>
      </c>
      <c r="B36" t="s">
        <v>23</v>
      </c>
      <c r="C36">
        <v>190</v>
      </c>
      <c r="D36" t="s">
        <v>337</v>
      </c>
      <c r="E36" t="s">
        <v>346</v>
      </c>
      <c r="F36">
        <v>0.84</v>
      </c>
      <c r="G36" t="s">
        <v>26</v>
      </c>
      <c r="H36">
        <v>183</v>
      </c>
      <c r="I36" t="s">
        <v>70</v>
      </c>
      <c r="J36">
        <v>148</v>
      </c>
      <c r="K36" t="s">
        <v>71</v>
      </c>
      <c r="L36" t="s">
        <v>36</v>
      </c>
      <c r="M36" t="s">
        <v>30</v>
      </c>
      <c r="N36">
        <v>2022</v>
      </c>
      <c r="O36" t="s">
        <v>31</v>
      </c>
      <c r="P36">
        <v>2022</v>
      </c>
      <c r="Q36">
        <v>190</v>
      </c>
      <c r="R36" t="s">
        <v>32</v>
      </c>
      <c r="S36" t="s">
        <v>33</v>
      </c>
      <c r="T36">
        <v>18.7</v>
      </c>
      <c r="U36">
        <v>52</v>
      </c>
      <c r="V36">
        <v>0</v>
      </c>
      <c r="W36" t="s">
        <v>335</v>
      </c>
      <c r="X36" t="s">
        <v>336</v>
      </c>
      <c r="Y36" t="s">
        <v>283</v>
      </c>
      <c r="Z36">
        <f t="shared" si="0"/>
        <v>70.7</v>
      </c>
    </row>
    <row r="37" spans="1:26" hidden="1" x14ac:dyDescent="0.2">
      <c r="A37" s="1">
        <v>35</v>
      </c>
      <c r="B37" t="s">
        <v>23</v>
      </c>
      <c r="C37">
        <v>190</v>
      </c>
      <c r="D37" t="s">
        <v>340</v>
      </c>
      <c r="E37" t="s">
        <v>348</v>
      </c>
      <c r="F37">
        <v>6.34</v>
      </c>
      <c r="G37" t="s">
        <v>38</v>
      </c>
      <c r="H37">
        <v>118</v>
      </c>
      <c r="I37" t="s">
        <v>70</v>
      </c>
      <c r="J37">
        <v>148</v>
      </c>
      <c r="K37" t="s">
        <v>35</v>
      </c>
      <c r="L37" t="s">
        <v>36</v>
      </c>
      <c r="M37" t="s">
        <v>30</v>
      </c>
      <c r="N37">
        <v>2022</v>
      </c>
      <c r="O37" t="s">
        <v>31</v>
      </c>
      <c r="P37">
        <v>2022</v>
      </c>
      <c r="Q37">
        <v>190</v>
      </c>
      <c r="R37" t="s">
        <v>32</v>
      </c>
      <c r="S37" t="s">
        <v>33</v>
      </c>
      <c r="T37">
        <v>18.7</v>
      </c>
      <c r="U37">
        <v>52</v>
      </c>
      <c r="V37">
        <v>0</v>
      </c>
      <c r="W37" t="s">
        <v>335</v>
      </c>
      <c r="X37" t="s">
        <v>336</v>
      </c>
      <c r="Y37" t="s">
        <v>283</v>
      </c>
      <c r="Z37">
        <f t="shared" si="0"/>
        <v>70.7</v>
      </c>
    </row>
    <row r="38" spans="1:26" hidden="1" x14ac:dyDescent="0.2">
      <c r="A38" s="1">
        <v>36</v>
      </c>
      <c r="B38" t="s">
        <v>23</v>
      </c>
      <c r="C38">
        <v>190</v>
      </c>
      <c r="D38" t="s">
        <v>342</v>
      </c>
      <c r="E38" t="s">
        <v>40</v>
      </c>
      <c r="F38">
        <v>1.53</v>
      </c>
      <c r="G38" t="s">
        <v>43</v>
      </c>
      <c r="H38">
        <v>142</v>
      </c>
      <c r="I38" t="s">
        <v>70</v>
      </c>
      <c r="J38">
        <v>148</v>
      </c>
      <c r="K38" t="s">
        <v>65</v>
      </c>
      <c r="L38" t="s">
        <v>36</v>
      </c>
      <c r="M38" t="s">
        <v>30</v>
      </c>
      <c r="N38">
        <v>2022</v>
      </c>
      <c r="O38" t="s">
        <v>31</v>
      </c>
      <c r="P38">
        <v>2022</v>
      </c>
      <c r="Q38">
        <v>190</v>
      </c>
      <c r="R38" t="s">
        <v>32</v>
      </c>
      <c r="S38" t="s">
        <v>33</v>
      </c>
      <c r="T38">
        <v>18.7</v>
      </c>
      <c r="U38">
        <v>52</v>
      </c>
      <c r="V38">
        <v>0</v>
      </c>
      <c r="W38" t="s">
        <v>335</v>
      </c>
      <c r="X38" t="s">
        <v>336</v>
      </c>
      <c r="Y38" t="s">
        <v>283</v>
      </c>
      <c r="Z38">
        <f t="shared" si="0"/>
        <v>70.7</v>
      </c>
    </row>
    <row r="39" spans="1:26" hidden="1" x14ac:dyDescent="0.2">
      <c r="A39" s="1">
        <v>37</v>
      </c>
      <c r="B39" t="s">
        <v>23</v>
      </c>
      <c r="C39">
        <v>190</v>
      </c>
      <c r="D39" t="s">
        <v>24</v>
      </c>
      <c r="E39" t="s">
        <v>296</v>
      </c>
      <c r="F39">
        <v>-2.81</v>
      </c>
      <c r="G39" t="s">
        <v>48</v>
      </c>
      <c r="H39">
        <v>75</v>
      </c>
      <c r="I39" t="s">
        <v>72</v>
      </c>
      <c r="J39">
        <v>15</v>
      </c>
      <c r="K39" t="s">
        <v>41</v>
      </c>
      <c r="L39" t="s">
        <v>29</v>
      </c>
      <c r="M39" t="s">
        <v>30</v>
      </c>
      <c r="N39">
        <v>2022</v>
      </c>
      <c r="O39" t="s">
        <v>31</v>
      </c>
      <c r="P39">
        <v>2022</v>
      </c>
      <c r="Q39">
        <v>190</v>
      </c>
      <c r="R39" t="s">
        <v>32</v>
      </c>
      <c r="S39" t="s">
        <v>33</v>
      </c>
      <c r="T39">
        <v>28.4</v>
      </c>
      <c r="U39">
        <v>14.4</v>
      </c>
      <c r="V39">
        <v>0</v>
      </c>
      <c r="W39" t="s">
        <v>354</v>
      </c>
      <c r="X39" t="s">
        <v>355</v>
      </c>
      <c r="Y39" t="s">
        <v>356</v>
      </c>
      <c r="Z39">
        <f t="shared" si="0"/>
        <v>42.8</v>
      </c>
    </row>
    <row r="40" spans="1:26" hidden="1" x14ac:dyDescent="0.2">
      <c r="A40" s="1">
        <v>38</v>
      </c>
      <c r="B40" t="s">
        <v>23</v>
      </c>
      <c r="C40">
        <v>190</v>
      </c>
      <c r="D40" t="s">
        <v>24</v>
      </c>
      <c r="E40" t="s">
        <v>294</v>
      </c>
      <c r="F40">
        <v>1.89</v>
      </c>
      <c r="G40" t="s">
        <v>43</v>
      </c>
      <c r="H40">
        <v>75</v>
      </c>
      <c r="I40" t="s">
        <v>72</v>
      </c>
      <c r="J40">
        <v>15</v>
      </c>
      <c r="K40" t="s">
        <v>55</v>
      </c>
      <c r="L40" t="s">
        <v>36</v>
      </c>
      <c r="M40" t="s">
        <v>30</v>
      </c>
      <c r="N40">
        <v>2022</v>
      </c>
      <c r="O40" t="s">
        <v>31</v>
      </c>
      <c r="P40">
        <v>2022</v>
      </c>
      <c r="Q40">
        <v>190</v>
      </c>
      <c r="R40" t="s">
        <v>32</v>
      </c>
      <c r="S40" t="s">
        <v>33</v>
      </c>
      <c r="T40">
        <v>28.4</v>
      </c>
      <c r="U40">
        <v>14.4</v>
      </c>
      <c r="V40">
        <v>0</v>
      </c>
      <c r="W40" t="s">
        <v>354</v>
      </c>
      <c r="X40" t="s">
        <v>355</v>
      </c>
      <c r="Y40" t="s">
        <v>356</v>
      </c>
      <c r="Z40">
        <f t="shared" si="0"/>
        <v>42.8</v>
      </c>
    </row>
    <row r="41" spans="1:26" hidden="1" x14ac:dyDescent="0.2">
      <c r="A41" s="1">
        <v>39</v>
      </c>
      <c r="B41" t="s">
        <v>23</v>
      </c>
      <c r="C41">
        <v>190</v>
      </c>
      <c r="D41" t="s">
        <v>24</v>
      </c>
      <c r="E41" t="s">
        <v>63</v>
      </c>
      <c r="F41">
        <v>0.27</v>
      </c>
      <c r="G41" t="s">
        <v>26</v>
      </c>
      <c r="H41">
        <v>73</v>
      </c>
      <c r="I41" t="s">
        <v>73</v>
      </c>
      <c r="J41">
        <v>150</v>
      </c>
      <c r="K41" t="s">
        <v>41</v>
      </c>
      <c r="L41" t="s">
        <v>29</v>
      </c>
      <c r="M41" t="s">
        <v>30</v>
      </c>
      <c r="N41">
        <v>2022</v>
      </c>
      <c r="O41" t="s">
        <v>31</v>
      </c>
      <c r="P41">
        <v>2022</v>
      </c>
      <c r="Q41">
        <v>190</v>
      </c>
      <c r="R41" t="s">
        <v>32</v>
      </c>
      <c r="S41" t="s">
        <v>33</v>
      </c>
      <c r="T41">
        <v>80.7</v>
      </c>
      <c r="U41">
        <v>9.6</v>
      </c>
      <c r="V41">
        <v>0</v>
      </c>
      <c r="W41" t="s">
        <v>361</v>
      </c>
      <c r="X41" t="s">
        <v>362</v>
      </c>
      <c r="Y41" t="s">
        <v>363</v>
      </c>
      <c r="Z41">
        <f t="shared" si="0"/>
        <v>90.3</v>
      </c>
    </row>
    <row r="42" spans="1:26" hidden="1" x14ac:dyDescent="0.2">
      <c r="A42" s="1">
        <v>40</v>
      </c>
      <c r="B42" t="s">
        <v>23</v>
      </c>
      <c r="C42">
        <v>190</v>
      </c>
      <c r="D42" t="s">
        <v>266</v>
      </c>
      <c r="E42" t="s">
        <v>67</v>
      </c>
      <c r="F42">
        <v>1.39</v>
      </c>
      <c r="G42" t="s">
        <v>43</v>
      </c>
      <c r="H42">
        <v>76</v>
      </c>
      <c r="I42" t="s">
        <v>73</v>
      </c>
      <c r="J42">
        <v>150</v>
      </c>
      <c r="K42" t="s">
        <v>41</v>
      </c>
      <c r="L42" t="s">
        <v>29</v>
      </c>
      <c r="M42" t="s">
        <v>30</v>
      </c>
      <c r="N42">
        <v>2022</v>
      </c>
      <c r="O42" t="s">
        <v>31</v>
      </c>
      <c r="P42">
        <v>2022</v>
      </c>
      <c r="Q42">
        <v>190</v>
      </c>
      <c r="R42" t="s">
        <v>32</v>
      </c>
      <c r="S42" t="s">
        <v>33</v>
      </c>
      <c r="T42">
        <v>80.7</v>
      </c>
      <c r="U42">
        <v>9.6</v>
      </c>
      <c r="V42">
        <v>0</v>
      </c>
      <c r="W42" t="s">
        <v>361</v>
      </c>
      <c r="X42" t="s">
        <v>362</v>
      </c>
      <c r="Y42" t="s">
        <v>363</v>
      </c>
      <c r="Z42">
        <f t="shared" si="0"/>
        <v>90.3</v>
      </c>
    </row>
    <row r="43" spans="1:26" hidden="1" x14ac:dyDescent="0.2">
      <c r="A43" s="1">
        <v>41</v>
      </c>
      <c r="B43" t="s">
        <v>23</v>
      </c>
      <c r="C43">
        <v>190</v>
      </c>
      <c r="D43" t="s">
        <v>24</v>
      </c>
      <c r="E43" t="s">
        <v>338</v>
      </c>
      <c r="F43">
        <v>-1.42</v>
      </c>
      <c r="G43" t="s">
        <v>34</v>
      </c>
      <c r="H43">
        <v>77</v>
      </c>
      <c r="I43" t="s">
        <v>73</v>
      </c>
      <c r="J43">
        <v>150</v>
      </c>
      <c r="K43" t="s">
        <v>53</v>
      </c>
      <c r="L43" t="s">
        <v>36</v>
      </c>
      <c r="M43" t="s">
        <v>30</v>
      </c>
      <c r="N43">
        <v>2022</v>
      </c>
      <c r="O43" t="s">
        <v>31</v>
      </c>
      <c r="P43">
        <v>2022</v>
      </c>
      <c r="Q43">
        <v>190</v>
      </c>
      <c r="R43" t="s">
        <v>32</v>
      </c>
      <c r="S43" t="s">
        <v>33</v>
      </c>
      <c r="T43">
        <v>80.7</v>
      </c>
      <c r="U43">
        <v>9.6</v>
      </c>
      <c r="V43">
        <v>0</v>
      </c>
      <c r="W43" t="s">
        <v>361</v>
      </c>
      <c r="X43" t="s">
        <v>362</v>
      </c>
      <c r="Y43" t="s">
        <v>363</v>
      </c>
      <c r="Z43">
        <f t="shared" si="0"/>
        <v>90.3</v>
      </c>
    </row>
    <row r="44" spans="1:26" hidden="1" x14ac:dyDescent="0.2">
      <c r="A44" s="1">
        <v>42</v>
      </c>
      <c r="B44" t="s">
        <v>23</v>
      </c>
      <c r="C44">
        <v>190</v>
      </c>
      <c r="D44" t="s">
        <v>266</v>
      </c>
      <c r="E44" t="s">
        <v>366</v>
      </c>
      <c r="F44">
        <v>4.2300000000000004</v>
      </c>
      <c r="G44" t="s">
        <v>38</v>
      </c>
      <c r="H44">
        <v>76</v>
      </c>
      <c r="I44" t="s">
        <v>73</v>
      </c>
      <c r="J44">
        <v>150</v>
      </c>
      <c r="K44" t="s">
        <v>53</v>
      </c>
      <c r="L44" t="s">
        <v>36</v>
      </c>
      <c r="M44" t="s">
        <v>30</v>
      </c>
      <c r="N44">
        <v>2022</v>
      </c>
      <c r="O44" t="s">
        <v>31</v>
      </c>
      <c r="P44">
        <v>2022</v>
      </c>
      <c r="Q44">
        <v>190</v>
      </c>
      <c r="R44" t="s">
        <v>32</v>
      </c>
      <c r="S44" t="s">
        <v>33</v>
      </c>
      <c r="T44">
        <v>80.7</v>
      </c>
      <c r="U44">
        <v>9.6</v>
      </c>
      <c r="V44">
        <v>0</v>
      </c>
      <c r="W44" t="s">
        <v>361</v>
      </c>
      <c r="X44" t="s">
        <v>362</v>
      </c>
      <c r="Y44" t="s">
        <v>363</v>
      </c>
      <c r="Z44">
        <f t="shared" si="0"/>
        <v>90.3</v>
      </c>
    </row>
    <row r="45" spans="1:26" hidden="1" x14ac:dyDescent="0.2">
      <c r="A45" s="1">
        <v>43</v>
      </c>
      <c r="B45" t="s">
        <v>23</v>
      </c>
      <c r="C45">
        <v>190</v>
      </c>
      <c r="D45" t="s">
        <v>24</v>
      </c>
      <c r="E45" t="s">
        <v>338</v>
      </c>
      <c r="F45">
        <v>-1.52</v>
      </c>
      <c r="G45" t="s">
        <v>34</v>
      </c>
      <c r="H45">
        <v>103</v>
      </c>
      <c r="I45" t="s">
        <v>74</v>
      </c>
      <c r="J45">
        <v>160</v>
      </c>
      <c r="K45" t="s">
        <v>53</v>
      </c>
      <c r="L45" t="s">
        <v>29</v>
      </c>
      <c r="M45" t="s">
        <v>30</v>
      </c>
      <c r="N45">
        <v>2022</v>
      </c>
      <c r="O45" t="s">
        <v>31</v>
      </c>
      <c r="P45">
        <v>2022</v>
      </c>
      <c r="Q45">
        <v>190</v>
      </c>
      <c r="R45" t="s">
        <v>32</v>
      </c>
      <c r="S45" t="s">
        <v>33</v>
      </c>
      <c r="T45">
        <v>14.2</v>
      </c>
      <c r="U45">
        <v>19.2</v>
      </c>
      <c r="V45">
        <v>0</v>
      </c>
      <c r="W45" t="s">
        <v>371</v>
      </c>
      <c r="X45" t="s">
        <v>372</v>
      </c>
      <c r="Y45" t="s">
        <v>360</v>
      </c>
      <c r="Z45">
        <f t="shared" si="0"/>
        <v>33.4</v>
      </c>
    </row>
    <row r="46" spans="1:26" hidden="1" x14ac:dyDescent="0.2">
      <c r="A46" s="1">
        <v>44</v>
      </c>
      <c r="B46" t="s">
        <v>23</v>
      </c>
      <c r="C46">
        <v>190</v>
      </c>
      <c r="D46" t="s">
        <v>24</v>
      </c>
      <c r="E46" t="s">
        <v>323</v>
      </c>
      <c r="F46">
        <v>4.91</v>
      </c>
      <c r="G46" t="s">
        <v>38</v>
      </c>
      <c r="H46">
        <v>104</v>
      </c>
      <c r="I46" t="s">
        <v>74</v>
      </c>
      <c r="J46">
        <v>160</v>
      </c>
      <c r="K46" t="s">
        <v>35</v>
      </c>
      <c r="L46" t="s">
        <v>36</v>
      </c>
      <c r="M46" t="s">
        <v>30</v>
      </c>
      <c r="N46">
        <v>2022</v>
      </c>
      <c r="O46" t="s">
        <v>31</v>
      </c>
      <c r="P46">
        <v>2022</v>
      </c>
      <c r="Q46">
        <v>190</v>
      </c>
      <c r="R46" t="s">
        <v>32</v>
      </c>
      <c r="S46" t="s">
        <v>33</v>
      </c>
      <c r="T46">
        <v>14.2</v>
      </c>
      <c r="U46">
        <v>19.2</v>
      </c>
      <c r="V46">
        <v>0</v>
      </c>
      <c r="W46" t="s">
        <v>371</v>
      </c>
      <c r="X46" t="s">
        <v>372</v>
      </c>
      <c r="Y46" t="s">
        <v>360</v>
      </c>
      <c r="Z46">
        <f t="shared" si="0"/>
        <v>33.4</v>
      </c>
    </row>
    <row r="47" spans="1:26" hidden="1" x14ac:dyDescent="0.2">
      <c r="A47" s="1">
        <v>45</v>
      </c>
      <c r="B47" t="s">
        <v>23</v>
      </c>
      <c r="C47">
        <v>190</v>
      </c>
      <c r="D47" t="s">
        <v>24</v>
      </c>
      <c r="E47" t="s">
        <v>75</v>
      </c>
      <c r="F47">
        <v>0.08</v>
      </c>
      <c r="G47" t="s">
        <v>26</v>
      </c>
      <c r="H47">
        <v>57</v>
      </c>
      <c r="I47" t="s">
        <v>76</v>
      </c>
      <c r="J47">
        <v>165</v>
      </c>
      <c r="K47" t="s">
        <v>49</v>
      </c>
      <c r="L47" t="s">
        <v>29</v>
      </c>
      <c r="M47" t="s">
        <v>30</v>
      </c>
      <c r="N47">
        <v>2022</v>
      </c>
      <c r="O47" t="s">
        <v>31</v>
      </c>
      <c r="P47">
        <v>2022</v>
      </c>
      <c r="Q47">
        <v>190</v>
      </c>
      <c r="R47" t="s">
        <v>32</v>
      </c>
      <c r="S47" t="s">
        <v>33</v>
      </c>
      <c r="T47">
        <v>53.6</v>
      </c>
      <c r="U47">
        <v>17.600000000000001</v>
      </c>
      <c r="V47">
        <v>0</v>
      </c>
      <c r="W47" t="s">
        <v>377</v>
      </c>
      <c r="X47" t="s">
        <v>378</v>
      </c>
      <c r="Y47" t="s">
        <v>333</v>
      </c>
      <c r="Z47">
        <f t="shared" si="0"/>
        <v>71.2</v>
      </c>
    </row>
    <row r="48" spans="1:26" hidden="1" x14ac:dyDescent="0.2">
      <c r="A48" s="1">
        <v>46</v>
      </c>
      <c r="B48" t="s">
        <v>23</v>
      </c>
      <c r="C48">
        <v>190</v>
      </c>
      <c r="D48" t="s">
        <v>24</v>
      </c>
      <c r="E48" t="s">
        <v>379</v>
      </c>
      <c r="F48">
        <v>5.63</v>
      </c>
      <c r="G48" t="s">
        <v>38</v>
      </c>
      <c r="H48">
        <v>54</v>
      </c>
      <c r="I48" t="s">
        <v>76</v>
      </c>
      <c r="J48">
        <v>165</v>
      </c>
      <c r="K48" t="s">
        <v>40</v>
      </c>
      <c r="L48" t="s">
        <v>36</v>
      </c>
      <c r="M48" t="s">
        <v>30</v>
      </c>
      <c r="N48">
        <v>2022</v>
      </c>
      <c r="O48" t="s">
        <v>31</v>
      </c>
      <c r="P48">
        <v>2022</v>
      </c>
      <c r="Q48">
        <v>190</v>
      </c>
      <c r="R48" t="s">
        <v>32</v>
      </c>
      <c r="S48" t="s">
        <v>33</v>
      </c>
      <c r="T48">
        <v>53.6</v>
      </c>
      <c r="U48">
        <v>17.600000000000001</v>
      </c>
      <c r="V48">
        <v>0</v>
      </c>
      <c r="W48" t="s">
        <v>377</v>
      </c>
      <c r="X48" t="s">
        <v>378</v>
      </c>
      <c r="Y48" t="s">
        <v>333</v>
      </c>
      <c r="Z48">
        <f t="shared" si="0"/>
        <v>71.2</v>
      </c>
    </row>
    <row r="49" spans="1:26" hidden="1" x14ac:dyDescent="0.2">
      <c r="A49" s="1">
        <v>47</v>
      </c>
      <c r="B49" t="s">
        <v>23</v>
      </c>
      <c r="C49">
        <v>190</v>
      </c>
      <c r="D49" t="s">
        <v>266</v>
      </c>
      <c r="E49" t="s">
        <v>381</v>
      </c>
      <c r="F49">
        <v>-2.37</v>
      </c>
      <c r="G49" t="s">
        <v>48</v>
      </c>
      <c r="H49">
        <v>142</v>
      </c>
      <c r="I49" t="s">
        <v>77</v>
      </c>
      <c r="J49">
        <v>175</v>
      </c>
      <c r="K49" t="s">
        <v>35</v>
      </c>
      <c r="L49" t="s">
        <v>29</v>
      </c>
      <c r="M49" t="s">
        <v>30</v>
      </c>
      <c r="N49">
        <v>2022</v>
      </c>
      <c r="O49" t="s">
        <v>31</v>
      </c>
      <c r="P49">
        <v>2022</v>
      </c>
      <c r="Q49">
        <v>190</v>
      </c>
      <c r="R49" t="s">
        <v>32</v>
      </c>
      <c r="S49" t="s">
        <v>33</v>
      </c>
      <c r="T49">
        <v>46.1</v>
      </c>
      <c r="U49">
        <v>20.100000000000001</v>
      </c>
      <c r="V49">
        <v>0</v>
      </c>
      <c r="W49" t="s">
        <v>385</v>
      </c>
      <c r="X49" t="s">
        <v>301</v>
      </c>
      <c r="Y49" t="s">
        <v>386</v>
      </c>
      <c r="Z49">
        <f t="shared" si="0"/>
        <v>66.2</v>
      </c>
    </row>
    <row r="50" spans="1:26" hidden="1" x14ac:dyDescent="0.2">
      <c r="A50" s="1">
        <v>48</v>
      </c>
      <c r="B50" t="s">
        <v>23</v>
      </c>
      <c r="C50">
        <v>190</v>
      </c>
      <c r="D50" t="s">
        <v>337</v>
      </c>
      <c r="E50" t="s">
        <v>25</v>
      </c>
      <c r="F50">
        <v>0.46</v>
      </c>
      <c r="G50" t="s">
        <v>26</v>
      </c>
      <c r="H50">
        <v>140</v>
      </c>
      <c r="I50" t="s">
        <v>77</v>
      </c>
      <c r="J50">
        <v>175</v>
      </c>
      <c r="K50" t="s">
        <v>35</v>
      </c>
      <c r="L50" t="s">
        <v>29</v>
      </c>
      <c r="M50" t="s">
        <v>30</v>
      </c>
      <c r="N50">
        <v>2022</v>
      </c>
      <c r="O50" t="s">
        <v>31</v>
      </c>
      <c r="P50">
        <v>2022</v>
      </c>
      <c r="Q50">
        <v>190</v>
      </c>
      <c r="R50" t="s">
        <v>32</v>
      </c>
      <c r="S50" t="s">
        <v>33</v>
      </c>
      <c r="T50">
        <v>46.1</v>
      </c>
      <c r="U50">
        <v>20.100000000000001</v>
      </c>
      <c r="V50">
        <v>0</v>
      </c>
      <c r="W50" t="s">
        <v>385</v>
      </c>
      <c r="X50" t="s">
        <v>301</v>
      </c>
      <c r="Y50" t="s">
        <v>386</v>
      </c>
      <c r="Z50">
        <f t="shared" si="0"/>
        <v>66.2</v>
      </c>
    </row>
    <row r="51" spans="1:26" hidden="1" x14ac:dyDescent="0.2">
      <c r="A51" s="1">
        <v>49</v>
      </c>
      <c r="B51" t="s">
        <v>23</v>
      </c>
      <c r="C51">
        <v>190</v>
      </c>
      <c r="D51" t="s">
        <v>340</v>
      </c>
      <c r="E51" t="s">
        <v>41</v>
      </c>
      <c r="F51">
        <v>1.42</v>
      </c>
      <c r="G51" t="s">
        <v>43</v>
      </c>
      <c r="H51">
        <v>155</v>
      </c>
      <c r="I51" t="s">
        <v>77</v>
      </c>
      <c r="J51">
        <v>175</v>
      </c>
      <c r="K51" t="s">
        <v>35</v>
      </c>
      <c r="L51" t="s">
        <v>29</v>
      </c>
      <c r="M51" t="s">
        <v>30</v>
      </c>
      <c r="N51">
        <v>2022</v>
      </c>
      <c r="O51" t="s">
        <v>31</v>
      </c>
      <c r="P51">
        <v>2022</v>
      </c>
      <c r="Q51">
        <v>190</v>
      </c>
      <c r="R51" t="s">
        <v>32</v>
      </c>
      <c r="S51" t="s">
        <v>33</v>
      </c>
      <c r="T51">
        <v>46.1</v>
      </c>
      <c r="U51">
        <v>20.100000000000001</v>
      </c>
      <c r="V51">
        <v>0</v>
      </c>
      <c r="W51" t="s">
        <v>385</v>
      </c>
      <c r="X51" t="s">
        <v>301</v>
      </c>
      <c r="Y51" t="s">
        <v>386</v>
      </c>
      <c r="Z51">
        <f t="shared" si="0"/>
        <v>66.2</v>
      </c>
    </row>
    <row r="52" spans="1:26" hidden="1" x14ac:dyDescent="0.2">
      <c r="A52" s="1">
        <v>50</v>
      </c>
      <c r="B52" t="s">
        <v>23</v>
      </c>
      <c r="C52">
        <v>190</v>
      </c>
      <c r="D52" t="s">
        <v>342</v>
      </c>
      <c r="E52" t="s">
        <v>389</v>
      </c>
      <c r="F52">
        <v>-0.65</v>
      </c>
      <c r="G52" t="s">
        <v>26</v>
      </c>
      <c r="H52">
        <v>166</v>
      </c>
      <c r="I52" t="s">
        <v>77</v>
      </c>
      <c r="J52">
        <v>175</v>
      </c>
      <c r="K52" t="s">
        <v>65</v>
      </c>
      <c r="L52" t="s">
        <v>29</v>
      </c>
      <c r="M52" t="s">
        <v>30</v>
      </c>
      <c r="N52">
        <v>2022</v>
      </c>
      <c r="O52" t="s">
        <v>31</v>
      </c>
      <c r="P52">
        <v>2022</v>
      </c>
      <c r="Q52">
        <v>190</v>
      </c>
      <c r="R52" t="s">
        <v>32</v>
      </c>
      <c r="S52" t="s">
        <v>33</v>
      </c>
      <c r="T52">
        <v>46.1</v>
      </c>
      <c r="U52">
        <v>20.100000000000001</v>
      </c>
      <c r="V52">
        <v>0</v>
      </c>
      <c r="W52" t="s">
        <v>385</v>
      </c>
      <c r="X52" t="s">
        <v>301</v>
      </c>
      <c r="Y52" t="s">
        <v>386</v>
      </c>
      <c r="Z52">
        <f t="shared" si="0"/>
        <v>66.2</v>
      </c>
    </row>
    <row r="53" spans="1:26" hidden="1" x14ac:dyDescent="0.2">
      <c r="A53" s="1">
        <v>51</v>
      </c>
      <c r="B53" t="s">
        <v>23</v>
      </c>
      <c r="C53">
        <v>190</v>
      </c>
      <c r="D53" t="s">
        <v>266</v>
      </c>
      <c r="E53" t="s">
        <v>391</v>
      </c>
      <c r="F53">
        <v>-3.25</v>
      </c>
      <c r="G53" t="s">
        <v>48</v>
      </c>
      <c r="H53">
        <v>141</v>
      </c>
      <c r="I53" t="s">
        <v>77</v>
      </c>
      <c r="J53">
        <v>175</v>
      </c>
      <c r="K53" t="s">
        <v>65</v>
      </c>
      <c r="L53" t="s">
        <v>36</v>
      </c>
      <c r="M53" t="s">
        <v>30</v>
      </c>
      <c r="N53">
        <v>2022</v>
      </c>
      <c r="O53" t="s">
        <v>31</v>
      </c>
      <c r="P53">
        <v>2022</v>
      </c>
      <c r="Q53">
        <v>190</v>
      </c>
      <c r="R53" t="s">
        <v>32</v>
      </c>
      <c r="S53" t="s">
        <v>33</v>
      </c>
      <c r="T53">
        <v>46.1</v>
      </c>
      <c r="U53">
        <v>20.100000000000001</v>
      </c>
      <c r="V53">
        <v>0</v>
      </c>
      <c r="W53" t="s">
        <v>385</v>
      </c>
      <c r="X53" t="s">
        <v>301</v>
      </c>
      <c r="Y53" t="s">
        <v>386</v>
      </c>
      <c r="Z53">
        <f t="shared" si="0"/>
        <v>66.2</v>
      </c>
    </row>
    <row r="54" spans="1:26" hidden="1" x14ac:dyDescent="0.2">
      <c r="A54" s="1">
        <v>52</v>
      </c>
      <c r="B54" t="s">
        <v>23</v>
      </c>
      <c r="C54">
        <v>190</v>
      </c>
      <c r="D54" t="s">
        <v>337</v>
      </c>
      <c r="E54" t="s">
        <v>45</v>
      </c>
      <c r="F54">
        <v>1.81</v>
      </c>
      <c r="G54" t="s">
        <v>43</v>
      </c>
      <c r="H54">
        <v>138</v>
      </c>
      <c r="I54" t="s">
        <v>77</v>
      </c>
      <c r="J54">
        <v>175</v>
      </c>
      <c r="K54" t="s">
        <v>65</v>
      </c>
      <c r="L54" t="s">
        <v>36</v>
      </c>
      <c r="M54" t="s">
        <v>30</v>
      </c>
      <c r="N54">
        <v>2022</v>
      </c>
      <c r="O54" t="s">
        <v>31</v>
      </c>
      <c r="P54">
        <v>2022</v>
      </c>
      <c r="Q54">
        <v>190</v>
      </c>
      <c r="R54" t="s">
        <v>32</v>
      </c>
      <c r="S54" t="s">
        <v>33</v>
      </c>
      <c r="T54">
        <v>46.1</v>
      </c>
      <c r="U54">
        <v>20.100000000000001</v>
      </c>
      <c r="V54">
        <v>0</v>
      </c>
      <c r="W54" t="s">
        <v>385</v>
      </c>
      <c r="X54" t="s">
        <v>301</v>
      </c>
      <c r="Y54" t="s">
        <v>386</v>
      </c>
      <c r="Z54">
        <f t="shared" si="0"/>
        <v>66.2</v>
      </c>
    </row>
    <row r="55" spans="1:26" hidden="1" x14ac:dyDescent="0.2">
      <c r="A55" s="1">
        <v>53</v>
      </c>
      <c r="B55" t="s">
        <v>23</v>
      </c>
      <c r="C55">
        <v>190</v>
      </c>
      <c r="D55" t="s">
        <v>340</v>
      </c>
      <c r="E55" t="s">
        <v>394</v>
      </c>
      <c r="F55">
        <v>6.46</v>
      </c>
      <c r="G55" t="s">
        <v>38</v>
      </c>
      <c r="H55">
        <v>152</v>
      </c>
      <c r="I55" t="s">
        <v>77</v>
      </c>
      <c r="J55">
        <v>175</v>
      </c>
      <c r="K55" t="s">
        <v>65</v>
      </c>
      <c r="L55" t="s">
        <v>36</v>
      </c>
      <c r="M55" t="s">
        <v>30</v>
      </c>
      <c r="N55">
        <v>2022</v>
      </c>
      <c r="O55" t="s">
        <v>31</v>
      </c>
      <c r="P55">
        <v>2022</v>
      </c>
      <c r="Q55">
        <v>190</v>
      </c>
      <c r="R55" t="s">
        <v>32</v>
      </c>
      <c r="S55" t="s">
        <v>33</v>
      </c>
      <c r="T55">
        <v>46.1</v>
      </c>
      <c r="U55">
        <v>20.100000000000001</v>
      </c>
      <c r="V55">
        <v>0</v>
      </c>
      <c r="W55" t="s">
        <v>385</v>
      </c>
      <c r="X55" t="s">
        <v>301</v>
      </c>
      <c r="Y55" t="s">
        <v>386</v>
      </c>
      <c r="Z55">
        <f t="shared" si="0"/>
        <v>66.2</v>
      </c>
    </row>
    <row r="56" spans="1:26" hidden="1" x14ac:dyDescent="0.2">
      <c r="A56" s="1">
        <v>54</v>
      </c>
      <c r="B56" t="s">
        <v>23</v>
      </c>
      <c r="C56">
        <v>190</v>
      </c>
      <c r="D56" t="s">
        <v>342</v>
      </c>
      <c r="E56" t="s">
        <v>78</v>
      </c>
      <c r="F56">
        <v>3.4</v>
      </c>
      <c r="G56" t="s">
        <v>38</v>
      </c>
      <c r="H56">
        <v>143</v>
      </c>
      <c r="I56" t="s">
        <v>77</v>
      </c>
      <c r="J56">
        <v>175</v>
      </c>
      <c r="K56" t="s">
        <v>65</v>
      </c>
      <c r="L56" t="s">
        <v>36</v>
      </c>
      <c r="M56" t="s">
        <v>30</v>
      </c>
      <c r="N56">
        <v>2022</v>
      </c>
      <c r="O56" t="s">
        <v>31</v>
      </c>
      <c r="P56">
        <v>2022</v>
      </c>
      <c r="Q56">
        <v>190</v>
      </c>
      <c r="R56" t="s">
        <v>32</v>
      </c>
      <c r="S56" t="s">
        <v>33</v>
      </c>
      <c r="T56">
        <v>46.1</v>
      </c>
      <c r="U56">
        <v>20.100000000000001</v>
      </c>
      <c r="V56">
        <v>0</v>
      </c>
      <c r="W56" t="s">
        <v>385</v>
      </c>
      <c r="X56" t="s">
        <v>301</v>
      </c>
      <c r="Y56" t="s">
        <v>386</v>
      </c>
      <c r="Z56">
        <f t="shared" si="0"/>
        <v>66.2</v>
      </c>
    </row>
    <row r="57" spans="1:26" hidden="1" x14ac:dyDescent="0.2">
      <c r="A57" s="1">
        <v>55</v>
      </c>
      <c r="B57" t="s">
        <v>23</v>
      </c>
      <c r="C57">
        <v>190</v>
      </c>
      <c r="D57" t="s">
        <v>24</v>
      </c>
      <c r="E57" t="s">
        <v>294</v>
      </c>
      <c r="F57">
        <v>1.45</v>
      </c>
      <c r="G57" t="s">
        <v>43</v>
      </c>
      <c r="H57">
        <v>51</v>
      </c>
      <c r="I57" t="s">
        <v>79</v>
      </c>
      <c r="J57">
        <v>180</v>
      </c>
      <c r="K57" t="s">
        <v>45</v>
      </c>
      <c r="L57" t="s">
        <v>29</v>
      </c>
      <c r="M57" t="s">
        <v>30</v>
      </c>
      <c r="N57">
        <v>2022</v>
      </c>
      <c r="O57" t="s">
        <v>31</v>
      </c>
      <c r="P57">
        <v>2022</v>
      </c>
      <c r="Q57">
        <v>190</v>
      </c>
      <c r="R57" t="s">
        <v>32</v>
      </c>
      <c r="S57" t="s">
        <v>33</v>
      </c>
      <c r="T57">
        <v>27</v>
      </c>
      <c r="U57">
        <v>15.6</v>
      </c>
      <c r="V57">
        <v>0</v>
      </c>
      <c r="W57" t="s">
        <v>399</v>
      </c>
      <c r="X57" t="s">
        <v>400</v>
      </c>
      <c r="Y57" t="s">
        <v>401</v>
      </c>
      <c r="Z57">
        <f t="shared" si="0"/>
        <v>42.6</v>
      </c>
    </row>
    <row r="58" spans="1:26" hidden="1" x14ac:dyDescent="0.2">
      <c r="A58" s="1">
        <v>56</v>
      </c>
      <c r="B58" t="s">
        <v>23</v>
      </c>
      <c r="C58">
        <v>190</v>
      </c>
      <c r="D58" t="s">
        <v>24</v>
      </c>
      <c r="E58" t="s">
        <v>402</v>
      </c>
      <c r="F58">
        <v>-0.21</v>
      </c>
      <c r="G58" t="s">
        <v>26</v>
      </c>
      <c r="H58">
        <v>53</v>
      </c>
      <c r="I58" t="s">
        <v>79</v>
      </c>
      <c r="J58">
        <v>180</v>
      </c>
      <c r="K58" t="s">
        <v>40</v>
      </c>
      <c r="L58" t="s">
        <v>36</v>
      </c>
      <c r="M58" t="s">
        <v>30</v>
      </c>
      <c r="N58">
        <v>2022</v>
      </c>
      <c r="O58" t="s">
        <v>31</v>
      </c>
      <c r="P58">
        <v>2022</v>
      </c>
      <c r="Q58">
        <v>190</v>
      </c>
      <c r="R58" t="s">
        <v>32</v>
      </c>
      <c r="S58" t="s">
        <v>33</v>
      </c>
      <c r="T58">
        <v>27</v>
      </c>
      <c r="U58">
        <v>15.6</v>
      </c>
      <c r="V58">
        <v>0</v>
      </c>
      <c r="W58" t="s">
        <v>399</v>
      </c>
      <c r="X58" t="s">
        <v>400</v>
      </c>
      <c r="Y58" t="s">
        <v>401</v>
      </c>
      <c r="Z58">
        <f t="shared" si="0"/>
        <v>42.6</v>
      </c>
    </row>
    <row r="59" spans="1:26" hidden="1" x14ac:dyDescent="0.2">
      <c r="A59" s="1">
        <v>57</v>
      </c>
      <c r="B59" t="s">
        <v>23</v>
      </c>
      <c r="C59">
        <v>190</v>
      </c>
      <c r="D59" t="s">
        <v>266</v>
      </c>
      <c r="E59" t="s">
        <v>296</v>
      </c>
      <c r="F59">
        <v>-3.48</v>
      </c>
      <c r="G59" t="s">
        <v>48</v>
      </c>
      <c r="H59">
        <v>120</v>
      </c>
      <c r="I59" t="s">
        <v>80</v>
      </c>
      <c r="J59">
        <v>185</v>
      </c>
      <c r="K59" t="s">
        <v>28</v>
      </c>
      <c r="L59" t="s">
        <v>29</v>
      </c>
      <c r="M59" t="s">
        <v>30</v>
      </c>
      <c r="N59">
        <v>2022</v>
      </c>
      <c r="O59" t="s">
        <v>31</v>
      </c>
      <c r="P59">
        <v>2022</v>
      </c>
      <c r="Q59">
        <v>190</v>
      </c>
      <c r="R59" t="s">
        <v>32</v>
      </c>
      <c r="S59" t="s">
        <v>33</v>
      </c>
      <c r="T59">
        <v>46.1</v>
      </c>
      <c r="U59">
        <v>24.9</v>
      </c>
      <c r="V59">
        <v>0</v>
      </c>
      <c r="W59" t="s">
        <v>406</v>
      </c>
      <c r="X59" t="s">
        <v>407</v>
      </c>
      <c r="Y59" t="s">
        <v>408</v>
      </c>
      <c r="Z59">
        <f t="shared" si="0"/>
        <v>71</v>
      </c>
    </row>
    <row r="60" spans="1:26" hidden="1" x14ac:dyDescent="0.2">
      <c r="A60" s="1">
        <v>58</v>
      </c>
      <c r="B60" t="s">
        <v>23</v>
      </c>
      <c r="C60">
        <v>190</v>
      </c>
      <c r="D60" t="s">
        <v>337</v>
      </c>
      <c r="E60" t="s">
        <v>402</v>
      </c>
      <c r="F60">
        <v>-0.31</v>
      </c>
      <c r="G60" t="s">
        <v>26</v>
      </c>
      <c r="H60">
        <v>112</v>
      </c>
      <c r="I60" t="s">
        <v>80</v>
      </c>
      <c r="J60">
        <v>185</v>
      </c>
      <c r="K60" t="s">
        <v>53</v>
      </c>
      <c r="L60" t="s">
        <v>29</v>
      </c>
      <c r="M60" t="s">
        <v>30</v>
      </c>
      <c r="N60">
        <v>2022</v>
      </c>
      <c r="O60" t="s">
        <v>31</v>
      </c>
      <c r="P60">
        <v>2022</v>
      </c>
      <c r="Q60">
        <v>190</v>
      </c>
      <c r="R60" t="s">
        <v>32</v>
      </c>
      <c r="S60" t="s">
        <v>33</v>
      </c>
      <c r="T60">
        <v>46.1</v>
      </c>
      <c r="U60">
        <v>24.9</v>
      </c>
      <c r="V60">
        <v>0</v>
      </c>
      <c r="W60" t="s">
        <v>406</v>
      </c>
      <c r="X60" t="s">
        <v>407</v>
      </c>
      <c r="Y60" t="s">
        <v>408</v>
      </c>
      <c r="Z60">
        <f t="shared" si="0"/>
        <v>71</v>
      </c>
    </row>
    <row r="61" spans="1:26" hidden="1" x14ac:dyDescent="0.2">
      <c r="A61" s="1">
        <v>59</v>
      </c>
      <c r="B61" t="s">
        <v>23</v>
      </c>
      <c r="C61">
        <v>190</v>
      </c>
      <c r="D61" t="s">
        <v>340</v>
      </c>
      <c r="E61" t="s">
        <v>410</v>
      </c>
      <c r="F61">
        <v>-1.78</v>
      </c>
      <c r="G61" t="s">
        <v>34</v>
      </c>
      <c r="H61">
        <v>109</v>
      </c>
      <c r="I61" t="s">
        <v>80</v>
      </c>
      <c r="J61">
        <v>185</v>
      </c>
      <c r="K61" t="s">
        <v>53</v>
      </c>
      <c r="L61" t="s">
        <v>29</v>
      </c>
      <c r="M61" t="s">
        <v>30</v>
      </c>
      <c r="N61">
        <v>2022</v>
      </c>
      <c r="O61" t="s">
        <v>31</v>
      </c>
      <c r="P61">
        <v>2022</v>
      </c>
      <c r="Q61">
        <v>190</v>
      </c>
      <c r="R61" t="s">
        <v>32</v>
      </c>
      <c r="S61" t="s">
        <v>33</v>
      </c>
      <c r="T61">
        <v>46.1</v>
      </c>
      <c r="U61">
        <v>24.9</v>
      </c>
      <c r="V61">
        <v>0</v>
      </c>
      <c r="W61" t="s">
        <v>406</v>
      </c>
      <c r="X61" t="s">
        <v>407</v>
      </c>
      <c r="Y61" t="s">
        <v>408</v>
      </c>
      <c r="Z61">
        <f t="shared" si="0"/>
        <v>71</v>
      </c>
    </row>
    <row r="62" spans="1:26" hidden="1" x14ac:dyDescent="0.2">
      <c r="A62" s="1">
        <v>60</v>
      </c>
      <c r="B62" t="s">
        <v>23</v>
      </c>
      <c r="C62">
        <v>190</v>
      </c>
      <c r="D62" t="s">
        <v>342</v>
      </c>
      <c r="E62" t="s">
        <v>412</v>
      </c>
      <c r="F62">
        <v>-1.1499999999999999</v>
      </c>
      <c r="G62" t="s">
        <v>34</v>
      </c>
      <c r="H62">
        <v>138</v>
      </c>
      <c r="I62" t="s">
        <v>80</v>
      </c>
      <c r="J62">
        <v>185</v>
      </c>
      <c r="K62" t="s">
        <v>35</v>
      </c>
      <c r="L62" t="s">
        <v>29</v>
      </c>
      <c r="M62" t="s">
        <v>30</v>
      </c>
      <c r="N62">
        <v>2022</v>
      </c>
      <c r="O62" t="s">
        <v>31</v>
      </c>
      <c r="P62">
        <v>2022</v>
      </c>
      <c r="Q62">
        <v>190</v>
      </c>
      <c r="R62" t="s">
        <v>32</v>
      </c>
      <c r="S62" t="s">
        <v>33</v>
      </c>
      <c r="T62">
        <v>46.1</v>
      </c>
      <c r="U62">
        <v>24.9</v>
      </c>
      <c r="V62">
        <v>0</v>
      </c>
      <c r="W62" t="s">
        <v>406</v>
      </c>
      <c r="X62" t="s">
        <v>407</v>
      </c>
      <c r="Y62" t="s">
        <v>408</v>
      </c>
      <c r="Z62">
        <f t="shared" si="0"/>
        <v>71</v>
      </c>
    </row>
    <row r="63" spans="1:26" hidden="1" x14ac:dyDescent="0.2">
      <c r="A63" s="1">
        <v>61</v>
      </c>
      <c r="B63" t="s">
        <v>23</v>
      </c>
      <c r="C63">
        <v>190</v>
      </c>
      <c r="D63" t="s">
        <v>266</v>
      </c>
      <c r="E63" t="s">
        <v>414</v>
      </c>
      <c r="F63">
        <v>-3.79</v>
      </c>
      <c r="G63" t="s">
        <v>48</v>
      </c>
      <c r="H63">
        <v>121</v>
      </c>
      <c r="I63" t="s">
        <v>80</v>
      </c>
      <c r="J63">
        <v>185</v>
      </c>
      <c r="K63" t="s">
        <v>65</v>
      </c>
      <c r="L63" t="s">
        <v>36</v>
      </c>
      <c r="M63" t="s">
        <v>30</v>
      </c>
      <c r="N63">
        <v>2022</v>
      </c>
      <c r="O63" t="s">
        <v>31</v>
      </c>
      <c r="P63">
        <v>2022</v>
      </c>
      <c r="Q63">
        <v>190</v>
      </c>
      <c r="R63" t="s">
        <v>32</v>
      </c>
      <c r="S63" t="s">
        <v>33</v>
      </c>
      <c r="T63">
        <v>46.1</v>
      </c>
      <c r="U63">
        <v>24.9</v>
      </c>
      <c r="V63">
        <v>0</v>
      </c>
      <c r="W63" t="s">
        <v>406</v>
      </c>
      <c r="X63" t="s">
        <v>407</v>
      </c>
      <c r="Y63" t="s">
        <v>408</v>
      </c>
      <c r="Z63">
        <f t="shared" si="0"/>
        <v>71</v>
      </c>
    </row>
    <row r="64" spans="1:26" hidden="1" x14ac:dyDescent="0.2">
      <c r="A64" s="1">
        <v>62</v>
      </c>
      <c r="B64" t="s">
        <v>23</v>
      </c>
      <c r="C64">
        <v>190</v>
      </c>
      <c r="D64" t="s">
        <v>337</v>
      </c>
      <c r="E64" t="s">
        <v>416</v>
      </c>
      <c r="F64">
        <v>-1.48</v>
      </c>
      <c r="G64" t="s">
        <v>34</v>
      </c>
      <c r="H64">
        <v>109</v>
      </c>
      <c r="I64" t="s">
        <v>80</v>
      </c>
      <c r="J64">
        <v>185</v>
      </c>
      <c r="K64" t="s">
        <v>28</v>
      </c>
      <c r="L64" t="s">
        <v>36</v>
      </c>
      <c r="M64" t="s">
        <v>30</v>
      </c>
      <c r="N64">
        <v>2022</v>
      </c>
      <c r="O64" t="s">
        <v>31</v>
      </c>
      <c r="P64">
        <v>2022</v>
      </c>
      <c r="Q64">
        <v>190</v>
      </c>
      <c r="R64" t="s">
        <v>32</v>
      </c>
      <c r="S64" t="s">
        <v>33</v>
      </c>
      <c r="T64">
        <v>46.1</v>
      </c>
      <c r="U64">
        <v>24.9</v>
      </c>
      <c r="V64">
        <v>0</v>
      </c>
      <c r="W64" t="s">
        <v>406</v>
      </c>
      <c r="X64" t="s">
        <v>407</v>
      </c>
      <c r="Y64" t="s">
        <v>408</v>
      </c>
      <c r="Z64">
        <f t="shared" si="0"/>
        <v>71</v>
      </c>
    </row>
    <row r="65" spans="1:26" hidden="1" x14ac:dyDescent="0.2">
      <c r="A65" s="1">
        <v>63</v>
      </c>
      <c r="B65" t="s">
        <v>23</v>
      </c>
      <c r="C65">
        <v>190</v>
      </c>
      <c r="D65" t="s">
        <v>340</v>
      </c>
      <c r="E65" t="s">
        <v>418</v>
      </c>
      <c r="F65">
        <v>-1.58</v>
      </c>
      <c r="G65" t="s">
        <v>34</v>
      </c>
      <c r="H65">
        <v>107</v>
      </c>
      <c r="I65" t="s">
        <v>80</v>
      </c>
      <c r="J65">
        <v>185</v>
      </c>
      <c r="K65" t="s">
        <v>35</v>
      </c>
      <c r="L65" t="s">
        <v>36</v>
      </c>
      <c r="M65" t="s">
        <v>30</v>
      </c>
      <c r="N65">
        <v>2022</v>
      </c>
      <c r="O65" t="s">
        <v>31</v>
      </c>
      <c r="P65">
        <v>2022</v>
      </c>
      <c r="Q65">
        <v>190</v>
      </c>
      <c r="R65" t="s">
        <v>32</v>
      </c>
      <c r="S65" t="s">
        <v>33</v>
      </c>
      <c r="T65">
        <v>46.1</v>
      </c>
      <c r="U65">
        <v>24.9</v>
      </c>
      <c r="V65">
        <v>0</v>
      </c>
      <c r="W65" t="s">
        <v>406</v>
      </c>
      <c r="X65" t="s">
        <v>407</v>
      </c>
      <c r="Y65" t="s">
        <v>408</v>
      </c>
      <c r="Z65">
        <f t="shared" si="0"/>
        <v>71</v>
      </c>
    </row>
    <row r="66" spans="1:26" hidden="1" x14ac:dyDescent="0.2">
      <c r="A66" s="1">
        <v>64</v>
      </c>
      <c r="B66" t="s">
        <v>23</v>
      </c>
      <c r="C66">
        <v>190</v>
      </c>
      <c r="D66" t="s">
        <v>342</v>
      </c>
      <c r="E66" t="s">
        <v>67</v>
      </c>
      <c r="F66">
        <v>1.87</v>
      </c>
      <c r="G66" t="s">
        <v>43</v>
      </c>
      <c r="H66">
        <v>112</v>
      </c>
      <c r="I66" t="s">
        <v>80</v>
      </c>
      <c r="J66">
        <v>185</v>
      </c>
      <c r="K66" t="s">
        <v>35</v>
      </c>
      <c r="L66" t="s">
        <v>36</v>
      </c>
      <c r="M66" t="s">
        <v>30</v>
      </c>
      <c r="N66">
        <v>2022</v>
      </c>
      <c r="O66" t="s">
        <v>31</v>
      </c>
      <c r="P66">
        <v>2022</v>
      </c>
      <c r="Q66">
        <v>190</v>
      </c>
      <c r="R66" t="s">
        <v>32</v>
      </c>
      <c r="S66" t="s">
        <v>33</v>
      </c>
      <c r="T66">
        <v>46.1</v>
      </c>
      <c r="U66">
        <v>24.9</v>
      </c>
      <c r="V66">
        <v>0</v>
      </c>
      <c r="W66" t="s">
        <v>406</v>
      </c>
      <c r="X66" t="s">
        <v>407</v>
      </c>
      <c r="Y66" t="s">
        <v>408</v>
      </c>
      <c r="Z66">
        <f t="shared" si="0"/>
        <v>71</v>
      </c>
    </row>
    <row r="67" spans="1:26" hidden="1" x14ac:dyDescent="0.2">
      <c r="A67" s="1">
        <v>65</v>
      </c>
      <c r="B67" t="s">
        <v>23</v>
      </c>
      <c r="C67">
        <v>190</v>
      </c>
      <c r="D67" t="s">
        <v>266</v>
      </c>
      <c r="E67" t="s">
        <v>56</v>
      </c>
      <c r="F67">
        <v>0.69</v>
      </c>
      <c r="G67" t="s">
        <v>26</v>
      </c>
      <c r="H67">
        <v>133</v>
      </c>
      <c r="I67" t="s">
        <v>81</v>
      </c>
      <c r="J67">
        <v>190</v>
      </c>
      <c r="K67" t="s">
        <v>35</v>
      </c>
      <c r="L67" t="s">
        <v>29</v>
      </c>
      <c r="M67" t="s">
        <v>30</v>
      </c>
      <c r="N67">
        <v>2022</v>
      </c>
      <c r="O67" t="s">
        <v>31</v>
      </c>
      <c r="P67">
        <v>2022</v>
      </c>
      <c r="Q67">
        <v>190</v>
      </c>
      <c r="R67" t="s">
        <v>32</v>
      </c>
      <c r="S67" t="s">
        <v>33</v>
      </c>
      <c r="T67">
        <v>33.700000000000003</v>
      </c>
      <c r="U67">
        <v>11.5</v>
      </c>
      <c r="V67">
        <v>0</v>
      </c>
      <c r="W67" t="s">
        <v>424</v>
      </c>
      <c r="X67" t="s">
        <v>425</v>
      </c>
      <c r="Y67" t="s">
        <v>426</v>
      </c>
      <c r="Z67">
        <f t="shared" ref="Z67:Z130" si="1">SUM(T67:V67)</f>
        <v>45.2</v>
      </c>
    </row>
    <row r="68" spans="1:26" hidden="1" x14ac:dyDescent="0.2">
      <c r="A68" s="1">
        <v>66</v>
      </c>
      <c r="B68" t="s">
        <v>23</v>
      </c>
      <c r="C68">
        <v>190</v>
      </c>
      <c r="D68" t="s">
        <v>337</v>
      </c>
      <c r="E68" t="s">
        <v>65</v>
      </c>
      <c r="F68">
        <v>0.86</v>
      </c>
      <c r="G68" t="s">
        <v>26</v>
      </c>
      <c r="H68">
        <v>141</v>
      </c>
      <c r="I68" t="s">
        <v>81</v>
      </c>
      <c r="J68">
        <v>190</v>
      </c>
      <c r="K68" t="s">
        <v>28</v>
      </c>
      <c r="L68" t="s">
        <v>29</v>
      </c>
      <c r="M68" t="s">
        <v>30</v>
      </c>
      <c r="N68">
        <v>2022</v>
      </c>
      <c r="O68" t="s">
        <v>31</v>
      </c>
      <c r="P68">
        <v>2022</v>
      </c>
      <c r="Q68">
        <v>190</v>
      </c>
      <c r="R68" t="s">
        <v>32</v>
      </c>
      <c r="S68" t="s">
        <v>33</v>
      </c>
      <c r="T68">
        <v>33.700000000000003</v>
      </c>
      <c r="U68">
        <v>11.5</v>
      </c>
      <c r="V68">
        <v>0</v>
      </c>
      <c r="W68" t="s">
        <v>424</v>
      </c>
      <c r="X68" t="s">
        <v>425</v>
      </c>
      <c r="Y68" t="s">
        <v>426</v>
      </c>
      <c r="Z68">
        <f t="shared" si="1"/>
        <v>45.2</v>
      </c>
    </row>
    <row r="69" spans="1:26" hidden="1" x14ac:dyDescent="0.2">
      <c r="A69" s="1">
        <v>67</v>
      </c>
      <c r="B69" t="s">
        <v>23</v>
      </c>
      <c r="C69">
        <v>190</v>
      </c>
      <c r="D69" t="s">
        <v>340</v>
      </c>
      <c r="E69" t="s">
        <v>428</v>
      </c>
      <c r="F69">
        <v>-2.4900000000000002</v>
      </c>
      <c r="G69" t="s">
        <v>48</v>
      </c>
      <c r="H69">
        <v>129</v>
      </c>
      <c r="I69" t="s">
        <v>81</v>
      </c>
      <c r="J69">
        <v>190</v>
      </c>
      <c r="K69" t="s">
        <v>35</v>
      </c>
      <c r="L69" t="s">
        <v>29</v>
      </c>
      <c r="M69" t="s">
        <v>30</v>
      </c>
      <c r="N69">
        <v>2022</v>
      </c>
      <c r="O69" t="s">
        <v>31</v>
      </c>
      <c r="P69">
        <v>2022</v>
      </c>
      <c r="Q69">
        <v>190</v>
      </c>
      <c r="R69" t="s">
        <v>32</v>
      </c>
      <c r="S69" t="s">
        <v>33</v>
      </c>
      <c r="T69">
        <v>33.700000000000003</v>
      </c>
      <c r="U69">
        <v>11.5</v>
      </c>
      <c r="V69">
        <v>0</v>
      </c>
      <c r="W69" t="s">
        <v>424</v>
      </c>
      <c r="X69" t="s">
        <v>425</v>
      </c>
      <c r="Y69" t="s">
        <v>426</v>
      </c>
      <c r="Z69">
        <f t="shared" si="1"/>
        <v>45.2</v>
      </c>
    </row>
    <row r="70" spans="1:26" hidden="1" x14ac:dyDescent="0.2">
      <c r="A70" s="1">
        <v>68</v>
      </c>
      <c r="B70" t="s">
        <v>23</v>
      </c>
      <c r="C70">
        <v>190</v>
      </c>
      <c r="D70" t="s">
        <v>342</v>
      </c>
      <c r="E70" t="s">
        <v>40</v>
      </c>
      <c r="F70">
        <v>1.43</v>
      </c>
      <c r="G70" t="s">
        <v>43</v>
      </c>
      <c r="H70">
        <v>137</v>
      </c>
      <c r="I70" t="s">
        <v>81</v>
      </c>
      <c r="J70">
        <v>190</v>
      </c>
      <c r="K70" t="s">
        <v>35</v>
      </c>
      <c r="L70" t="s">
        <v>29</v>
      </c>
      <c r="M70" t="s">
        <v>30</v>
      </c>
      <c r="N70">
        <v>2022</v>
      </c>
      <c r="O70" t="s">
        <v>31</v>
      </c>
      <c r="P70">
        <v>2022</v>
      </c>
      <c r="Q70">
        <v>190</v>
      </c>
      <c r="R70" t="s">
        <v>32</v>
      </c>
      <c r="S70" t="s">
        <v>33</v>
      </c>
      <c r="T70">
        <v>33.700000000000003</v>
      </c>
      <c r="U70">
        <v>11.5</v>
      </c>
      <c r="V70">
        <v>0</v>
      </c>
      <c r="W70" t="s">
        <v>424</v>
      </c>
      <c r="X70" t="s">
        <v>425</v>
      </c>
      <c r="Y70" t="s">
        <v>426</v>
      </c>
      <c r="Z70">
        <f t="shared" si="1"/>
        <v>45.2</v>
      </c>
    </row>
    <row r="71" spans="1:26" hidden="1" x14ac:dyDescent="0.2">
      <c r="A71" s="1">
        <v>69</v>
      </c>
      <c r="B71" t="s">
        <v>23</v>
      </c>
      <c r="C71">
        <v>190</v>
      </c>
      <c r="D71" t="s">
        <v>266</v>
      </c>
      <c r="E71" t="s">
        <v>431</v>
      </c>
      <c r="F71">
        <v>-6.76</v>
      </c>
      <c r="G71" t="s">
        <v>48</v>
      </c>
      <c r="H71">
        <v>132</v>
      </c>
      <c r="I71" t="s">
        <v>81</v>
      </c>
      <c r="J71">
        <v>190</v>
      </c>
      <c r="K71" t="s">
        <v>65</v>
      </c>
      <c r="L71" t="s">
        <v>36</v>
      </c>
      <c r="M71" t="s">
        <v>30</v>
      </c>
      <c r="N71">
        <v>2022</v>
      </c>
      <c r="O71" t="s">
        <v>31</v>
      </c>
      <c r="P71">
        <v>2022</v>
      </c>
      <c r="Q71">
        <v>190</v>
      </c>
      <c r="R71" t="s">
        <v>32</v>
      </c>
      <c r="S71" t="s">
        <v>33</v>
      </c>
      <c r="T71">
        <v>33.700000000000003</v>
      </c>
      <c r="U71">
        <v>11.5</v>
      </c>
      <c r="V71">
        <v>0</v>
      </c>
      <c r="W71" t="s">
        <v>424</v>
      </c>
      <c r="X71" t="s">
        <v>425</v>
      </c>
      <c r="Y71" t="s">
        <v>426</v>
      </c>
      <c r="Z71">
        <f t="shared" si="1"/>
        <v>45.2</v>
      </c>
    </row>
    <row r="72" spans="1:26" hidden="1" x14ac:dyDescent="0.2">
      <c r="A72" s="1">
        <v>70</v>
      </c>
      <c r="B72" t="s">
        <v>23</v>
      </c>
      <c r="C72">
        <v>190</v>
      </c>
      <c r="D72" t="s">
        <v>337</v>
      </c>
      <c r="E72" t="s">
        <v>41</v>
      </c>
      <c r="F72">
        <v>1.4</v>
      </c>
      <c r="G72" t="s">
        <v>43</v>
      </c>
      <c r="H72">
        <v>140</v>
      </c>
      <c r="I72" t="s">
        <v>81</v>
      </c>
      <c r="J72">
        <v>190</v>
      </c>
      <c r="K72" t="s">
        <v>65</v>
      </c>
      <c r="L72" t="s">
        <v>36</v>
      </c>
      <c r="M72" t="s">
        <v>30</v>
      </c>
      <c r="N72">
        <v>2022</v>
      </c>
      <c r="O72" t="s">
        <v>31</v>
      </c>
      <c r="P72">
        <v>2022</v>
      </c>
      <c r="Q72">
        <v>190</v>
      </c>
      <c r="R72" t="s">
        <v>32</v>
      </c>
      <c r="S72" t="s">
        <v>33</v>
      </c>
      <c r="T72">
        <v>33.700000000000003</v>
      </c>
      <c r="U72">
        <v>11.5</v>
      </c>
      <c r="V72">
        <v>0</v>
      </c>
      <c r="W72" t="s">
        <v>424</v>
      </c>
      <c r="X72" t="s">
        <v>425</v>
      </c>
      <c r="Y72" t="s">
        <v>426</v>
      </c>
      <c r="Z72">
        <f t="shared" si="1"/>
        <v>45.2</v>
      </c>
    </row>
    <row r="73" spans="1:26" hidden="1" x14ac:dyDescent="0.2">
      <c r="A73" s="1">
        <v>71</v>
      </c>
      <c r="B73" t="s">
        <v>23</v>
      </c>
      <c r="C73">
        <v>190</v>
      </c>
      <c r="D73" t="s">
        <v>340</v>
      </c>
      <c r="E73" t="s">
        <v>428</v>
      </c>
      <c r="F73">
        <v>-2.7</v>
      </c>
      <c r="G73" t="s">
        <v>48</v>
      </c>
      <c r="H73">
        <v>127</v>
      </c>
      <c r="I73" t="s">
        <v>81</v>
      </c>
      <c r="J73">
        <v>190</v>
      </c>
      <c r="K73" t="s">
        <v>65</v>
      </c>
      <c r="L73" t="s">
        <v>36</v>
      </c>
      <c r="M73" t="s">
        <v>30</v>
      </c>
      <c r="N73">
        <v>2022</v>
      </c>
      <c r="O73" t="s">
        <v>31</v>
      </c>
      <c r="P73">
        <v>2022</v>
      </c>
      <c r="Q73">
        <v>190</v>
      </c>
      <c r="R73" t="s">
        <v>32</v>
      </c>
      <c r="S73" t="s">
        <v>33</v>
      </c>
      <c r="T73">
        <v>33.700000000000003</v>
      </c>
      <c r="U73">
        <v>11.5</v>
      </c>
      <c r="V73">
        <v>0</v>
      </c>
      <c r="W73" t="s">
        <v>424</v>
      </c>
      <c r="X73" t="s">
        <v>425</v>
      </c>
      <c r="Y73" t="s">
        <v>426</v>
      </c>
      <c r="Z73">
        <f t="shared" si="1"/>
        <v>45.2</v>
      </c>
    </row>
    <row r="74" spans="1:26" hidden="1" x14ac:dyDescent="0.2">
      <c r="A74" s="1">
        <v>72</v>
      </c>
      <c r="B74" t="s">
        <v>23</v>
      </c>
      <c r="C74">
        <v>190</v>
      </c>
      <c r="D74" t="s">
        <v>342</v>
      </c>
      <c r="E74" t="s">
        <v>402</v>
      </c>
      <c r="F74">
        <v>-0.32</v>
      </c>
      <c r="G74" t="s">
        <v>26</v>
      </c>
      <c r="H74">
        <v>109</v>
      </c>
      <c r="I74" t="s">
        <v>81</v>
      </c>
      <c r="J74">
        <v>190</v>
      </c>
      <c r="K74" t="s">
        <v>28</v>
      </c>
      <c r="L74" t="s">
        <v>36</v>
      </c>
      <c r="M74" t="s">
        <v>30</v>
      </c>
      <c r="N74">
        <v>2022</v>
      </c>
      <c r="O74" t="s">
        <v>31</v>
      </c>
      <c r="P74">
        <v>2022</v>
      </c>
      <c r="Q74">
        <v>190</v>
      </c>
      <c r="R74" t="s">
        <v>32</v>
      </c>
      <c r="S74" t="s">
        <v>33</v>
      </c>
      <c r="T74">
        <v>33.700000000000003</v>
      </c>
      <c r="U74">
        <v>11.5</v>
      </c>
      <c r="V74">
        <v>0</v>
      </c>
      <c r="W74" t="s">
        <v>424</v>
      </c>
      <c r="X74" t="s">
        <v>425</v>
      </c>
      <c r="Y74" t="s">
        <v>426</v>
      </c>
      <c r="Z74">
        <f t="shared" si="1"/>
        <v>45.2</v>
      </c>
    </row>
    <row r="75" spans="1:26" hidden="1" x14ac:dyDescent="0.2">
      <c r="A75" s="1">
        <v>73</v>
      </c>
      <c r="B75" t="s">
        <v>23</v>
      </c>
      <c r="C75">
        <v>190</v>
      </c>
      <c r="D75" t="s">
        <v>24</v>
      </c>
      <c r="E75" t="s">
        <v>434</v>
      </c>
      <c r="F75">
        <v>0.01</v>
      </c>
      <c r="G75" t="s">
        <v>26</v>
      </c>
      <c r="H75">
        <v>79</v>
      </c>
      <c r="I75" t="s">
        <v>82</v>
      </c>
      <c r="J75">
        <v>195</v>
      </c>
      <c r="K75" t="s">
        <v>40</v>
      </c>
      <c r="L75" t="s">
        <v>29</v>
      </c>
      <c r="M75" t="s">
        <v>30</v>
      </c>
      <c r="N75">
        <v>2022</v>
      </c>
      <c r="O75" t="s">
        <v>31</v>
      </c>
      <c r="P75">
        <v>2022</v>
      </c>
      <c r="Q75">
        <v>190</v>
      </c>
      <c r="R75" t="s">
        <v>32</v>
      </c>
      <c r="S75" t="s">
        <v>33</v>
      </c>
      <c r="T75">
        <v>37.6</v>
      </c>
      <c r="U75">
        <v>6.2</v>
      </c>
      <c r="V75">
        <v>0</v>
      </c>
      <c r="W75" t="s">
        <v>407</v>
      </c>
      <c r="X75" t="s">
        <v>438</v>
      </c>
      <c r="Y75" t="s">
        <v>439</v>
      </c>
      <c r="Z75">
        <f t="shared" si="1"/>
        <v>43.800000000000004</v>
      </c>
    </row>
    <row r="76" spans="1:26" hidden="1" x14ac:dyDescent="0.2">
      <c r="A76" s="1">
        <v>74</v>
      </c>
      <c r="B76" t="s">
        <v>23</v>
      </c>
      <c r="C76">
        <v>190</v>
      </c>
      <c r="D76" t="s">
        <v>24</v>
      </c>
      <c r="E76" t="s">
        <v>362</v>
      </c>
      <c r="F76">
        <v>5.1100000000000003</v>
      </c>
      <c r="G76" t="s">
        <v>38</v>
      </c>
      <c r="H76">
        <v>80</v>
      </c>
      <c r="I76" t="s">
        <v>82</v>
      </c>
      <c r="J76">
        <v>195</v>
      </c>
      <c r="K76" t="s">
        <v>55</v>
      </c>
      <c r="L76" t="s">
        <v>36</v>
      </c>
      <c r="M76" t="s">
        <v>30</v>
      </c>
      <c r="N76">
        <v>2022</v>
      </c>
      <c r="O76" t="s">
        <v>31</v>
      </c>
      <c r="P76">
        <v>2022</v>
      </c>
      <c r="Q76">
        <v>190</v>
      </c>
      <c r="R76" t="s">
        <v>32</v>
      </c>
      <c r="S76" t="s">
        <v>33</v>
      </c>
      <c r="T76">
        <v>37.6</v>
      </c>
      <c r="U76">
        <v>6.2</v>
      </c>
      <c r="V76">
        <v>0</v>
      </c>
      <c r="W76" t="s">
        <v>407</v>
      </c>
      <c r="X76" t="s">
        <v>438</v>
      </c>
      <c r="Y76" t="s">
        <v>439</v>
      </c>
      <c r="Z76">
        <f t="shared" si="1"/>
        <v>43.800000000000004</v>
      </c>
    </row>
    <row r="77" spans="1:26" hidden="1" x14ac:dyDescent="0.2">
      <c r="A77" s="1">
        <v>75</v>
      </c>
      <c r="B77" t="s">
        <v>23</v>
      </c>
      <c r="C77">
        <v>190</v>
      </c>
      <c r="E77" t="s">
        <v>441</v>
      </c>
      <c r="F77">
        <v>-1.92</v>
      </c>
      <c r="G77" t="s">
        <v>34</v>
      </c>
      <c r="H77">
        <v>368</v>
      </c>
      <c r="I77" t="s">
        <v>83</v>
      </c>
      <c r="J77">
        <v>20</v>
      </c>
      <c r="K77" t="s">
        <v>75</v>
      </c>
      <c r="L77" t="s">
        <v>36</v>
      </c>
      <c r="M77" t="s">
        <v>62</v>
      </c>
      <c r="N77">
        <v>2022</v>
      </c>
      <c r="O77" t="s">
        <v>31</v>
      </c>
      <c r="P77">
        <v>2022</v>
      </c>
      <c r="Q77">
        <v>190</v>
      </c>
      <c r="R77" t="s">
        <v>32</v>
      </c>
      <c r="S77" t="s">
        <v>33</v>
      </c>
      <c r="T77">
        <v>34.9</v>
      </c>
      <c r="U77">
        <v>43.1</v>
      </c>
      <c r="V77">
        <v>0</v>
      </c>
      <c r="W77" t="s">
        <v>282</v>
      </c>
      <c r="X77" t="s">
        <v>335</v>
      </c>
      <c r="Y77" t="s">
        <v>303</v>
      </c>
      <c r="Z77">
        <f t="shared" si="1"/>
        <v>78</v>
      </c>
    </row>
    <row r="78" spans="1:26" hidden="1" x14ac:dyDescent="0.2">
      <c r="A78" s="1">
        <v>76</v>
      </c>
      <c r="B78" t="s">
        <v>23</v>
      </c>
      <c r="C78">
        <v>190</v>
      </c>
      <c r="E78" t="s">
        <v>287</v>
      </c>
      <c r="F78">
        <v>-0.86</v>
      </c>
      <c r="G78" t="s">
        <v>26</v>
      </c>
      <c r="H78">
        <v>133</v>
      </c>
      <c r="I78" t="s">
        <v>84</v>
      </c>
      <c r="J78">
        <v>203</v>
      </c>
      <c r="K78" t="s">
        <v>85</v>
      </c>
      <c r="L78" t="s">
        <v>36</v>
      </c>
      <c r="M78" t="s">
        <v>62</v>
      </c>
      <c r="N78">
        <v>2022</v>
      </c>
      <c r="O78" t="s">
        <v>31</v>
      </c>
      <c r="P78">
        <v>2022</v>
      </c>
      <c r="Q78">
        <v>190</v>
      </c>
      <c r="R78" t="s">
        <v>32</v>
      </c>
      <c r="S78" t="s">
        <v>33</v>
      </c>
      <c r="T78">
        <v>94</v>
      </c>
      <c r="U78">
        <v>0</v>
      </c>
      <c r="V78">
        <v>0</v>
      </c>
      <c r="W78" t="s">
        <v>336</v>
      </c>
      <c r="X78">
        <v>0</v>
      </c>
      <c r="Y78" t="s">
        <v>447</v>
      </c>
      <c r="Z78">
        <f t="shared" si="1"/>
        <v>94</v>
      </c>
    </row>
    <row r="79" spans="1:26" hidden="1" x14ac:dyDescent="0.2">
      <c r="A79" s="1">
        <v>77</v>
      </c>
      <c r="B79" t="s">
        <v>23</v>
      </c>
      <c r="C79">
        <v>190</v>
      </c>
      <c r="D79" t="s">
        <v>24</v>
      </c>
      <c r="E79" t="s">
        <v>86</v>
      </c>
      <c r="F79">
        <v>2.15</v>
      </c>
      <c r="G79" t="s">
        <v>38</v>
      </c>
      <c r="H79">
        <v>127</v>
      </c>
      <c r="I79" t="s">
        <v>87</v>
      </c>
      <c r="J79">
        <v>208</v>
      </c>
      <c r="K79" t="s">
        <v>35</v>
      </c>
      <c r="L79" t="s">
        <v>29</v>
      </c>
      <c r="M79" t="s">
        <v>30</v>
      </c>
      <c r="N79">
        <v>2022</v>
      </c>
      <c r="O79" t="s">
        <v>31</v>
      </c>
      <c r="P79">
        <v>2022</v>
      </c>
      <c r="Q79">
        <v>190</v>
      </c>
      <c r="R79" t="s">
        <v>32</v>
      </c>
      <c r="S79" t="s">
        <v>33</v>
      </c>
      <c r="T79">
        <v>38.700000000000003</v>
      </c>
      <c r="U79">
        <v>28.1</v>
      </c>
      <c r="V79">
        <v>0</v>
      </c>
      <c r="W79" t="s">
        <v>451</v>
      </c>
      <c r="X79" t="s">
        <v>452</v>
      </c>
      <c r="Y79" t="s">
        <v>400</v>
      </c>
      <c r="Z79">
        <f t="shared" si="1"/>
        <v>66.800000000000011</v>
      </c>
    </row>
    <row r="80" spans="1:26" hidden="1" x14ac:dyDescent="0.2">
      <c r="A80" s="1">
        <v>78</v>
      </c>
      <c r="B80" t="s">
        <v>23</v>
      </c>
      <c r="C80">
        <v>190</v>
      </c>
      <c r="D80" t="s">
        <v>24</v>
      </c>
      <c r="E80" t="s">
        <v>366</v>
      </c>
      <c r="F80">
        <v>5.3</v>
      </c>
      <c r="G80" t="s">
        <v>38</v>
      </c>
      <c r="H80">
        <v>127</v>
      </c>
      <c r="I80" t="s">
        <v>87</v>
      </c>
      <c r="J80">
        <v>208</v>
      </c>
      <c r="K80" t="s">
        <v>65</v>
      </c>
      <c r="L80" t="s">
        <v>36</v>
      </c>
      <c r="M80" t="s">
        <v>30</v>
      </c>
      <c r="N80">
        <v>2022</v>
      </c>
      <c r="O80" t="s">
        <v>31</v>
      </c>
      <c r="P80">
        <v>2022</v>
      </c>
      <c r="Q80">
        <v>190</v>
      </c>
      <c r="R80" t="s">
        <v>32</v>
      </c>
      <c r="S80" t="s">
        <v>33</v>
      </c>
      <c r="T80">
        <v>38.700000000000003</v>
      </c>
      <c r="U80">
        <v>28.1</v>
      </c>
      <c r="V80">
        <v>0</v>
      </c>
      <c r="W80" t="s">
        <v>451</v>
      </c>
      <c r="X80" t="s">
        <v>452</v>
      </c>
      <c r="Y80" t="s">
        <v>400</v>
      </c>
      <c r="Z80">
        <f t="shared" si="1"/>
        <v>66.800000000000011</v>
      </c>
    </row>
    <row r="81" spans="1:26" hidden="1" x14ac:dyDescent="0.2">
      <c r="A81" s="1">
        <v>79</v>
      </c>
      <c r="B81" t="s">
        <v>23</v>
      </c>
      <c r="C81">
        <v>190</v>
      </c>
      <c r="D81" t="s">
        <v>24</v>
      </c>
      <c r="E81" t="s">
        <v>88</v>
      </c>
      <c r="F81">
        <v>1.76</v>
      </c>
      <c r="G81" t="s">
        <v>43</v>
      </c>
      <c r="H81">
        <v>56</v>
      </c>
      <c r="I81" t="s">
        <v>89</v>
      </c>
      <c r="J81">
        <v>220</v>
      </c>
      <c r="K81" t="s">
        <v>49</v>
      </c>
      <c r="L81" t="s">
        <v>29</v>
      </c>
      <c r="M81" t="s">
        <v>30</v>
      </c>
      <c r="N81">
        <v>2022</v>
      </c>
      <c r="O81" t="s">
        <v>31</v>
      </c>
      <c r="P81">
        <v>2022</v>
      </c>
      <c r="Q81">
        <v>190</v>
      </c>
      <c r="R81" t="s">
        <v>32</v>
      </c>
      <c r="S81" t="s">
        <v>33</v>
      </c>
      <c r="T81">
        <v>64.3</v>
      </c>
      <c r="U81">
        <v>21.6</v>
      </c>
      <c r="V81">
        <v>0</v>
      </c>
      <c r="W81" t="s">
        <v>456</v>
      </c>
      <c r="X81" t="s">
        <v>457</v>
      </c>
      <c r="Y81" t="s">
        <v>458</v>
      </c>
      <c r="Z81">
        <f t="shared" si="1"/>
        <v>85.9</v>
      </c>
    </row>
    <row r="82" spans="1:26" hidden="1" x14ac:dyDescent="0.2">
      <c r="A82" s="1">
        <v>80</v>
      </c>
      <c r="B82" t="s">
        <v>23</v>
      </c>
      <c r="C82">
        <v>190</v>
      </c>
      <c r="D82" t="s">
        <v>24</v>
      </c>
      <c r="E82" t="s">
        <v>459</v>
      </c>
      <c r="F82">
        <v>3.11</v>
      </c>
      <c r="G82" t="s">
        <v>38</v>
      </c>
      <c r="H82">
        <v>56</v>
      </c>
      <c r="I82" t="s">
        <v>89</v>
      </c>
      <c r="J82">
        <v>220</v>
      </c>
      <c r="K82" t="s">
        <v>40</v>
      </c>
      <c r="L82" t="s">
        <v>36</v>
      </c>
      <c r="M82" t="s">
        <v>30</v>
      </c>
      <c r="N82">
        <v>2022</v>
      </c>
      <c r="O82" t="s">
        <v>31</v>
      </c>
      <c r="P82">
        <v>2022</v>
      </c>
      <c r="Q82">
        <v>190</v>
      </c>
      <c r="R82" t="s">
        <v>32</v>
      </c>
      <c r="S82" t="s">
        <v>33</v>
      </c>
      <c r="T82">
        <v>64.3</v>
      </c>
      <c r="U82">
        <v>21.6</v>
      </c>
      <c r="V82">
        <v>0</v>
      </c>
      <c r="W82" t="s">
        <v>456</v>
      </c>
      <c r="X82" t="s">
        <v>457</v>
      </c>
      <c r="Y82" t="s">
        <v>458</v>
      </c>
      <c r="Z82">
        <f t="shared" si="1"/>
        <v>85.9</v>
      </c>
    </row>
    <row r="83" spans="1:26" hidden="1" x14ac:dyDescent="0.2">
      <c r="A83" s="1">
        <v>81</v>
      </c>
      <c r="B83" t="s">
        <v>23</v>
      </c>
      <c r="C83">
        <v>190</v>
      </c>
      <c r="D83" t="s">
        <v>337</v>
      </c>
      <c r="E83" t="s">
        <v>381</v>
      </c>
      <c r="F83">
        <v>-3.01</v>
      </c>
      <c r="G83" t="s">
        <v>48</v>
      </c>
      <c r="H83">
        <v>208</v>
      </c>
      <c r="I83" t="s">
        <v>90</v>
      </c>
      <c r="J83">
        <v>23</v>
      </c>
      <c r="K83" t="s">
        <v>71</v>
      </c>
      <c r="L83" t="s">
        <v>29</v>
      </c>
      <c r="M83" t="s">
        <v>30</v>
      </c>
      <c r="N83">
        <v>2022</v>
      </c>
      <c r="O83" t="s">
        <v>31</v>
      </c>
      <c r="P83">
        <v>2022</v>
      </c>
      <c r="Q83">
        <v>190</v>
      </c>
      <c r="R83" t="s">
        <v>32</v>
      </c>
      <c r="S83" t="s">
        <v>33</v>
      </c>
      <c r="T83">
        <v>35</v>
      </c>
      <c r="U83">
        <v>44.3</v>
      </c>
      <c r="V83">
        <v>0</v>
      </c>
      <c r="W83" t="s">
        <v>289</v>
      </c>
      <c r="X83" t="s">
        <v>462</v>
      </c>
      <c r="Y83" t="s">
        <v>463</v>
      </c>
      <c r="Z83">
        <f t="shared" si="1"/>
        <v>79.3</v>
      </c>
    </row>
    <row r="84" spans="1:26" hidden="1" x14ac:dyDescent="0.2">
      <c r="A84" s="1">
        <v>82</v>
      </c>
      <c r="B84" t="s">
        <v>23</v>
      </c>
      <c r="C84">
        <v>190</v>
      </c>
      <c r="D84" t="s">
        <v>340</v>
      </c>
      <c r="E84" t="s">
        <v>416</v>
      </c>
      <c r="F84">
        <v>-1.71</v>
      </c>
      <c r="G84" t="s">
        <v>34</v>
      </c>
      <c r="H84">
        <v>185</v>
      </c>
      <c r="I84" t="s">
        <v>90</v>
      </c>
      <c r="J84">
        <v>23</v>
      </c>
      <c r="K84" t="s">
        <v>65</v>
      </c>
      <c r="L84" t="s">
        <v>29</v>
      </c>
      <c r="M84" t="s">
        <v>30</v>
      </c>
      <c r="N84">
        <v>2022</v>
      </c>
      <c r="O84" t="s">
        <v>31</v>
      </c>
      <c r="P84">
        <v>2022</v>
      </c>
      <c r="Q84">
        <v>190</v>
      </c>
      <c r="R84" t="s">
        <v>32</v>
      </c>
      <c r="S84" t="s">
        <v>33</v>
      </c>
      <c r="T84">
        <v>35</v>
      </c>
      <c r="U84">
        <v>44.3</v>
      </c>
      <c r="V84">
        <v>0</v>
      </c>
      <c r="W84" t="s">
        <v>289</v>
      </c>
      <c r="X84" t="s">
        <v>462</v>
      </c>
      <c r="Y84" t="s">
        <v>463</v>
      </c>
      <c r="Z84">
        <f t="shared" si="1"/>
        <v>79.3</v>
      </c>
    </row>
    <row r="85" spans="1:26" hidden="1" x14ac:dyDescent="0.2">
      <c r="A85" s="1">
        <v>83</v>
      </c>
      <c r="B85" t="s">
        <v>23</v>
      </c>
      <c r="C85">
        <v>190</v>
      </c>
      <c r="D85" t="s">
        <v>342</v>
      </c>
      <c r="E85" t="s">
        <v>60</v>
      </c>
      <c r="F85">
        <v>0.3</v>
      </c>
      <c r="G85" t="s">
        <v>26</v>
      </c>
      <c r="H85">
        <v>231</v>
      </c>
      <c r="I85" t="s">
        <v>90</v>
      </c>
      <c r="J85">
        <v>23</v>
      </c>
      <c r="K85" t="s">
        <v>56</v>
      </c>
      <c r="L85" t="s">
        <v>29</v>
      </c>
      <c r="M85" t="s">
        <v>30</v>
      </c>
      <c r="N85">
        <v>2022</v>
      </c>
      <c r="O85" t="s">
        <v>31</v>
      </c>
      <c r="P85">
        <v>2022</v>
      </c>
      <c r="Q85">
        <v>190</v>
      </c>
      <c r="R85" t="s">
        <v>32</v>
      </c>
      <c r="S85" t="s">
        <v>33</v>
      </c>
      <c r="T85">
        <v>35</v>
      </c>
      <c r="U85">
        <v>44.3</v>
      </c>
      <c r="V85">
        <v>0</v>
      </c>
      <c r="W85" t="s">
        <v>289</v>
      </c>
      <c r="X85" t="s">
        <v>462</v>
      </c>
      <c r="Y85" t="s">
        <v>463</v>
      </c>
      <c r="Z85">
        <f t="shared" si="1"/>
        <v>79.3</v>
      </c>
    </row>
    <row r="86" spans="1:26" hidden="1" x14ac:dyDescent="0.2">
      <c r="A86" s="1">
        <v>84</v>
      </c>
      <c r="B86" t="s">
        <v>23</v>
      </c>
      <c r="C86">
        <v>190</v>
      </c>
      <c r="D86" t="s">
        <v>337</v>
      </c>
      <c r="E86" t="s">
        <v>25</v>
      </c>
      <c r="F86">
        <v>0.66</v>
      </c>
      <c r="G86" t="s">
        <v>26</v>
      </c>
      <c r="H86">
        <v>203</v>
      </c>
      <c r="I86" t="s">
        <v>90</v>
      </c>
      <c r="J86">
        <v>23</v>
      </c>
      <c r="K86" t="s">
        <v>56</v>
      </c>
      <c r="L86" t="s">
        <v>36</v>
      </c>
      <c r="M86" t="s">
        <v>30</v>
      </c>
      <c r="N86">
        <v>2022</v>
      </c>
      <c r="O86" t="s">
        <v>31</v>
      </c>
      <c r="P86">
        <v>2022</v>
      </c>
      <c r="Q86">
        <v>190</v>
      </c>
      <c r="R86" t="s">
        <v>32</v>
      </c>
      <c r="S86" t="s">
        <v>33</v>
      </c>
      <c r="T86">
        <v>35</v>
      </c>
      <c r="U86">
        <v>44.3</v>
      </c>
      <c r="V86">
        <v>0</v>
      </c>
      <c r="W86" t="s">
        <v>289</v>
      </c>
      <c r="X86" t="s">
        <v>462</v>
      </c>
      <c r="Y86" t="s">
        <v>463</v>
      </c>
      <c r="Z86">
        <f t="shared" si="1"/>
        <v>79.3</v>
      </c>
    </row>
    <row r="87" spans="1:26" hidden="1" x14ac:dyDescent="0.2">
      <c r="A87" s="1">
        <v>85</v>
      </c>
      <c r="B87" t="s">
        <v>23</v>
      </c>
      <c r="C87">
        <v>190</v>
      </c>
      <c r="D87" t="s">
        <v>340</v>
      </c>
      <c r="E87" t="s">
        <v>466</v>
      </c>
      <c r="F87">
        <v>-2.77</v>
      </c>
      <c r="G87" t="s">
        <v>48</v>
      </c>
      <c r="H87">
        <v>187</v>
      </c>
      <c r="I87" t="s">
        <v>90</v>
      </c>
      <c r="J87">
        <v>23</v>
      </c>
      <c r="K87" t="s">
        <v>71</v>
      </c>
      <c r="L87" t="s">
        <v>36</v>
      </c>
      <c r="M87" t="s">
        <v>30</v>
      </c>
      <c r="N87">
        <v>2022</v>
      </c>
      <c r="O87" t="s">
        <v>31</v>
      </c>
      <c r="P87">
        <v>2022</v>
      </c>
      <c r="Q87">
        <v>190</v>
      </c>
      <c r="R87" t="s">
        <v>32</v>
      </c>
      <c r="S87" t="s">
        <v>33</v>
      </c>
      <c r="T87">
        <v>35</v>
      </c>
      <c r="U87">
        <v>44.3</v>
      </c>
      <c r="V87">
        <v>0</v>
      </c>
      <c r="W87" t="s">
        <v>289</v>
      </c>
      <c r="X87" t="s">
        <v>462</v>
      </c>
      <c r="Y87" t="s">
        <v>463</v>
      </c>
      <c r="Z87">
        <f t="shared" si="1"/>
        <v>79.3</v>
      </c>
    </row>
    <row r="88" spans="1:26" hidden="1" x14ac:dyDescent="0.2">
      <c r="A88" s="1">
        <v>86</v>
      </c>
      <c r="B88" t="s">
        <v>23</v>
      </c>
      <c r="C88">
        <v>190</v>
      </c>
      <c r="D88" t="s">
        <v>342</v>
      </c>
      <c r="E88" t="s">
        <v>468</v>
      </c>
      <c r="F88">
        <v>-1.21</v>
      </c>
      <c r="G88" t="s">
        <v>34</v>
      </c>
      <c r="H88">
        <v>207</v>
      </c>
      <c r="I88" t="s">
        <v>90</v>
      </c>
      <c r="J88">
        <v>23</v>
      </c>
      <c r="K88" t="s">
        <v>71</v>
      </c>
      <c r="L88" t="s">
        <v>36</v>
      </c>
      <c r="M88" t="s">
        <v>30</v>
      </c>
      <c r="N88">
        <v>2022</v>
      </c>
      <c r="O88" t="s">
        <v>31</v>
      </c>
      <c r="P88">
        <v>2022</v>
      </c>
      <c r="Q88">
        <v>190</v>
      </c>
      <c r="R88" t="s">
        <v>32</v>
      </c>
      <c r="S88" t="s">
        <v>33</v>
      </c>
      <c r="T88">
        <v>35</v>
      </c>
      <c r="U88">
        <v>44.3</v>
      </c>
      <c r="V88">
        <v>0</v>
      </c>
      <c r="W88" t="s">
        <v>289</v>
      </c>
      <c r="X88" t="s">
        <v>462</v>
      </c>
      <c r="Y88" t="s">
        <v>463</v>
      </c>
      <c r="Z88">
        <f t="shared" si="1"/>
        <v>79.3</v>
      </c>
    </row>
    <row r="89" spans="1:26" hidden="1" x14ac:dyDescent="0.2">
      <c r="A89" s="1">
        <v>87</v>
      </c>
      <c r="B89" t="s">
        <v>23</v>
      </c>
      <c r="C89">
        <v>190</v>
      </c>
      <c r="D89" t="s">
        <v>24</v>
      </c>
      <c r="E89" t="s">
        <v>270</v>
      </c>
      <c r="F89">
        <v>-0.7</v>
      </c>
      <c r="G89" t="s">
        <v>26</v>
      </c>
      <c r="H89">
        <v>42</v>
      </c>
      <c r="I89" t="s">
        <v>91</v>
      </c>
      <c r="J89">
        <v>235</v>
      </c>
      <c r="K89" t="s">
        <v>47</v>
      </c>
      <c r="L89" t="s">
        <v>29</v>
      </c>
      <c r="M89" t="s">
        <v>30</v>
      </c>
      <c r="N89">
        <v>2022</v>
      </c>
      <c r="O89" t="s">
        <v>31</v>
      </c>
      <c r="P89">
        <v>2022</v>
      </c>
      <c r="Q89">
        <v>190</v>
      </c>
      <c r="R89" t="s">
        <v>32</v>
      </c>
      <c r="S89" t="s">
        <v>33</v>
      </c>
      <c r="T89">
        <v>36.4</v>
      </c>
      <c r="U89">
        <v>40.799999999999997</v>
      </c>
      <c r="V89">
        <v>0</v>
      </c>
      <c r="W89" t="s">
        <v>472</v>
      </c>
      <c r="X89" t="s">
        <v>422</v>
      </c>
      <c r="Y89" t="s">
        <v>473</v>
      </c>
      <c r="Z89">
        <f t="shared" si="1"/>
        <v>77.199999999999989</v>
      </c>
    </row>
    <row r="90" spans="1:26" hidden="1" x14ac:dyDescent="0.2">
      <c r="A90" s="1">
        <v>88</v>
      </c>
      <c r="B90" t="s">
        <v>23</v>
      </c>
      <c r="C90">
        <v>190</v>
      </c>
      <c r="D90" t="s">
        <v>24</v>
      </c>
      <c r="E90" t="s">
        <v>474</v>
      </c>
      <c r="F90">
        <v>-3.1</v>
      </c>
      <c r="G90" t="s">
        <v>48</v>
      </c>
      <c r="H90">
        <v>43</v>
      </c>
      <c r="I90" t="s">
        <v>91</v>
      </c>
      <c r="J90">
        <v>235</v>
      </c>
      <c r="K90" t="s">
        <v>45</v>
      </c>
      <c r="L90" t="s">
        <v>36</v>
      </c>
      <c r="M90" t="s">
        <v>30</v>
      </c>
      <c r="N90">
        <v>2022</v>
      </c>
      <c r="O90" t="s">
        <v>31</v>
      </c>
      <c r="P90">
        <v>2022</v>
      </c>
      <c r="Q90">
        <v>190</v>
      </c>
      <c r="R90" t="s">
        <v>32</v>
      </c>
      <c r="S90" t="s">
        <v>33</v>
      </c>
      <c r="T90">
        <v>36.4</v>
      </c>
      <c r="U90">
        <v>40.799999999999997</v>
      </c>
      <c r="V90">
        <v>0</v>
      </c>
      <c r="W90" t="s">
        <v>472</v>
      </c>
      <c r="X90" t="s">
        <v>422</v>
      </c>
      <c r="Y90" t="s">
        <v>473</v>
      </c>
      <c r="Z90">
        <f t="shared" si="1"/>
        <v>77.199999999999989</v>
      </c>
    </row>
    <row r="91" spans="1:26" hidden="1" x14ac:dyDescent="0.2">
      <c r="A91" s="1">
        <v>89</v>
      </c>
      <c r="B91" t="s">
        <v>23</v>
      </c>
      <c r="C91">
        <v>190</v>
      </c>
      <c r="D91" t="s">
        <v>24</v>
      </c>
      <c r="E91" t="s">
        <v>58</v>
      </c>
      <c r="F91">
        <v>1.87</v>
      </c>
      <c r="G91" t="s">
        <v>43</v>
      </c>
      <c r="H91">
        <v>96</v>
      </c>
      <c r="I91" t="s">
        <v>92</v>
      </c>
      <c r="J91">
        <v>240</v>
      </c>
      <c r="K91" t="s">
        <v>53</v>
      </c>
      <c r="L91" t="s">
        <v>29</v>
      </c>
      <c r="M91" t="s">
        <v>30</v>
      </c>
      <c r="N91">
        <v>2022</v>
      </c>
      <c r="O91" t="s">
        <v>31</v>
      </c>
      <c r="P91">
        <v>2022</v>
      </c>
      <c r="Q91">
        <v>190</v>
      </c>
      <c r="R91" t="s">
        <v>32</v>
      </c>
      <c r="S91" t="s">
        <v>33</v>
      </c>
      <c r="T91">
        <v>11.4</v>
      </c>
      <c r="U91">
        <v>70.099999999999994</v>
      </c>
      <c r="V91">
        <v>0</v>
      </c>
      <c r="W91" t="s">
        <v>478</v>
      </c>
      <c r="X91" t="s">
        <v>479</v>
      </c>
      <c r="Y91" t="s">
        <v>480</v>
      </c>
      <c r="Z91">
        <f t="shared" si="1"/>
        <v>81.5</v>
      </c>
    </row>
    <row r="92" spans="1:26" hidden="1" x14ac:dyDescent="0.2">
      <c r="A92" s="1">
        <v>90</v>
      </c>
      <c r="B92" t="s">
        <v>23</v>
      </c>
      <c r="C92">
        <v>190</v>
      </c>
      <c r="D92" t="s">
        <v>24</v>
      </c>
      <c r="E92" t="s">
        <v>481</v>
      </c>
      <c r="F92">
        <v>7.9</v>
      </c>
      <c r="G92" t="s">
        <v>38</v>
      </c>
      <c r="H92">
        <v>93</v>
      </c>
      <c r="I92" t="s">
        <v>92</v>
      </c>
      <c r="J92">
        <v>240</v>
      </c>
      <c r="K92" t="s">
        <v>28</v>
      </c>
      <c r="L92" t="s">
        <v>36</v>
      </c>
      <c r="M92" t="s">
        <v>30</v>
      </c>
      <c r="N92">
        <v>2022</v>
      </c>
      <c r="O92" t="s">
        <v>31</v>
      </c>
      <c r="P92">
        <v>2022</v>
      </c>
      <c r="Q92">
        <v>190</v>
      </c>
      <c r="R92" t="s">
        <v>32</v>
      </c>
      <c r="S92" t="s">
        <v>33</v>
      </c>
      <c r="T92">
        <v>11.4</v>
      </c>
      <c r="U92">
        <v>70.099999999999994</v>
      </c>
      <c r="V92">
        <v>0</v>
      </c>
      <c r="W92" t="s">
        <v>478</v>
      </c>
      <c r="X92" t="s">
        <v>479</v>
      </c>
      <c r="Y92" t="s">
        <v>480</v>
      </c>
      <c r="Z92">
        <f t="shared" si="1"/>
        <v>81.5</v>
      </c>
    </row>
    <row r="93" spans="1:26" hidden="1" x14ac:dyDescent="0.2">
      <c r="A93" s="1">
        <v>91</v>
      </c>
      <c r="B93" t="s">
        <v>23</v>
      </c>
      <c r="C93">
        <v>190</v>
      </c>
      <c r="E93" t="s">
        <v>287</v>
      </c>
      <c r="F93">
        <v>-0.78</v>
      </c>
      <c r="G93" t="s">
        <v>26</v>
      </c>
      <c r="H93">
        <v>148</v>
      </c>
      <c r="I93" t="s">
        <v>93</v>
      </c>
      <c r="J93">
        <v>245</v>
      </c>
      <c r="K93" t="s">
        <v>85</v>
      </c>
      <c r="L93" t="s">
        <v>36</v>
      </c>
      <c r="M93" t="s">
        <v>62</v>
      </c>
      <c r="N93">
        <v>2022</v>
      </c>
      <c r="O93" t="s">
        <v>31</v>
      </c>
      <c r="P93">
        <v>2022</v>
      </c>
      <c r="Q93">
        <v>190</v>
      </c>
      <c r="R93" t="s">
        <v>32</v>
      </c>
      <c r="S93" t="s">
        <v>33</v>
      </c>
      <c r="T93">
        <v>20.2</v>
      </c>
      <c r="U93">
        <v>61</v>
      </c>
      <c r="V93">
        <v>0</v>
      </c>
      <c r="W93" t="s">
        <v>486</v>
      </c>
      <c r="X93" t="s">
        <v>487</v>
      </c>
      <c r="Y93" t="s">
        <v>303</v>
      </c>
      <c r="Z93">
        <f t="shared" si="1"/>
        <v>81.2</v>
      </c>
    </row>
    <row r="94" spans="1:26" hidden="1" x14ac:dyDescent="0.2">
      <c r="A94" s="1">
        <v>92</v>
      </c>
      <c r="B94" t="s">
        <v>23</v>
      </c>
      <c r="C94">
        <v>190</v>
      </c>
      <c r="D94" t="s">
        <v>266</v>
      </c>
      <c r="E94" t="s">
        <v>488</v>
      </c>
      <c r="F94">
        <v>-2.23</v>
      </c>
      <c r="G94" t="s">
        <v>48</v>
      </c>
      <c r="H94">
        <v>154</v>
      </c>
      <c r="I94" t="s">
        <v>94</v>
      </c>
      <c r="J94">
        <v>25</v>
      </c>
      <c r="K94" t="s">
        <v>65</v>
      </c>
      <c r="L94" t="s">
        <v>29</v>
      </c>
      <c r="M94" t="s">
        <v>30</v>
      </c>
      <c r="N94">
        <v>2022</v>
      </c>
      <c r="O94" t="s">
        <v>31</v>
      </c>
      <c r="P94">
        <v>2022</v>
      </c>
      <c r="Q94">
        <v>190</v>
      </c>
      <c r="R94" t="s">
        <v>32</v>
      </c>
      <c r="S94" t="s">
        <v>33</v>
      </c>
      <c r="T94">
        <v>27.7</v>
      </c>
      <c r="U94">
        <v>51.2</v>
      </c>
      <c r="V94">
        <v>0</v>
      </c>
      <c r="W94" t="s">
        <v>491</v>
      </c>
      <c r="X94" t="s">
        <v>492</v>
      </c>
      <c r="Y94" t="s">
        <v>265</v>
      </c>
      <c r="Z94">
        <f t="shared" si="1"/>
        <v>78.900000000000006</v>
      </c>
    </row>
    <row r="95" spans="1:26" hidden="1" x14ac:dyDescent="0.2">
      <c r="A95" s="1">
        <v>93</v>
      </c>
      <c r="B95" t="s">
        <v>23</v>
      </c>
      <c r="C95">
        <v>190</v>
      </c>
      <c r="D95" t="s">
        <v>337</v>
      </c>
      <c r="E95" t="s">
        <v>56</v>
      </c>
      <c r="F95">
        <v>0.76</v>
      </c>
      <c r="G95" t="s">
        <v>26</v>
      </c>
      <c r="H95">
        <v>161</v>
      </c>
      <c r="I95" t="s">
        <v>94</v>
      </c>
      <c r="J95">
        <v>25</v>
      </c>
      <c r="K95" t="s">
        <v>35</v>
      </c>
      <c r="L95" t="s">
        <v>29</v>
      </c>
      <c r="M95" t="s">
        <v>30</v>
      </c>
      <c r="N95">
        <v>2022</v>
      </c>
      <c r="O95" t="s">
        <v>31</v>
      </c>
      <c r="P95">
        <v>2022</v>
      </c>
      <c r="Q95">
        <v>190</v>
      </c>
      <c r="R95" t="s">
        <v>32</v>
      </c>
      <c r="S95" t="s">
        <v>33</v>
      </c>
      <c r="T95">
        <v>27.7</v>
      </c>
      <c r="U95">
        <v>51.2</v>
      </c>
      <c r="V95">
        <v>0</v>
      </c>
      <c r="W95" t="s">
        <v>491</v>
      </c>
      <c r="X95" t="s">
        <v>492</v>
      </c>
      <c r="Y95" t="s">
        <v>265</v>
      </c>
      <c r="Z95">
        <f t="shared" si="1"/>
        <v>78.900000000000006</v>
      </c>
    </row>
    <row r="96" spans="1:26" hidden="1" x14ac:dyDescent="0.2">
      <c r="A96" s="1">
        <v>94</v>
      </c>
      <c r="B96" t="s">
        <v>23</v>
      </c>
      <c r="C96">
        <v>190</v>
      </c>
      <c r="D96" t="s">
        <v>340</v>
      </c>
      <c r="E96" t="s">
        <v>71</v>
      </c>
      <c r="F96">
        <v>0.9</v>
      </c>
      <c r="G96" t="s">
        <v>26</v>
      </c>
      <c r="H96">
        <v>164</v>
      </c>
      <c r="I96" t="s">
        <v>94</v>
      </c>
      <c r="J96">
        <v>25</v>
      </c>
      <c r="K96" t="s">
        <v>35</v>
      </c>
      <c r="L96" t="s">
        <v>29</v>
      </c>
      <c r="M96" t="s">
        <v>30</v>
      </c>
      <c r="N96">
        <v>2022</v>
      </c>
      <c r="O96" t="s">
        <v>31</v>
      </c>
      <c r="P96">
        <v>2022</v>
      </c>
      <c r="Q96">
        <v>190</v>
      </c>
      <c r="R96" t="s">
        <v>32</v>
      </c>
      <c r="S96" t="s">
        <v>33</v>
      </c>
      <c r="T96">
        <v>27.7</v>
      </c>
      <c r="U96">
        <v>51.2</v>
      </c>
      <c r="V96">
        <v>0</v>
      </c>
      <c r="W96" t="s">
        <v>491</v>
      </c>
      <c r="X96" t="s">
        <v>492</v>
      </c>
      <c r="Y96" t="s">
        <v>265</v>
      </c>
      <c r="Z96">
        <f t="shared" si="1"/>
        <v>78.900000000000006</v>
      </c>
    </row>
    <row r="97" spans="1:26" hidden="1" x14ac:dyDescent="0.2">
      <c r="A97" s="1">
        <v>95</v>
      </c>
      <c r="B97" t="s">
        <v>23</v>
      </c>
      <c r="C97">
        <v>190</v>
      </c>
      <c r="D97" t="s">
        <v>342</v>
      </c>
      <c r="E97" t="s">
        <v>45</v>
      </c>
      <c r="F97">
        <v>1.89</v>
      </c>
      <c r="G97" t="s">
        <v>43</v>
      </c>
      <c r="H97">
        <v>198</v>
      </c>
      <c r="I97" t="s">
        <v>94</v>
      </c>
      <c r="J97">
        <v>25</v>
      </c>
      <c r="K97" t="s">
        <v>65</v>
      </c>
      <c r="L97" t="s">
        <v>29</v>
      </c>
      <c r="M97" t="s">
        <v>30</v>
      </c>
      <c r="N97">
        <v>2022</v>
      </c>
      <c r="O97" t="s">
        <v>31</v>
      </c>
      <c r="P97">
        <v>2022</v>
      </c>
      <c r="Q97">
        <v>190</v>
      </c>
      <c r="R97" t="s">
        <v>32</v>
      </c>
      <c r="S97" t="s">
        <v>33</v>
      </c>
      <c r="T97">
        <v>27.7</v>
      </c>
      <c r="U97">
        <v>51.2</v>
      </c>
      <c r="V97">
        <v>0</v>
      </c>
      <c r="W97" t="s">
        <v>491</v>
      </c>
      <c r="X97" t="s">
        <v>492</v>
      </c>
      <c r="Y97" t="s">
        <v>265</v>
      </c>
      <c r="Z97">
        <f t="shared" si="1"/>
        <v>78.900000000000006</v>
      </c>
    </row>
    <row r="98" spans="1:26" hidden="1" x14ac:dyDescent="0.2">
      <c r="A98" s="1">
        <v>96</v>
      </c>
      <c r="B98" t="s">
        <v>23</v>
      </c>
      <c r="C98">
        <v>190</v>
      </c>
      <c r="D98" t="s">
        <v>266</v>
      </c>
      <c r="E98" t="s">
        <v>494</v>
      </c>
      <c r="F98">
        <v>-3.58</v>
      </c>
      <c r="G98" t="s">
        <v>48</v>
      </c>
      <c r="H98">
        <v>148</v>
      </c>
      <c r="I98" t="s">
        <v>94</v>
      </c>
      <c r="J98">
        <v>25</v>
      </c>
      <c r="K98" t="s">
        <v>71</v>
      </c>
      <c r="L98" t="s">
        <v>36</v>
      </c>
      <c r="M98" t="s">
        <v>30</v>
      </c>
      <c r="N98">
        <v>2022</v>
      </c>
      <c r="O98" t="s">
        <v>31</v>
      </c>
      <c r="P98">
        <v>2022</v>
      </c>
      <c r="Q98">
        <v>190</v>
      </c>
      <c r="R98" t="s">
        <v>32</v>
      </c>
      <c r="S98" t="s">
        <v>33</v>
      </c>
      <c r="T98">
        <v>27.7</v>
      </c>
      <c r="U98">
        <v>51.2</v>
      </c>
      <c r="V98">
        <v>0</v>
      </c>
      <c r="W98" t="s">
        <v>491</v>
      </c>
      <c r="X98" t="s">
        <v>492</v>
      </c>
      <c r="Y98" t="s">
        <v>265</v>
      </c>
      <c r="Z98">
        <f t="shared" si="1"/>
        <v>78.900000000000006</v>
      </c>
    </row>
    <row r="99" spans="1:26" hidden="1" x14ac:dyDescent="0.2">
      <c r="A99" s="1">
        <v>97</v>
      </c>
      <c r="B99" t="s">
        <v>23</v>
      </c>
      <c r="C99">
        <v>190</v>
      </c>
      <c r="D99" t="s">
        <v>337</v>
      </c>
      <c r="E99" t="s">
        <v>65</v>
      </c>
      <c r="F99">
        <v>1.01</v>
      </c>
      <c r="G99" t="s">
        <v>43</v>
      </c>
      <c r="H99">
        <v>161</v>
      </c>
      <c r="I99" t="s">
        <v>94</v>
      </c>
      <c r="J99">
        <v>25</v>
      </c>
      <c r="K99" t="s">
        <v>65</v>
      </c>
      <c r="L99" t="s">
        <v>36</v>
      </c>
      <c r="M99" t="s">
        <v>30</v>
      </c>
      <c r="N99">
        <v>2022</v>
      </c>
      <c r="O99" t="s">
        <v>31</v>
      </c>
      <c r="P99">
        <v>2022</v>
      </c>
      <c r="Q99">
        <v>190</v>
      </c>
      <c r="R99" t="s">
        <v>32</v>
      </c>
      <c r="S99" t="s">
        <v>33</v>
      </c>
      <c r="T99">
        <v>27.7</v>
      </c>
      <c r="U99">
        <v>51.2</v>
      </c>
      <c r="V99">
        <v>0</v>
      </c>
      <c r="W99" t="s">
        <v>491</v>
      </c>
      <c r="X99" t="s">
        <v>492</v>
      </c>
      <c r="Y99" t="s">
        <v>265</v>
      </c>
      <c r="Z99">
        <f t="shared" si="1"/>
        <v>78.900000000000006</v>
      </c>
    </row>
    <row r="100" spans="1:26" hidden="1" x14ac:dyDescent="0.2">
      <c r="A100" s="1">
        <v>98</v>
      </c>
      <c r="B100" t="s">
        <v>23</v>
      </c>
      <c r="C100">
        <v>190</v>
      </c>
      <c r="D100" t="s">
        <v>340</v>
      </c>
      <c r="E100" t="s">
        <v>497</v>
      </c>
      <c r="F100">
        <v>3.51</v>
      </c>
      <c r="G100" t="s">
        <v>38</v>
      </c>
      <c r="H100">
        <v>163</v>
      </c>
      <c r="I100" t="s">
        <v>94</v>
      </c>
      <c r="J100">
        <v>25</v>
      </c>
      <c r="K100" t="s">
        <v>71</v>
      </c>
      <c r="L100" t="s">
        <v>36</v>
      </c>
      <c r="M100" t="s">
        <v>30</v>
      </c>
      <c r="N100">
        <v>2022</v>
      </c>
      <c r="O100" t="s">
        <v>31</v>
      </c>
      <c r="P100">
        <v>2022</v>
      </c>
      <c r="Q100">
        <v>190</v>
      </c>
      <c r="R100" t="s">
        <v>32</v>
      </c>
      <c r="S100" t="s">
        <v>33</v>
      </c>
      <c r="T100">
        <v>27.7</v>
      </c>
      <c r="U100">
        <v>51.2</v>
      </c>
      <c r="V100">
        <v>0</v>
      </c>
      <c r="W100" t="s">
        <v>491</v>
      </c>
      <c r="X100" t="s">
        <v>492</v>
      </c>
      <c r="Y100" t="s">
        <v>265</v>
      </c>
      <c r="Z100">
        <f t="shared" si="1"/>
        <v>78.900000000000006</v>
      </c>
    </row>
    <row r="101" spans="1:26" hidden="1" x14ac:dyDescent="0.2">
      <c r="A101" s="1">
        <v>99</v>
      </c>
      <c r="B101" t="s">
        <v>23</v>
      </c>
      <c r="C101">
        <v>190</v>
      </c>
      <c r="D101" t="s">
        <v>342</v>
      </c>
      <c r="E101" t="s">
        <v>95</v>
      </c>
      <c r="F101">
        <v>3.62</v>
      </c>
      <c r="G101" t="s">
        <v>38</v>
      </c>
      <c r="H101">
        <v>169</v>
      </c>
      <c r="I101" t="s">
        <v>94</v>
      </c>
      <c r="J101">
        <v>25</v>
      </c>
      <c r="K101" t="s">
        <v>65</v>
      </c>
      <c r="L101" t="s">
        <v>36</v>
      </c>
      <c r="M101" t="s">
        <v>30</v>
      </c>
      <c r="N101">
        <v>2022</v>
      </c>
      <c r="O101" t="s">
        <v>31</v>
      </c>
      <c r="P101">
        <v>2022</v>
      </c>
      <c r="Q101">
        <v>190</v>
      </c>
      <c r="R101" t="s">
        <v>32</v>
      </c>
      <c r="S101" t="s">
        <v>33</v>
      </c>
      <c r="T101">
        <v>27.7</v>
      </c>
      <c r="U101">
        <v>51.2</v>
      </c>
      <c r="V101">
        <v>0</v>
      </c>
      <c r="W101" t="s">
        <v>491</v>
      </c>
      <c r="X101" t="s">
        <v>492</v>
      </c>
      <c r="Y101" t="s">
        <v>265</v>
      </c>
      <c r="Z101">
        <f t="shared" si="1"/>
        <v>78.900000000000006</v>
      </c>
    </row>
    <row r="102" spans="1:26" hidden="1" x14ac:dyDescent="0.2">
      <c r="A102" s="1">
        <v>100</v>
      </c>
      <c r="B102" t="s">
        <v>23</v>
      </c>
      <c r="C102">
        <v>190</v>
      </c>
      <c r="D102" t="s">
        <v>24</v>
      </c>
      <c r="E102" t="s">
        <v>466</v>
      </c>
      <c r="F102">
        <v>-1.51</v>
      </c>
      <c r="G102" t="s">
        <v>34</v>
      </c>
      <c r="H102">
        <v>62</v>
      </c>
      <c r="I102" t="s">
        <v>96</v>
      </c>
      <c r="J102">
        <v>250</v>
      </c>
      <c r="K102" t="s">
        <v>40</v>
      </c>
      <c r="L102" t="s">
        <v>29</v>
      </c>
      <c r="M102" t="s">
        <v>30</v>
      </c>
      <c r="N102">
        <v>2022</v>
      </c>
      <c r="O102" t="s">
        <v>31</v>
      </c>
      <c r="P102">
        <v>2022</v>
      </c>
      <c r="Q102">
        <v>190</v>
      </c>
      <c r="R102" t="s">
        <v>32</v>
      </c>
      <c r="S102" t="s">
        <v>33</v>
      </c>
      <c r="T102">
        <v>5.7</v>
      </c>
      <c r="U102">
        <v>9.5</v>
      </c>
      <c r="V102">
        <v>0</v>
      </c>
      <c r="W102">
        <v>0</v>
      </c>
      <c r="X102">
        <v>0</v>
      </c>
      <c r="Y102">
        <v>0</v>
      </c>
      <c r="Z102">
        <f t="shared" si="1"/>
        <v>15.2</v>
      </c>
    </row>
    <row r="103" spans="1:26" hidden="1" x14ac:dyDescent="0.2">
      <c r="A103" s="1">
        <v>101</v>
      </c>
      <c r="B103" t="s">
        <v>23</v>
      </c>
      <c r="C103">
        <v>190</v>
      </c>
      <c r="D103" t="s">
        <v>24</v>
      </c>
      <c r="E103" t="s">
        <v>41</v>
      </c>
      <c r="F103">
        <v>1.05</v>
      </c>
      <c r="G103" t="s">
        <v>43</v>
      </c>
      <c r="H103">
        <v>62</v>
      </c>
      <c r="I103" t="s">
        <v>96</v>
      </c>
      <c r="J103">
        <v>250</v>
      </c>
      <c r="K103" t="s">
        <v>55</v>
      </c>
      <c r="L103" t="s">
        <v>36</v>
      </c>
      <c r="M103" t="s">
        <v>30</v>
      </c>
      <c r="N103">
        <v>2022</v>
      </c>
      <c r="O103" t="s">
        <v>31</v>
      </c>
      <c r="P103">
        <v>2022</v>
      </c>
      <c r="Q103">
        <v>190</v>
      </c>
      <c r="R103" t="s">
        <v>32</v>
      </c>
      <c r="S103" t="s">
        <v>33</v>
      </c>
      <c r="T103">
        <v>5.7</v>
      </c>
      <c r="U103">
        <v>9.5</v>
      </c>
      <c r="V103">
        <v>0</v>
      </c>
      <c r="W103">
        <v>0</v>
      </c>
      <c r="X103">
        <v>0</v>
      </c>
      <c r="Y103">
        <v>0</v>
      </c>
      <c r="Z103">
        <f t="shared" si="1"/>
        <v>15.2</v>
      </c>
    </row>
    <row r="104" spans="1:26" hidden="1" x14ac:dyDescent="0.2">
      <c r="A104" s="1">
        <v>102</v>
      </c>
      <c r="B104" t="s">
        <v>23</v>
      </c>
      <c r="C104">
        <v>190</v>
      </c>
      <c r="D104" t="s">
        <v>24</v>
      </c>
      <c r="E104" t="s">
        <v>502</v>
      </c>
      <c r="F104">
        <v>2.68</v>
      </c>
      <c r="G104" t="s">
        <v>38</v>
      </c>
      <c r="H104">
        <v>49</v>
      </c>
      <c r="I104" t="s">
        <v>97</v>
      </c>
      <c r="J104">
        <v>255</v>
      </c>
      <c r="K104" t="s">
        <v>45</v>
      </c>
      <c r="L104" t="s">
        <v>29</v>
      </c>
      <c r="M104" t="s">
        <v>30</v>
      </c>
      <c r="N104">
        <v>2022</v>
      </c>
      <c r="O104" t="s">
        <v>31</v>
      </c>
      <c r="P104">
        <v>2022</v>
      </c>
      <c r="Q104">
        <v>190</v>
      </c>
      <c r="R104" t="s">
        <v>32</v>
      </c>
      <c r="S104" t="s">
        <v>33</v>
      </c>
      <c r="T104">
        <v>9.8000000000000007</v>
      </c>
      <c r="U104">
        <v>75.7</v>
      </c>
      <c r="V104">
        <v>0</v>
      </c>
      <c r="W104" t="s">
        <v>486</v>
      </c>
      <c r="X104" t="s">
        <v>506</v>
      </c>
      <c r="Y104" t="s">
        <v>504</v>
      </c>
      <c r="Z104">
        <f t="shared" si="1"/>
        <v>85.5</v>
      </c>
    </row>
    <row r="105" spans="1:26" hidden="1" x14ac:dyDescent="0.2">
      <c r="A105" s="1">
        <v>103</v>
      </c>
      <c r="B105" t="s">
        <v>23</v>
      </c>
      <c r="C105">
        <v>190</v>
      </c>
      <c r="D105" t="s">
        <v>24</v>
      </c>
      <c r="E105" t="s">
        <v>98</v>
      </c>
      <c r="F105">
        <v>2.58</v>
      </c>
      <c r="G105" t="s">
        <v>38</v>
      </c>
      <c r="H105">
        <v>48</v>
      </c>
      <c r="I105" t="s">
        <v>97</v>
      </c>
      <c r="J105">
        <v>255</v>
      </c>
      <c r="K105" t="s">
        <v>49</v>
      </c>
      <c r="L105" t="s">
        <v>36</v>
      </c>
      <c r="M105" t="s">
        <v>30</v>
      </c>
      <c r="N105">
        <v>2022</v>
      </c>
      <c r="O105" t="s">
        <v>31</v>
      </c>
      <c r="P105">
        <v>2022</v>
      </c>
      <c r="Q105">
        <v>190</v>
      </c>
      <c r="R105" t="s">
        <v>32</v>
      </c>
      <c r="S105" t="s">
        <v>33</v>
      </c>
      <c r="T105">
        <v>9.8000000000000007</v>
      </c>
      <c r="U105">
        <v>75.7</v>
      </c>
      <c r="V105">
        <v>0</v>
      </c>
      <c r="W105" t="s">
        <v>486</v>
      </c>
      <c r="X105" t="s">
        <v>506</v>
      </c>
      <c r="Y105" t="s">
        <v>504</v>
      </c>
      <c r="Z105">
        <f t="shared" si="1"/>
        <v>85.5</v>
      </c>
    </row>
    <row r="106" spans="1:26" hidden="1" x14ac:dyDescent="0.2">
      <c r="A106" s="1">
        <v>104</v>
      </c>
      <c r="B106" t="s">
        <v>23</v>
      </c>
      <c r="C106">
        <v>190</v>
      </c>
      <c r="D106" t="s">
        <v>24</v>
      </c>
      <c r="E106" t="s">
        <v>99</v>
      </c>
      <c r="F106">
        <v>2.48</v>
      </c>
      <c r="G106" t="s">
        <v>38</v>
      </c>
      <c r="H106">
        <v>76</v>
      </c>
      <c r="I106" t="s">
        <v>100</v>
      </c>
      <c r="J106">
        <v>265</v>
      </c>
      <c r="K106" t="s">
        <v>55</v>
      </c>
      <c r="L106" t="s">
        <v>29</v>
      </c>
      <c r="M106" t="s">
        <v>30</v>
      </c>
      <c r="N106">
        <v>2022</v>
      </c>
      <c r="O106" t="s">
        <v>31</v>
      </c>
      <c r="P106">
        <v>2022</v>
      </c>
      <c r="Q106">
        <v>190</v>
      </c>
      <c r="R106" t="s">
        <v>32</v>
      </c>
      <c r="S106" t="s">
        <v>33</v>
      </c>
      <c r="T106">
        <v>15.5</v>
      </c>
      <c r="U106">
        <v>67.900000000000006</v>
      </c>
      <c r="V106">
        <v>0</v>
      </c>
      <c r="W106" t="s">
        <v>511</v>
      </c>
      <c r="X106" t="s">
        <v>512</v>
      </c>
      <c r="Y106" t="s">
        <v>482</v>
      </c>
      <c r="Z106">
        <f t="shared" si="1"/>
        <v>83.4</v>
      </c>
    </row>
    <row r="107" spans="1:26" hidden="1" x14ac:dyDescent="0.2">
      <c r="A107" s="1">
        <v>105</v>
      </c>
      <c r="B107" t="s">
        <v>23</v>
      </c>
      <c r="C107">
        <v>190</v>
      </c>
      <c r="D107" t="s">
        <v>24</v>
      </c>
      <c r="E107" t="s">
        <v>28</v>
      </c>
      <c r="F107">
        <v>0.92</v>
      </c>
      <c r="G107" t="s">
        <v>26</v>
      </c>
      <c r="H107">
        <v>75</v>
      </c>
      <c r="I107" t="s">
        <v>100</v>
      </c>
      <c r="J107">
        <v>265</v>
      </c>
      <c r="K107" t="s">
        <v>53</v>
      </c>
      <c r="L107" t="s">
        <v>36</v>
      </c>
      <c r="M107" t="s">
        <v>30</v>
      </c>
      <c r="N107">
        <v>2022</v>
      </c>
      <c r="O107" t="s">
        <v>31</v>
      </c>
      <c r="P107">
        <v>2022</v>
      </c>
      <c r="Q107">
        <v>190</v>
      </c>
      <c r="R107" t="s">
        <v>32</v>
      </c>
      <c r="S107" t="s">
        <v>33</v>
      </c>
      <c r="T107">
        <v>15.5</v>
      </c>
      <c r="U107">
        <v>67.900000000000006</v>
      </c>
      <c r="V107">
        <v>0</v>
      </c>
      <c r="W107" t="s">
        <v>511</v>
      </c>
      <c r="X107" t="s">
        <v>512</v>
      </c>
      <c r="Y107" t="s">
        <v>482</v>
      </c>
      <c r="Z107">
        <f t="shared" si="1"/>
        <v>83.4</v>
      </c>
    </row>
    <row r="108" spans="1:26" hidden="1" x14ac:dyDescent="0.2">
      <c r="A108" s="1">
        <v>106</v>
      </c>
      <c r="B108" t="s">
        <v>23</v>
      </c>
      <c r="C108">
        <v>190</v>
      </c>
      <c r="D108" t="s">
        <v>24</v>
      </c>
      <c r="E108" t="s">
        <v>441</v>
      </c>
      <c r="F108">
        <v>-0.17</v>
      </c>
      <c r="G108" t="s">
        <v>26</v>
      </c>
      <c r="H108">
        <v>50</v>
      </c>
      <c r="I108" t="s">
        <v>101</v>
      </c>
      <c r="J108">
        <v>270</v>
      </c>
      <c r="K108" t="s">
        <v>47</v>
      </c>
      <c r="L108" t="s">
        <v>29</v>
      </c>
      <c r="M108" t="s">
        <v>30</v>
      </c>
      <c r="N108">
        <v>2022</v>
      </c>
      <c r="O108" t="s">
        <v>31</v>
      </c>
      <c r="P108">
        <v>2022</v>
      </c>
      <c r="Q108">
        <v>190</v>
      </c>
      <c r="R108" t="s">
        <v>32</v>
      </c>
      <c r="S108" t="s">
        <v>33</v>
      </c>
      <c r="T108">
        <v>39.9</v>
      </c>
      <c r="U108">
        <v>26.1</v>
      </c>
      <c r="V108">
        <v>0</v>
      </c>
      <c r="W108" t="s">
        <v>515</v>
      </c>
      <c r="X108" t="s">
        <v>517</v>
      </c>
      <c r="Y108" t="s">
        <v>518</v>
      </c>
      <c r="Z108">
        <f t="shared" si="1"/>
        <v>66</v>
      </c>
    </row>
    <row r="109" spans="1:26" hidden="1" x14ac:dyDescent="0.2">
      <c r="A109" s="1">
        <v>107</v>
      </c>
      <c r="B109" t="s">
        <v>23</v>
      </c>
      <c r="C109">
        <v>190</v>
      </c>
      <c r="D109" t="s">
        <v>24</v>
      </c>
      <c r="E109" t="s">
        <v>86</v>
      </c>
      <c r="F109">
        <v>1.39</v>
      </c>
      <c r="G109" t="s">
        <v>43</v>
      </c>
      <c r="H109">
        <v>49</v>
      </c>
      <c r="I109" t="s">
        <v>101</v>
      </c>
      <c r="J109">
        <v>270</v>
      </c>
      <c r="K109" t="s">
        <v>45</v>
      </c>
      <c r="L109" t="s">
        <v>36</v>
      </c>
      <c r="M109" t="s">
        <v>30</v>
      </c>
      <c r="N109">
        <v>2022</v>
      </c>
      <c r="O109" t="s">
        <v>31</v>
      </c>
      <c r="P109">
        <v>2022</v>
      </c>
      <c r="Q109">
        <v>190</v>
      </c>
      <c r="R109" t="s">
        <v>32</v>
      </c>
      <c r="S109" t="s">
        <v>33</v>
      </c>
      <c r="T109">
        <v>39.9</v>
      </c>
      <c r="U109">
        <v>26.1</v>
      </c>
      <c r="V109">
        <v>0</v>
      </c>
      <c r="W109" t="s">
        <v>515</v>
      </c>
      <c r="X109" t="s">
        <v>517</v>
      </c>
      <c r="Y109" t="s">
        <v>518</v>
      </c>
      <c r="Z109">
        <f t="shared" si="1"/>
        <v>66</v>
      </c>
    </row>
    <row r="110" spans="1:26" hidden="1" x14ac:dyDescent="0.2">
      <c r="A110" s="1">
        <v>108</v>
      </c>
      <c r="B110" t="s">
        <v>23</v>
      </c>
      <c r="C110">
        <v>190</v>
      </c>
      <c r="D110" t="s">
        <v>266</v>
      </c>
      <c r="E110" t="s">
        <v>402</v>
      </c>
      <c r="F110">
        <v>-0.3</v>
      </c>
      <c r="G110" t="s">
        <v>26</v>
      </c>
      <c r="H110">
        <v>130</v>
      </c>
      <c r="I110" t="s">
        <v>102</v>
      </c>
      <c r="J110">
        <v>275</v>
      </c>
      <c r="K110" t="s">
        <v>28</v>
      </c>
      <c r="L110" t="s">
        <v>29</v>
      </c>
      <c r="M110" t="s">
        <v>30</v>
      </c>
      <c r="N110">
        <v>2022</v>
      </c>
      <c r="O110" t="s">
        <v>31</v>
      </c>
      <c r="P110">
        <v>2022</v>
      </c>
      <c r="Q110">
        <v>190</v>
      </c>
      <c r="R110" t="s">
        <v>32</v>
      </c>
      <c r="S110" t="s">
        <v>33</v>
      </c>
      <c r="T110">
        <v>45.8</v>
      </c>
      <c r="U110">
        <v>32.4</v>
      </c>
      <c r="V110">
        <v>0</v>
      </c>
      <c r="W110" t="s">
        <v>520</v>
      </c>
      <c r="X110" t="s">
        <v>521</v>
      </c>
      <c r="Y110" t="s">
        <v>522</v>
      </c>
      <c r="Z110">
        <f t="shared" si="1"/>
        <v>78.199999999999989</v>
      </c>
    </row>
    <row r="111" spans="1:26" hidden="1" x14ac:dyDescent="0.2">
      <c r="A111" s="1">
        <v>109</v>
      </c>
      <c r="B111" t="s">
        <v>23</v>
      </c>
      <c r="C111">
        <v>190</v>
      </c>
      <c r="D111" t="s">
        <v>337</v>
      </c>
      <c r="E111" t="s">
        <v>50</v>
      </c>
      <c r="F111">
        <v>2.91</v>
      </c>
      <c r="G111" t="s">
        <v>38</v>
      </c>
      <c r="H111">
        <v>146</v>
      </c>
      <c r="I111" t="s">
        <v>102</v>
      </c>
      <c r="J111">
        <v>275</v>
      </c>
      <c r="K111" t="s">
        <v>35</v>
      </c>
      <c r="L111" t="s">
        <v>29</v>
      </c>
      <c r="M111" t="s">
        <v>30</v>
      </c>
      <c r="N111">
        <v>2022</v>
      </c>
      <c r="O111" t="s">
        <v>31</v>
      </c>
      <c r="P111">
        <v>2022</v>
      </c>
      <c r="Q111">
        <v>190</v>
      </c>
      <c r="R111" t="s">
        <v>32</v>
      </c>
      <c r="S111" t="s">
        <v>33</v>
      </c>
      <c r="T111">
        <v>45.8</v>
      </c>
      <c r="U111">
        <v>32.4</v>
      </c>
      <c r="V111">
        <v>0</v>
      </c>
      <c r="W111" t="s">
        <v>520</v>
      </c>
      <c r="X111" t="s">
        <v>521</v>
      </c>
      <c r="Y111" t="s">
        <v>522</v>
      </c>
      <c r="Z111">
        <f t="shared" si="1"/>
        <v>78.199999999999989</v>
      </c>
    </row>
    <row r="112" spans="1:26" hidden="1" x14ac:dyDescent="0.2">
      <c r="A112" s="1">
        <v>110</v>
      </c>
      <c r="B112" t="s">
        <v>23</v>
      </c>
      <c r="C112">
        <v>190</v>
      </c>
      <c r="D112" t="s">
        <v>340</v>
      </c>
      <c r="E112" t="s">
        <v>287</v>
      </c>
      <c r="F112">
        <v>-0.13</v>
      </c>
      <c r="G112" t="s">
        <v>26</v>
      </c>
      <c r="H112">
        <v>120</v>
      </c>
      <c r="I112" t="s">
        <v>102</v>
      </c>
      <c r="J112">
        <v>275</v>
      </c>
      <c r="K112" t="s">
        <v>28</v>
      </c>
      <c r="L112" t="s">
        <v>29</v>
      </c>
      <c r="M112" t="s">
        <v>30</v>
      </c>
      <c r="N112">
        <v>2022</v>
      </c>
      <c r="O112" t="s">
        <v>31</v>
      </c>
      <c r="P112">
        <v>2022</v>
      </c>
      <c r="Q112">
        <v>190</v>
      </c>
      <c r="R112" t="s">
        <v>32</v>
      </c>
      <c r="S112" t="s">
        <v>33</v>
      </c>
      <c r="T112">
        <v>45.8</v>
      </c>
      <c r="U112">
        <v>32.4</v>
      </c>
      <c r="V112">
        <v>0</v>
      </c>
      <c r="W112" t="s">
        <v>520</v>
      </c>
      <c r="X112" t="s">
        <v>521</v>
      </c>
      <c r="Y112" t="s">
        <v>522</v>
      </c>
      <c r="Z112">
        <f t="shared" si="1"/>
        <v>78.199999999999989</v>
      </c>
    </row>
    <row r="113" spans="1:26" hidden="1" x14ac:dyDescent="0.2">
      <c r="A113" s="1">
        <v>111</v>
      </c>
      <c r="B113" t="s">
        <v>23</v>
      </c>
      <c r="C113">
        <v>190</v>
      </c>
      <c r="D113" t="s">
        <v>342</v>
      </c>
      <c r="E113" t="s">
        <v>46</v>
      </c>
      <c r="F113">
        <v>2.38</v>
      </c>
      <c r="G113" t="s">
        <v>38</v>
      </c>
      <c r="H113">
        <v>132</v>
      </c>
      <c r="I113" t="s">
        <v>102</v>
      </c>
      <c r="J113">
        <v>275</v>
      </c>
      <c r="K113" t="s">
        <v>35</v>
      </c>
      <c r="L113" t="s">
        <v>29</v>
      </c>
      <c r="M113" t="s">
        <v>30</v>
      </c>
      <c r="N113">
        <v>2022</v>
      </c>
      <c r="O113" t="s">
        <v>31</v>
      </c>
      <c r="P113">
        <v>2022</v>
      </c>
      <c r="Q113">
        <v>190</v>
      </c>
      <c r="R113" t="s">
        <v>32</v>
      </c>
      <c r="S113" t="s">
        <v>33</v>
      </c>
      <c r="T113">
        <v>45.8</v>
      </c>
      <c r="U113">
        <v>32.4</v>
      </c>
      <c r="V113">
        <v>0</v>
      </c>
      <c r="W113" t="s">
        <v>520</v>
      </c>
      <c r="X113" t="s">
        <v>521</v>
      </c>
      <c r="Y113" t="s">
        <v>522</v>
      </c>
      <c r="Z113">
        <f t="shared" si="1"/>
        <v>78.199999999999989</v>
      </c>
    </row>
    <row r="114" spans="1:26" hidden="1" x14ac:dyDescent="0.2">
      <c r="A114" s="1">
        <v>112</v>
      </c>
      <c r="B114" t="s">
        <v>23</v>
      </c>
      <c r="C114">
        <v>190</v>
      </c>
      <c r="D114" t="s">
        <v>266</v>
      </c>
      <c r="E114" t="s">
        <v>431</v>
      </c>
      <c r="F114">
        <v>-6.17</v>
      </c>
      <c r="G114" t="s">
        <v>48</v>
      </c>
      <c r="H114">
        <v>119</v>
      </c>
      <c r="I114" t="s">
        <v>102</v>
      </c>
      <c r="J114">
        <v>275</v>
      </c>
      <c r="K114" t="s">
        <v>35</v>
      </c>
      <c r="L114" t="s">
        <v>36</v>
      </c>
      <c r="M114" t="s">
        <v>30</v>
      </c>
      <c r="N114">
        <v>2022</v>
      </c>
      <c r="O114" t="s">
        <v>31</v>
      </c>
      <c r="P114">
        <v>2022</v>
      </c>
      <c r="Q114">
        <v>190</v>
      </c>
      <c r="R114" t="s">
        <v>32</v>
      </c>
      <c r="S114" t="s">
        <v>33</v>
      </c>
      <c r="T114">
        <v>45.8</v>
      </c>
      <c r="U114">
        <v>32.4</v>
      </c>
      <c r="V114">
        <v>0</v>
      </c>
      <c r="W114" t="s">
        <v>520</v>
      </c>
      <c r="X114" t="s">
        <v>521</v>
      </c>
      <c r="Y114" t="s">
        <v>522</v>
      </c>
      <c r="Z114">
        <f t="shared" si="1"/>
        <v>78.199999999999989</v>
      </c>
    </row>
    <row r="115" spans="1:26" hidden="1" x14ac:dyDescent="0.2">
      <c r="A115" s="1">
        <v>113</v>
      </c>
      <c r="B115" t="s">
        <v>23</v>
      </c>
      <c r="C115">
        <v>190</v>
      </c>
      <c r="D115" t="s">
        <v>337</v>
      </c>
      <c r="E115" t="s">
        <v>527</v>
      </c>
      <c r="F115">
        <v>7.67</v>
      </c>
      <c r="G115" t="s">
        <v>38</v>
      </c>
      <c r="H115">
        <v>146</v>
      </c>
      <c r="I115" t="s">
        <v>102</v>
      </c>
      <c r="J115">
        <v>275</v>
      </c>
      <c r="K115" t="s">
        <v>65</v>
      </c>
      <c r="L115" t="s">
        <v>36</v>
      </c>
      <c r="M115" t="s">
        <v>30</v>
      </c>
      <c r="N115">
        <v>2022</v>
      </c>
      <c r="O115" t="s">
        <v>31</v>
      </c>
      <c r="P115">
        <v>2022</v>
      </c>
      <c r="Q115">
        <v>190</v>
      </c>
      <c r="R115" t="s">
        <v>32</v>
      </c>
      <c r="S115" t="s">
        <v>33</v>
      </c>
      <c r="T115">
        <v>45.8</v>
      </c>
      <c r="U115">
        <v>32.4</v>
      </c>
      <c r="V115">
        <v>0</v>
      </c>
      <c r="W115" t="s">
        <v>520</v>
      </c>
      <c r="X115" t="s">
        <v>521</v>
      </c>
      <c r="Y115" t="s">
        <v>522</v>
      </c>
      <c r="Z115">
        <f t="shared" si="1"/>
        <v>78.199999999999989</v>
      </c>
    </row>
    <row r="116" spans="1:26" hidden="1" x14ac:dyDescent="0.2">
      <c r="A116" s="1">
        <v>114</v>
      </c>
      <c r="B116" t="s">
        <v>23</v>
      </c>
      <c r="C116">
        <v>190</v>
      </c>
      <c r="D116" t="s">
        <v>340</v>
      </c>
      <c r="E116" t="s">
        <v>47</v>
      </c>
      <c r="F116">
        <v>1.8</v>
      </c>
      <c r="G116" t="s">
        <v>43</v>
      </c>
      <c r="H116">
        <v>118</v>
      </c>
      <c r="I116" t="s">
        <v>102</v>
      </c>
      <c r="J116">
        <v>275</v>
      </c>
      <c r="K116" t="s">
        <v>35</v>
      </c>
      <c r="L116" t="s">
        <v>36</v>
      </c>
      <c r="M116" t="s">
        <v>30</v>
      </c>
      <c r="N116">
        <v>2022</v>
      </c>
      <c r="O116" t="s">
        <v>31</v>
      </c>
      <c r="P116">
        <v>2022</v>
      </c>
      <c r="Q116">
        <v>190</v>
      </c>
      <c r="R116" t="s">
        <v>32</v>
      </c>
      <c r="S116" t="s">
        <v>33</v>
      </c>
      <c r="T116">
        <v>45.8</v>
      </c>
      <c r="U116">
        <v>32.4</v>
      </c>
      <c r="V116">
        <v>0</v>
      </c>
      <c r="W116" t="s">
        <v>520</v>
      </c>
      <c r="X116" t="s">
        <v>521</v>
      </c>
      <c r="Y116" t="s">
        <v>522</v>
      </c>
      <c r="Z116">
        <f t="shared" si="1"/>
        <v>78.199999999999989</v>
      </c>
    </row>
    <row r="117" spans="1:26" hidden="1" x14ac:dyDescent="0.2">
      <c r="A117" s="1">
        <v>115</v>
      </c>
      <c r="B117" t="s">
        <v>23</v>
      </c>
      <c r="C117">
        <v>190</v>
      </c>
      <c r="D117" t="s">
        <v>342</v>
      </c>
      <c r="E117" t="s">
        <v>98</v>
      </c>
      <c r="F117">
        <v>3.89</v>
      </c>
      <c r="G117" t="s">
        <v>38</v>
      </c>
      <c r="H117">
        <v>132</v>
      </c>
      <c r="I117" t="s">
        <v>102</v>
      </c>
      <c r="J117">
        <v>275</v>
      </c>
      <c r="K117" t="s">
        <v>35</v>
      </c>
      <c r="L117" t="s">
        <v>36</v>
      </c>
      <c r="M117" t="s">
        <v>30</v>
      </c>
      <c r="N117">
        <v>2022</v>
      </c>
      <c r="O117" t="s">
        <v>31</v>
      </c>
      <c r="P117">
        <v>2022</v>
      </c>
      <c r="Q117">
        <v>190</v>
      </c>
      <c r="R117" t="s">
        <v>32</v>
      </c>
      <c r="S117" t="s">
        <v>33</v>
      </c>
      <c r="T117">
        <v>45.8</v>
      </c>
      <c r="U117">
        <v>32.4</v>
      </c>
      <c r="V117">
        <v>0</v>
      </c>
      <c r="W117" t="s">
        <v>520</v>
      </c>
      <c r="X117" t="s">
        <v>521</v>
      </c>
      <c r="Y117" t="s">
        <v>522</v>
      </c>
      <c r="Z117">
        <f t="shared" si="1"/>
        <v>78.199999999999989</v>
      </c>
    </row>
    <row r="118" spans="1:26" hidden="1" x14ac:dyDescent="0.2">
      <c r="A118" s="1">
        <v>116</v>
      </c>
      <c r="B118" t="s">
        <v>23</v>
      </c>
      <c r="C118">
        <v>190</v>
      </c>
      <c r="D118" t="s">
        <v>24</v>
      </c>
      <c r="E118" t="s">
        <v>530</v>
      </c>
      <c r="F118">
        <v>-0.53</v>
      </c>
      <c r="G118" t="s">
        <v>26</v>
      </c>
      <c r="H118">
        <v>68</v>
      </c>
      <c r="I118" t="s">
        <v>103</v>
      </c>
      <c r="J118">
        <v>280</v>
      </c>
      <c r="K118" t="s">
        <v>40</v>
      </c>
      <c r="L118" t="s">
        <v>29</v>
      </c>
      <c r="M118" t="s">
        <v>30</v>
      </c>
      <c r="N118">
        <v>2022</v>
      </c>
      <c r="O118" t="s">
        <v>31</v>
      </c>
      <c r="P118">
        <v>2022</v>
      </c>
      <c r="Q118">
        <v>190</v>
      </c>
      <c r="R118" t="s">
        <v>32</v>
      </c>
      <c r="S118" t="s">
        <v>33</v>
      </c>
      <c r="T118">
        <v>24.6</v>
      </c>
      <c r="U118">
        <v>16.7</v>
      </c>
      <c r="V118">
        <v>0</v>
      </c>
      <c r="W118" t="s">
        <v>532</v>
      </c>
      <c r="X118" t="s">
        <v>457</v>
      </c>
      <c r="Y118" t="s">
        <v>398</v>
      </c>
      <c r="Z118">
        <f t="shared" si="1"/>
        <v>41.3</v>
      </c>
    </row>
    <row r="119" spans="1:26" hidden="1" x14ac:dyDescent="0.2">
      <c r="A119" s="1">
        <v>117</v>
      </c>
      <c r="B119" t="s">
        <v>23</v>
      </c>
      <c r="C119">
        <v>190</v>
      </c>
      <c r="D119" t="s">
        <v>24</v>
      </c>
      <c r="E119" t="s">
        <v>104</v>
      </c>
      <c r="F119">
        <v>0.41</v>
      </c>
      <c r="G119" t="s">
        <v>26</v>
      </c>
      <c r="H119">
        <v>68</v>
      </c>
      <c r="I119" t="s">
        <v>103</v>
      </c>
      <c r="J119">
        <v>280</v>
      </c>
      <c r="K119" t="s">
        <v>55</v>
      </c>
      <c r="L119" t="s">
        <v>36</v>
      </c>
      <c r="M119" t="s">
        <v>30</v>
      </c>
      <c r="N119">
        <v>2022</v>
      </c>
      <c r="O119" t="s">
        <v>31</v>
      </c>
      <c r="P119">
        <v>2022</v>
      </c>
      <c r="Q119">
        <v>190</v>
      </c>
      <c r="R119" t="s">
        <v>32</v>
      </c>
      <c r="S119" t="s">
        <v>33</v>
      </c>
      <c r="T119">
        <v>24.6</v>
      </c>
      <c r="U119">
        <v>16.7</v>
      </c>
      <c r="V119">
        <v>0</v>
      </c>
      <c r="W119" t="s">
        <v>532</v>
      </c>
      <c r="X119" t="s">
        <v>457</v>
      </c>
      <c r="Y119" t="s">
        <v>398</v>
      </c>
      <c r="Z119">
        <f t="shared" si="1"/>
        <v>41.3</v>
      </c>
    </row>
    <row r="120" spans="1:26" hidden="1" x14ac:dyDescent="0.2">
      <c r="A120" s="1">
        <v>118</v>
      </c>
      <c r="B120" t="s">
        <v>23</v>
      </c>
      <c r="C120">
        <v>190</v>
      </c>
      <c r="D120" t="s">
        <v>24</v>
      </c>
      <c r="E120" t="s">
        <v>86</v>
      </c>
      <c r="F120">
        <v>1.92</v>
      </c>
      <c r="G120" t="s">
        <v>43</v>
      </c>
      <c r="H120">
        <v>98</v>
      </c>
      <c r="I120" t="s">
        <v>105</v>
      </c>
      <c r="J120">
        <v>290</v>
      </c>
      <c r="K120" t="s">
        <v>53</v>
      </c>
      <c r="L120" t="s">
        <v>29</v>
      </c>
      <c r="M120" t="s">
        <v>30</v>
      </c>
      <c r="N120">
        <v>2022</v>
      </c>
      <c r="O120" t="s">
        <v>31</v>
      </c>
      <c r="P120">
        <v>2022</v>
      </c>
      <c r="Q120">
        <v>190</v>
      </c>
      <c r="R120" t="s">
        <v>32</v>
      </c>
      <c r="S120" t="s">
        <v>33</v>
      </c>
      <c r="T120">
        <v>12.7</v>
      </c>
      <c r="U120">
        <v>16.5</v>
      </c>
      <c r="V120">
        <v>0</v>
      </c>
      <c r="W120" t="s">
        <v>536</v>
      </c>
      <c r="X120" t="s">
        <v>537</v>
      </c>
      <c r="Y120" t="s">
        <v>379</v>
      </c>
      <c r="Z120">
        <f t="shared" si="1"/>
        <v>29.2</v>
      </c>
    </row>
    <row r="121" spans="1:26" hidden="1" x14ac:dyDescent="0.2">
      <c r="A121" s="1">
        <v>119</v>
      </c>
      <c r="B121" t="s">
        <v>23</v>
      </c>
      <c r="C121">
        <v>190</v>
      </c>
      <c r="D121" t="s">
        <v>24</v>
      </c>
      <c r="E121" t="s">
        <v>437</v>
      </c>
      <c r="F121">
        <v>5.22</v>
      </c>
      <c r="G121" t="s">
        <v>38</v>
      </c>
      <c r="H121">
        <v>97</v>
      </c>
      <c r="I121" t="s">
        <v>105</v>
      </c>
      <c r="J121">
        <v>290</v>
      </c>
      <c r="K121" t="s">
        <v>28</v>
      </c>
      <c r="L121" t="s">
        <v>36</v>
      </c>
      <c r="M121" t="s">
        <v>30</v>
      </c>
      <c r="N121">
        <v>2022</v>
      </c>
      <c r="O121" t="s">
        <v>31</v>
      </c>
      <c r="P121">
        <v>2022</v>
      </c>
      <c r="Q121">
        <v>190</v>
      </c>
      <c r="R121" t="s">
        <v>32</v>
      </c>
      <c r="S121" t="s">
        <v>33</v>
      </c>
      <c r="T121">
        <v>12.7</v>
      </c>
      <c r="U121">
        <v>16.5</v>
      </c>
      <c r="V121">
        <v>0</v>
      </c>
      <c r="W121" t="s">
        <v>536</v>
      </c>
      <c r="X121" t="s">
        <v>537</v>
      </c>
      <c r="Y121" t="s">
        <v>379</v>
      </c>
      <c r="Z121">
        <f t="shared" si="1"/>
        <v>29.2</v>
      </c>
    </row>
    <row r="122" spans="1:26" hidden="1" x14ac:dyDescent="0.2">
      <c r="A122" s="1">
        <v>120</v>
      </c>
      <c r="B122" t="s">
        <v>23</v>
      </c>
      <c r="C122">
        <v>190</v>
      </c>
      <c r="D122" t="s">
        <v>266</v>
      </c>
      <c r="E122" t="s">
        <v>466</v>
      </c>
      <c r="F122">
        <v>-1.89</v>
      </c>
      <c r="G122" t="s">
        <v>34</v>
      </c>
      <c r="H122">
        <v>114</v>
      </c>
      <c r="I122" t="s">
        <v>106</v>
      </c>
      <c r="J122">
        <v>295</v>
      </c>
      <c r="K122" t="s">
        <v>53</v>
      </c>
      <c r="L122" t="s">
        <v>29</v>
      </c>
      <c r="M122" t="s">
        <v>30</v>
      </c>
      <c r="N122">
        <v>2022</v>
      </c>
      <c r="O122" t="s">
        <v>31</v>
      </c>
      <c r="P122">
        <v>2022</v>
      </c>
      <c r="Q122">
        <v>190</v>
      </c>
      <c r="R122" t="s">
        <v>32</v>
      </c>
      <c r="S122" t="s">
        <v>33</v>
      </c>
      <c r="T122">
        <v>27.9</v>
      </c>
      <c r="U122">
        <v>28.5</v>
      </c>
      <c r="V122">
        <v>0</v>
      </c>
      <c r="W122" t="s">
        <v>541</v>
      </c>
      <c r="X122" t="s">
        <v>542</v>
      </c>
      <c r="Y122" t="s">
        <v>401</v>
      </c>
      <c r="Z122">
        <f t="shared" si="1"/>
        <v>56.4</v>
      </c>
    </row>
    <row r="123" spans="1:26" hidden="1" x14ac:dyDescent="0.2">
      <c r="A123" s="1">
        <v>121</v>
      </c>
      <c r="B123" t="s">
        <v>23</v>
      </c>
      <c r="C123">
        <v>190</v>
      </c>
      <c r="D123" t="s">
        <v>337</v>
      </c>
      <c r="E123" t="s">
        <v>497</v>
      </c>
      <c r="F123">
        <v>3.06</v>
      </c>
      <c r="G123" t="s">
        <v>38</v>
      </c>
      <c r="H123">
        <v>145</v>
      </c>
      <c r="I123" t="s">
        <v>106</v>
      </c>
      <c r="J123">
        <v>295</v>
      </c>
      <c r="K123" t="s">
        <v>35</v>
      </c>
      <c r="L123" t="s">
        <v>29</v>
      </c>
      <c r="M123" t="s">
        <v>30</v>
      </c>
      <c r="N123">
        <v>2022</v>
      </c>
      <c r="O123" t="s">
        <v>31</v>
      </c>
      <c r="P123">
        <v>2022</v>
      </c>
      <c r="Q123">
        <v>190</v>
      </c>
      <c r="R123" t="s">
        <v>32</v>
      </c>
      <c r="S123" t="s">
        <v>33</v>
      </c>
      <c r="T123">
        <v>27.9</v>
      </c>
      <c r="U123">
        <v>28.5</v>
      </c>
      <c r="V123">
        <v>0</v>
      </c>
      <c r="W123" t="s">
        <v>541</v>
      </c>
      <c r="X123" t="s">
        <v>542</v>
      </c>
      <c r="Y123" t="s">
        <v>401</v>
      </c>
      <c r="Z123">
        <f t="shared" si="1"/>
        <v>56.4</v>
      </c>
    </row>
    <row r="124" spans="1:26" hidden="1" x14ac:dyDescent="0.2">
      <c r="A124" s="1">
        <v>122</v>
      </c>
      <c r="B124" t="s">
        <v>23</v>
      </c>
      <c r="C124">
        <v>190</v>
      </c>
      <c r="D124" t="s">
        <v>340</v>
      </c>
      <c r="E124" t="s">
        <v>71</v>
      </c>
      <c r="F124">
        <v>0.78</v>
      </c>
      <c r="G124" t="s">
        <v>26</v>
      </c>
      <c r="H124">
        <v>141</v>
      </c>
      <c r="I124" t="s">
        <v>106</v>
      </c>
      <c r="J124">
        <v>295</v>
      </c>
      <c r="K124" t="s">
        <v>35</v>
      </c>
      <c r="L124" t="s">
        <v>29</v>
      </c>
      <c r="M124" t="s">
        <v>30</v>
      </c>
      <c r="N124">
        <v>2022</v>
      </c>
      <c r="O124" t="s">
        <v>31</v>
      </c>
      <c r="P124">
        <v>2022</v>
      </c>
      <c r="Q124">
        <v>190</v>
      </c>
      <c r="R124" t="s">
        <v>32</v>
      </c>
      <c r="S124" t="s">
        <v>33</v>
      </c>
      <c r="T124">
        <v>27.9</v>
      </c>
      <c r="U124">
        <v>28.5</v>
      </c>
      <c r="V124">
        <v>0</v>
      </c>
      <c r="W124" t="s">
        <v>541</v>
      </c>
      <c r="X124" t="s">
        <v>542</v>
      </c>
      <c r="Y124" t="s">
        <v>401</v>
      </c>
      <c r="Z124">
        <f t="shared" si="1"/>
        <v>56.4</v>
      </c>
    </row>
    <row r="125" spans="1:26" hidden="1" x14ac:dyDescent="0.2">
      <c r="A125" s="1">
        <v>123</v>
      </c>
      <c r="B125" t="s">
        <v>23</v>
      </c>
      <c r="C125">
        <v>190</v>
      </c>
      <c r="D125" t="s">
        <v>342</v>
      </c>
      <c r="E125" t="s">
        <v>45</v>
      </c>
      <c r="F125">
        <v>1.77</v>
      </c>
      <c r="G125" t="s">
        <v>43</v>
      </c>
      <c r="H125">
        <v>146</v>
      </c>
      <c r="I125" t="s">
        <v>106</v>
      </c>
      <c r="J125">
        <v>295</v>
      </c>
      <c r="K125" t="s">
        <v>65</v>
      </c>
      <c r="L125" t="s">
        <v>29</v>
      </c>
      <c r="M125" t="s">
        <v>30</v>
      </c>
      <c r="N125">
        <v>2022</v>
      </c>
      <c r="O125" t="s">
        <v>31</v>
      </c>
      <c r="P125">
        <v>2022</v>
      </c>
      <c r="Q125">
        <v>190</v>
      </c>
      <c r="R125" t="s">
        <v>32</v>
      </c>
      <c r="S125" t="s">
        <v>33</v>
      </c>
      <c r="T125">
        <v>27.9</v>
      </c>
      <c r="U125">
        <v>28.5</v>
      </c>
      <c r="V125">
        <v>0</v>
      </c>
      <c r="W125" t="s">
        <v>541</v>
      </c>
      <c r="X125" t="s">
        <v>542</v>
      </c>
      <c r="Y125" t="s">
        <v>401</v>
      </c>
      <c r="Z125">
        <f t="shared" si="1"/>
        <v>56.4</v>
      </c>
    </row>
    <row r="126" spans="1:26" hidden="1" x14ac:dyDescent="0.2">
      <c r="A126" s="1">
        <v>124</v>
      </c>
      <c r="B126" t="s">
        <v>23</v>
      </c>
      <c r="C126">
        <v>190</v>
      </c>
      <c r="D126" t="s">
        <v>266</v>
      </c>
      <c r="E126" t="s">
        <v>546</v>
      </c>
      <c r="F126">
        <v>-2.59</v>
      </c>
      <c r="G126" t="s">
        <v>48</v>
      </c>
      <c r="H126">
        <v>113</v>
      </c>
      <c r="I126" t="s">
        <v>106</v>
      </c>
      <c r="J126">
        <v>295</v>
      </c>
      <c r="K126" t="s">
        <v>35</v>
      </c>
      <c r="L126" t="s">
        <v>36</v>
      </c>
      <c r="M126" t="s">
        <v>30</v>
      </c>
      <c r="N126">
        <v>2022</v>
      </c>
      <c r="O126" t="s">
        <v>31</v>
      </c>
      <c r="P126">
        <v>2022</v>
      </c>
      <c r="Q126">
        <v>190</v>
      </c>
      <c r="R126" t="s">
        <v>32</v>
      </c>
      <c r="S126" t="s">
        <v>33</v>
      </c>
      <c r="T126">
        <v>27.9</v>
      </c>
      <c r="U126">
        <v>28.5</v>
      </c>
      <c r="V126">
        <v>0</v>
      </c>
      <c r="W126" t="s">
        <v>541</v>
      </c>
      <c r="X126" t="s">
        <v>542</v>
      </c>
      <c r="Y126" t="s">
        <v>401</v>
      </c>
      <c r="Z126">
        <f t="shared" si="1"/>
        <v>56.4</v>
      </c>
    </row>
    <row r="127" spans="1:26" hidden="1" x14ac:dyDescent="0.2">
      <c r="A127" s="1">
        <v>125</v>
      </c>
      <c r="B127" t="s">
        <v>23</v>
      </c>
      <c r="C127">
        <v>190</v>
      </c>
      <c r="D127" t="s">
        <v>337</v>
      </c>
      <c r="E127" t="s">
        <v>530</v>
      </c>
      <c r="F127">
        <v>-0.92</v>
      </c>
      <c r="G127" t="s">
        <v>26</v>
      </c>
      <c r="H127">
        <v>144</v>
      </c>
      <c r="I127" t="s">
        <v>106</v>
      </c>
      <c r="J127">
        <v>295</v>
      </c>
      <c r="K127" t="s">
        <v>65</v>
      </c>
      <c r="L127" t="s">
        <v>36</v>
      </c>
      <c r="M127" t="s">
        <v>30</v>
      </c>
      <c r="N127">
        <v>2022</v>
      </c>
      <c r="O127" t="s">
        <v>31</v>
      </c>
      <c r="P127">
        <v>2022</v>
      </c>
      <c r="Q127">
        <v>190</v>
      </c>
      <c r="R127" t="s">
        <v>32</v>
      </c>
      <c r="S127" t="s">
        <v>33</v>
      </c>
      <c r="T127">
        <v>27.9</v>
      </c>
      <c r="U127">
        <v>28.5</v>
      </c>
      <c r="V127">
        <v>0</v>
      </c>
      <c r="W127" t="s">
        <v>541</v>
      </c>
      <c r="X127" t="s">
        <v>542</v>
      </c>
      <c r="Y127" t="s">
        <v>401</v>
      </c>
      <c r="Z127">
        <f t="shared" si="1"/>
        <v>56.4</v>
      </c>
    </row>
    <row r="128" spans="1:26" hidden="1" x14ac:dyDescent="0.2">
      <c r="A128" s="1">
        <v>126</v>
      </c>
      <c r="B128" t="s">
        <v>23</v>
      </c>
      <c r="C128">
        <v>190</v>
      </c>
      <c r="D128" t="s">
        <v>340</v>
      </c>
      <c r="E128" t="s">
        <v>50</v>
      </c>
      <c r="F128">
        <v>3.23</v>
      </c>
      <c r="G128" t="s">
        <v>38</v>
      </c>
      <c r="H128">
        <v>140</v>
      </c>
      <c r="I128" t="s">
        <v>106</v>
      </c>
      <c r="J128">
        <v>295</v>
      </c>
      <c r="K128" t="s">
        <v>65</v>
      </c>
      <c r="L128" t="s">
        <v>36</v>
      </c>
      <c r="M128" t="s">
        <v>30</v>
      </c>
      <c r="N128">
        <v>2022</v>
      </c>
      <c r="O128" t="s">
        <v>31</v>
      </c>
      <c r="P128">
        <v>2022</v>
      </c>
      <c r="Q128">
        <v>190</v>
      </c>
      <c r="R128" t="s">
        <v>32</v>
      </c>
      <c r="S128" t="s">
        <v>33</v>
      </c>
      <c r="T128">
        <v>27.9</v>
      </c>
      <c r="U128">
        <v>28.5</v>
      </c>
      <c r="V128">
        <v>0</v>
      </c>
      <c r="W128" t="s">
        <v>541</v>
      </c>
      <c r="X128" t="s">
        <v>542</v>
      </c>
      <c r="Y128" t="s">
        <v>401</v>
      </c>
      <c r="Z128">
        <f t="shared" si="1"/>
        <v>56.4</v>
      </c>
    </row>
    <row r="129" spans="1:26" hidden="1" x14ac:dyDescent="0.2">
      <c r="A129" s="1">
        <v>127</v>
      </c>
      <c r="B129" t="s">
        <v>23</v>
      </c>
      <c r="C129">
        <v>190</v>
      </c>
      <c r="D129" t="s">
        <v>342</v>
      </c>
      <c r="E129" t="s">
        <v>46</v>
      </c>
      <c r="F129">
        <v>2.58</v>
      </c>
      <c r="G129" t="s">
        <v>38</v>
      </c>
      <c r="H129">
        <v>132</v>
      </c>
      <c r="I129" t="s">
        <v>106</v>
      </c>
      <c r="J129">
        <v>295</v>
      </c>
      <c r="K129" t="s">
        <v>65</v>
      </c>
      <c r="L129" t="s">
        <v>36</v>
      </c>
      <c r="M129" t="s">
        <v>30</v>
      </c>
      <c r="N129">
        <v>2022</v>
      </c>
      <c r="O129" t="s">
        <v>31</v>
      </c>
      <c r="P129">
        <v>2022</v>
      </c>
      <c r="Q129">
        <v>190</v>
      </c>
      <c r="R129" t="s">
        <v>32</v>
      </c>
      <c r="S129" t="s">
        <v>33</v>
      </c>
      <c r="T129">
        <v>27.9</v>
      </c>
      <c r="U129">
        <v>28.5</v>
      </c>
      <c r="V129">
        <v>0</v>
      </c>
      <c r="W129" t="s">
        <v>541</v>
      </c>
      <c r="X129" t="s">
        <v>542</v>
      </c>
      <c r="Y129" t="s">
        <v>401</v>
      </c>
      <c r="Z129">
        <f t="shared" si="1"/>
        <v>56.4</v>
      </c>
    </row>
    <row r="130" spans="1:26" hidden="1" x14ac:dyDescent="0.2">
      <c r="A130" s="1">
        <v>128</v>
      </c>
      <c r="B130" t="s">
        <v>23</v>
      </c>
      <c r="C130">
        <v>190</v>
      </c>
      <c r="D130" t="s">
        <v>266</v>
      </c>
      <c r="E130" t="s">
        <v>550</v>
      </c>
      <c r="F130">
        <v>-1.86</v>
      </c>
      <c r="G130" t="s">
        <v>34</v>
      </c>
      <c r="H130">
        <v>65</v>
      </c>
      <c r="I130" t="s">
        <v>107</v>
      </c>
      <c r="J130">
        <v>296</v>
      </c>
      <c r="K130" t="s">
        <v>40</v>
      </c>
      <c r="L130" t="s">
        <v>29</v>
      </c>
      <c r="M130" t="s">
        <v>30</v>
      </c>
      <c r="N130">
        <v>2022</v>
      </c>
      <c r="O130" t="s">
        <v>31</v>
      </c>
      <c r="P130">
        <v>2022</v>
      </c>
      <c r="Q130">
        <v>190</v>
      </c>
      <c r="R130" t="s">
        <v>32</v>
      </c>
      <c r="S130" t="s">
        <v>33</v>
      </c>
      <c r="T130">
        <v>92.9</v>
      </c>
      <c r="U130">
        <v>0</v>
      </c>
      <c r="V130">
        <v>0</v>
      </c>
      <c r="W130" t="s">
        <v>553</v>
      </c>
      <c r="X130">
        <v>0</v>
      </c>
      <c r="Y130" t="s">
        <v>372</v>
      </c>
      <c r="Z130">
        <f t="shared" si="1"/>
        <v>92.9</v>
      </c>
    </row>
    <row r="131" spans="1:26" hidden="1" x14ac:dyDescent="0.2">
      <c r="A131" s="1">
        <v>129</v>
      </c>
      <c r="B131" t="s">
        <v>23</v>
      </c>
      <c r="C131">
        <v>190</v>
      </c>
      <c r="D131" t="s">
        <v>337</v>
      </c>
      <c r="E131" t="s">
        <v>502</v>
      </c>
      <c r="F131">
        <v>3.09</v>
      </c>
      <c r="G131" t="s">
        <v>38</v>
      </c>
      <c r="H131">
        <v>73</v>
      </c>
      <c r="I131" t="s">
        <v>107</v>
      </c>
      <c r="J131">
        <v>296</v>
      </c>
      <c r="K131" t="s">
        <v>40</v>
      </c>
      <c r="L131" t="s">
        <v>29</v>
      </c>
      <c r="M131" t="s">
        <v>30</v>
      </c>
      <c r="N131">
        <v>2022</v>
      </c>
      <c r="O131" t="s">
        <v>31</v>
      </c>
      <c r="P131">
        <v>2022</v>
      </c>
      <c r="Q131">
        <v>190</v>
      </c>
      <c r="R131" t="s">
        <v>32</v>
      </c>
      <c r="S131" t="s">
        <v>33</v>
      </c>
      <c r="T131">
        <v>92.9</v>
      </c>
      <c r="U131">
        <v>0</v>
      </c>
      <c r="V131">
        <v>0</v>
      </c>
      <c r="W131" t="s">
        <v>553</v>
      </c>
      <c r="X131">
        <v>0</v>
      </c>
      <c r="Y131" t="s">
        <v>372</v>
      </c>
      <c r="Z131">
        <f t="shared" ref="Z131:Z194" si="2">SUM(T131:V131)</f>
        <v>92.9</v>
      </c>
    </row>
    <row r="132" spans="1:26" hidden="1" x14ac:dyDescent="0.2">
      <c r="A132" s="1">
        <v>130</v>
      </c>
      <c r="B132" t="s">
        <v>23</v>
      </c>
      <c r="C132">
        <v>190</v>
      </c>
      <c r="D132" t="s">
        <v>340</v>
      </c>
      <c r="E132" t="s">
        <v>502</v>
      </c>
      <c r="F132">
        <v>3.36</v>
      </c>
      <c r="G132" t="s">
        <v>38</v>
      </c>
      <c r="H132">
        <v>76</v>
      </c>
      <c r="I132" t="s">
        <v>107</v>
      </c>
      <c r="J132">
        <v>296</v>
      </c>
      <c r="K132" t="s">
        <v>55</v>
      </c>
      <c r="L132" t="s">
        <v>29</v>
      </c>
      <c r="M132" t="s">
        <v>30</v>
      </c>
      <c r="N132">
        <v>2022</v>
      </c>
      <c r="O132" t="s">
        <v>31</v>
      </c>
      <c r="P132">
        <v>2022</v>
      </c>
      <c r="Q132">
        <v>190</v>
      </c>
      <c r="R132" t="s">
        <v>32</v>
      </c>
      <c r="S132" t="s">
        <v>33</v>
      </c>
      <c r="T132">
        <v>92.9</v>
      </c>
      <c r="U132">
        <v>0</v>
      </c>
      <c r="V132">
        <v>0</v>
      </c>
      <c r="W132" t="s">
        <v>553</v>
      </c>
      <c r="X132">
        <v>0</v>
      </c>
      <c r="Y132" t="s">
        <v>372</v>
      </c>
      <c r="Z132">
        <f t="shared" si="2"/>
        <v>92.9</v>
      </c>
    </row>
    <row r="133" spans="1:26" hidden="1" x14ac:dyDescent="0.2">
      <c r="A133" s="1">
        <v>131</v>
      </c>
      <c r="B133" t="s">
        <v>23</v>
      </c>
      <c r="C133">
        <v>190</v>
      </c>
      <c r="D133" t="s">
        <v>342</v>
      </c>
      <c r="E133" t="s">
        <v>65</v>
      </c>
      <c r="F133">
        <v>0.69</v>
      </c>
      <c r="G133" t="s">
        <v>26</v>
      </c>
      <c r="H133">
        <v>81</v>
      </c>
      <c r="I133" t="s">
        <v>107</v>
      </c>
      <c r="J133">
        <v>296</v>
      </c>
      <c r="K133" t="s">
        <v>55</v>
      </c>
      <c r="L133" t="s">
        <v>29</v>
      </c>
      <c r="M133" t="s">
        <v>30</v>
      </c>
      <c r="N133">
        <v>2022</v>
      </c>
      <c r="O133" t="s">
        <v>31</v>
      </c>
      <c r="P133">
        <v>2022</v>
      </c>
      <c r="Q133">
        <v>190</v>
      </c>
      <c r="R133" t="s">
        <v>32</v>
      </c>
      <c r="S133" t="s">
        <v>33</v>
      </c>
      <c r="T133">
        <v>92.9</v>
      </c>
      <c r="U133">
        <v>0</v>
      </c>
      <c r="V133">
        <v>0</v>
      </c>
      <c r="W133" t="s">
        <v>553</v>
      </c>
      <c r="X133">
        <v>0</v>
      </c>
      <c r="Y133" t="s">
        <v>372</v>
      </c>
      <c r="Z133">
        <f t="shared" si="2"/>
        <v>92.9</v>
      </c>
    </row>
    <row r="134" spans="1:26" hidden="1" x14ac:dyDescent="0.2">
      <c r="A134" s="1">
        <v>132</v>
      </c>
      <c r="B134" t="s">
        <v>23</v>
      </c>
      <c r="C134">
        <v>190</v>
      </c>
      <c r="D134" t="s">
        <v>266</v>
      </c>
      <c r="E134" t="s">
        <v>556</v>
      </c>
      <c r="F134">
        <v>3.67</v>
      </c>
      <c r="G134" t="s">
        <v>38</v>
      </c>
      <c r="H134">
        <v>67</v>
      </c>
      <c r="I134" t="s">
        <v>107</v>
      </c>
      <c r="J134">
        <v>296</v>
      </c>
      <c r="K134" t="s">
        <v>55</v>
      </c>
      <c r="L134" t="s">
        <v>36</v>
      </c>
      <c r="M134" t="s">
        <v>30</v>
      </c>
      <c r="N134">
        <v>2022</v>
      </c>
      <c r="O134" t="s">
        <v>31</v>
      </c>
      <c r="P134">
        <v>2022</v>
      </c>
      <c r="Q134">
        <v>190</v>
      </c>
      <c r="R134" t="s">
        <v>32</v>
      </c>
      <c r="S134" t="s">
        <v>33</v>
      </c>
      <c r="T134">
        <v>92.9</v>
      </c>
      <c r="U134">
        <v>0</v>
      </c>
      <c r="V134">
        <v>0</v>
      </c>
      <c r="W134" t="s">
        <v>553</v>
      </c>
      <c r="X134">
        <v>0</v>
      </c>
      <c r="Y134" t="s">
        <v>372</v>
      </c>
      <c r="Z134">
        <f t="shared" si="2"/>
        <v>92.9</v>
      </c>
    </row>
    <row r="135" spans="1:26" hidden="1" x14ac:dyDescent="0.2">
      <c r="A135" s="1">
        <v>133</v>
      </c>
      <c r="B135" t="s">
        <v>23</v>
      </c>
      <c r="C135">
        <v>190</v>
      </c>
      <c r="D135" t="s">
        <v>337</v>
      </c>
      <c r="E135" t="s">
        <v>558</v>
      </c>
      <c r="F135">
        <v>3.9</v>
      </c>
      <c r="G135" t="s">
        <v>38</v>
      </c>
      <c r="H135">
        <v>73</v>
      </c>
      <c r="I135" t="s">
        <v>107</v>
      </c>
      <c r="J135">
        <v>296</v>
      </c>
      <c r="K135" t="s">
        <v>55</v>
      </c>
      <c r="L135" t="s">
        <v>36</v>
      </c>
      <c r="M135" t="s">
        <v>30</v>
      </c>
      <c r="N135">
        <v>2022</v>
      </c>
      <c r="O135" t="s">
        <v>31</v>
      </c>
      <c r="P135">
        <v>2022</v>
      </c>
      <c r="Q135">
        <v>190</v>
      </c>
      <c r="R135" t="s">
        <v>32</v>
      </c>
      <c r="S135" t="s">
        <v>33</v>
      </c>
      <c r="T135">
        <v>92.9</v>
      </c>
      <c r="U135">
        <v>0</v>
      </c>
      <c r="V135">
        <v>0</v>
      </c>
      <c r="W135" t="s">
        <v>553</v>
      </c>
      <c r="X135">
        <v>0</v>
      </c>
      <c r="Y135" t="s">
        <v>372</v>
      </c>
      <c r="Z135">
        <f t="shared" si="2"/>
        <v>92.9</v>
      </c>
    </row>
    <row r="136" spans="1:26" hidden="1" x14ac:dyDescent="0.2">
      <c r="A136" s="1">
        <v>134</v>
      </c>
      <c r="B136" t="s">
        <v>23</v>
      </c>
      <c r="C136">
        <v>190</v>
      </c>
      <c r="D136" t="s">
        <v>340</v>
      </c>
      <c r="E136" t="s">
        <v>355</v>
      </c>
      <c r="F136">
        <v>6.38</v>
      </c>
      <c r="G136" t="s">
        <v>38</v>
      </c>
      <c r="H136">
        <v>76</v>
      </c>
      <c r="I136" t="s">
        <v>107</v>
      </c>
      <c r="J136">
        <v>296</v>
      </c>
      <c r="K136" t="s">
        <v>53</v>
      </c>
      <c r="L136" t="s">
        <v>36</v>
      </c>
      <c r="M136" t="s">
        <v>30</v>
      </c>
      <c r="N136">
        <v>2022</v>
      </c>
      <c r="O136" t="s">
        <v>31</v>
      </c>
      <c r="P136">
        <v>2022</v>
      </c>
      <c r="Q136">
        <v>190</v>
      </c>
      <c r="R136" t="s">
        <v>32</v>
      </c>
      <c r="S136" t="s">
        <v>33</v>
      </c>
      <c r="T136">
        <v>92.9</v>
      </c>
      <c r="U136">
        <v>0</v>
      </c>
      <c r="V136">
        <v>0</v>
      </c>
      <c r="W136" t="s">
        <v>553</v>
      </c>
      <c r="X136">
        <v>0</v>
      </c>
      <c r="Y136" t="s">
        <v>372</v>
      </c>
      <c r="Z136">
        <f t="shared" si="2"/>
        <v>92.9</v>
      </c>
    </row>
    <row r="137" spans="1:26" hidden="1" x14ac:dyDescent="0.2">
      <c r="A137" s="1">
        <v>135</v>
      </c>
      <c r="B137" t="s">
        <v>23</v>
      </c>
      <c r="C137">
        <v>190</v>
      </c>
      <c r="D137" t="s">
        <v>342</v>
      </c>
      <c r="E137" t="s">
        <v>46</v>
      </c>
      <c r="F137">
        <v>1.91</v>
      </c>
      <c r="G137" t="s">
        <v>43</v>
      </c>
      <c r="H137">
        <v>81</v>
      </c>
      <c r="I137" t="s">
        <v>107</v>
      </c>
      <c r="J137">
        <v>296</v>
      </c>
      <c r="K137" t="s">
        <v>55</v>
      </c>
      <c r="L137" t="s">
        <v>36</v>
      </c>
      <c r="M137" t="s">
        <v>30</v>
      </c>
      <c r="N137">
        <v>2022</v>
      </c>
      <c r="O137" t="s">
        <v>31</v>
      </c>
      <c r="P137">
        <v>2022</v>
      </c>
      <c r="Q137">
        <v>190</v>
      </c>
      <c r="R137" t="s">
        <v>32</v>
      </c>
      <c r="S137" t="s">
        <v>33</v>
      </c>
      <c r="T137">
        <v>92.9</v>
      </c>
      <c r="U137">
        <v>0</v>
      </c>
      <c r="V137">
        <v>0</v>
      </c>
      <c r="W137" t="s">
        <v>553</v>
      </c>
      <c r="X137">
        <v>0</v>
      </c>
      <c r="Y137" t="s">
        <v>372</v>
      </c>
      <c r="Z137">
        <f t="shared" si="2"/>
        <v>92.9</v>
      </c>
    </row>
    <row r="138" spans="1:26" hidden="1" x14ac:dyDescent="0.2">
      <c r="A138" s="1">
        <v>136</v>
      </c>
      <c r="B138" t="s">
        <v>23</v>
      </c>
      <c r="C138">
        <v>190</v>
      </c>
      <c r="D138" t="s">
        <v>24</v>
      </c>
      <c r="E138" t="s">
        <v>561</v>
      </c>
      <c r="F138">
        <v>-1.7</v>
      </c>
      <c r="G138" t="s">
        <v>34</v>
      </c>
      <c r="H138">
        <v>16</v>
      </c>
      <c r="I138" t="s">
        <v>108</v>
      </c>
      <c r="J138">
        <v>3</v>
      </c>
      <c r="K138" t="s">
        <v>78</v>
      </c>
      <c r="L138" t="s">
        <v>29</v>
      </c>
      <c r="M138" t="s">
        <v>30</v>
      </c>
      <c r="N138">
        <v>2022</v>
      </c>
      <c r="O138" t="s">
        <v>31</v>
      </c>
      <c r="P138">
        <v>2022</v>
      </c>
      <c r="Q138">
        <v>190</v>
      </c>
      <c r="R138" t="s">
        <v>32</v>
      </c>
      <c r="S138" t="s">
        <v>33</v>
      </c>
      <c r="T138">
        <v>21.3</v>
      </c>
      <c r="U138">
        <v>0</v>
      </c>
      <c r="V138">
        <v>0</v>
      </c>
      <c r="W138" t="s">
        <v>363</v>
      </c>
      <c r="X138">
        <v>0</v>
      </c>
      <c r="Y138">
        <v>0</v>
      </c>
      <c r="Z138">
        <f t="shared" si="2"/>
        <v>21.3</v>
      </c>
    </row>
    <row r="139" spans="1:26" hidden="1" x14ac:dyDescent="0.2">
      <c r="A139" s="1">
        <v>137</v>
      </c>
      <c r="B139" t="s">
        <v>23</v>
      </c>
      <c r="C139">
        <v>190</v>
      </c>
      <c r="D139" t="s">
        <v>266</v>
      </c>
      <c r="E139" t="s">
        <v>550</v>
      </c>
      <c r="F139">
        <v>-0.83</v>
      </c>
      <c r="G139" t="s">
        <v>26</v>
      </c>
      <c r="H139">
        <v>19</v>
      </c>
      <c r="I139" t="s">
        <v>108</v>
      </c>
      <c r="J139">
        <v>3</v>
      </c>
      <c r="K139" t="s">
        <v>99</v>
      </c>
      <c r="L139" t="s">
        <v>29</v>
      </c>
      <c r="M139" t="s">
        <v>30</v>
      </c>
      <c r="N139">
        <v>2022</v>
      </c>
      <c r="O139" t="s">
        <v>31</v>
      </c>
      <c r="P139">
        <v>2022</v>
      </c>
      <c r="Q139">
        <v>190</v>
      </c>
      <c r="R139" t="s">
        <v>32</v>
      </c>
      <c r="S139" t="s">
        <v>33</v>
      </c>
      <c r="T139">
        <v>21.3</v>
      </c>
      <c r="U139">
        <v>0</v>
      </c>
      <c r="V139">
        <v>0</v>
      </c>
      <c r="W139" t="s">
        <v>363</v>
      </c>
      <c r="X139">
        <v>0</v>
      </c>
      <c r="Y139">
        <v>0</v>
      </c>
      <c r="Z139">
        <f t="shared" si="2"/>
        <v>21.3</v>
      </c>
    </row>
    <row r="140" spans="1:26" hidden="1" x14ac:dyDescent="0.2">
      <c r="A140" s="1">
        <v>138</v>
      </c>
      <c r="B140" t="s">
        <v>23</v>
      </c>
      <c r="C140">
        <v>190</v>
      </c>
      <c r="D140" t="s">
        <v>337</v>
      </c>
      <c r="E140" t="s">
        <v>42</v>
      </c>
      <c r="F140">
        <v>0.93</v>
      </c>
      <c r="G140" t="s">
        <v>26</v>
      </c>
      <c r="H140">
        <v>29</v>
      </c>
      <c r="I140" t="s">
        <v>108</v>
      </c>
      <c r="J140">
        <v>3</v>
      </c>
      <c r="K140" t="s">
        <v>88</v>
      </c>
      <c r="L140" t="s">
        <v>29</v>
      </c>
      <c r="M140" t="s">
        <v>30</v>
      </c>
      <c r="N140">
        <v>2022</v>
      </c>
      <c r="O140" t="s">
        <v>31</v>
      </c>
      <c r="P140">
        <v>2022</v>
      </c>
      <c r="Q140">
        <v>190</v>
      </c>
      <c r="R140" t="s">
        <v>32</v>
      </c>
      <c r="S140" t="s">
        <v>33</v>
      </c>
      <c r="T140">
        <v>21.3</v>
      </c>
      <c r="U140">
        <v>0</v>
      </c>
      <c r="V140">
        <v>0</v>
      </c>
      <c r="W140" t="s">
        <v>363</v>
      </c>
      <c r="X140">
        <v>0</v>
      </c>
      <c r="Y140">
        <v>0</v>
      </c>
      <c r="Z140">
        <f t="shared" si="2"/>
        <v>21.3</v>
      </c>
    </row>
    <row r="141" spans="1:26" hidden="1" x14ac:dyDescent="0.2">
      <c r="A141" s="1">
        <v>139</v>
      </c>
      <c r="B141" t="s">
        <v>23</v>
      </c>
      <c r="C141">
        <v>190</v>
      </c>
      <c r="D141" t="s">
        <v>340</v>
      </c>
      <c r="E141" t="s">
        <v>565</v>
      </c>
      <c r="F141">
        <v>-0.84</v>
      </c>
      <c r="G141" t="s">
        <v>26</v>
      </c>
      <c r="H141">
        <v>21</v>
      </c>
      <c r="I141" t="s">
        <v>108</v>
      </c>
      <c r="J141">
        <v>3</v>
      </c>
      <c r="K141" t="s">
        <v>109</v>
      </c>
      <c r="L141" t="s">
        <v>29</v>
      </c>
      <c r="M141" t="s">
        <v>30</v>
      </c>
      <c r="N141">
        <v>2022</v>
      </c>
      <c r="O141" t="s">
        <v>31</v>
      </c>
      <c r="P141">
        <v>2022</v>
      </c>
      <c r="Q141">
        <v>190</v>
      </c>
      <c r="R141" t="s">
        <v>32</v>
      </c>
      <c r="S141" t="s">
        <v>33</v>
      </c>
      <c r="T141">
        <v>21.3</v>
      </c>
      <c r="U141">
        <v>0</v>
      </c>
      <c r="V141">
        <v>0</v>
      </c>
      <c r="W141" t="s">
        <v>363</v>
      </c>
      <c r="X141">
        <v>0</v>
      </c>
      <c r="Y141">
        <v>0</v>
      </c>
      <c r="Z141">
        <f t="shared" si="2"/>
        <v>21.3</v>
      </c>
    </row>
    <row r="142" spans="1:26" hidden="1" x14ac:dyDescent="0.2">
      <c r="A142" s="1">
        <v>140</v>
      </c>
      <c r="B142" t="s">
        <v>23</v>
      </c>
      <c r="C142">
        <v>190</v>
      </c>
      <c r="D142" t="s">
        <v>342</v>
      </c>
      <c r="E142" t="s">
        <v>287</v>
      </c>
      <c r="F142">
        <v>-0.04</v>
      </c>
      <c r="G142" t="s">
        <v>26</v>
      </c>
      <c r="H142">
        <v>20</v>
      </c>
      <c r="I142" t="s">
        <v>108</v>
      </c>
      <c r="J142">
        <v>3</v>
      </c>
      <c r="K142" t="s">
        <v>78</v>
      </c>
      <c r="L142" t="s">
        <v>29</v>
      </c>
      <c r="M142" t="s">
        <v>30</v>
      </c>
      <c r="N142">
        <v>2022</v>
      </c>
      <c r="O142" t="s">
        <v>31</v>
      </c>
      <c r="P142">
        <v>2022</v>
      </c>
      <c r="Q142">
        <v>190</v>
      </c>
      <c r="R142" t="s">
        <v>32</v>
      </c>
      <c r="S142" t="s">
        <v>33</v>
      </c>
      <c r="T142">
        <v>21.3</v>
      </c>
      <c r="U142">
        <v>0</v>
      </c>
      <c r="V142">
        <v>0</v>
      </c>
      <c r="W142" t="s">
        <v>363</v>
      </c>
      <c r="X142">
        <v>0</v>
      </c>
      <c r="Y142">
        <v>0</v>
      </c>
      <c r="Z142">
        <f t="shared" si="2"/>
        <v>21.3</v>
      </c>
    </row>
    <row r="143" spans="1:26" hidden="1" x14ac:dyDescent="0.2">
      <c r="A143" s="1">
        <v>141</v>
      </c>
      <c r="B143" t="s">
        <v>23</v>
      </c>
      <c r="C143">
        <v>190</v>
      </c>
      <c r="D143" t="s">
        <v>24</v>
      </c>
      <c r="E143" t="s">
        <v>568</v>
      </c>
      <c r="F143">
        <v>-1.63</v>
      </c>
      <c r="G143" t="s">
        <v>34</v>
      </c>
      <c r="H143">
        <v>17</v>
      </c>
      <c r="I143" t="s">
        <v>108</v>
      </c>
      <c r="J143">
        <v>3</v>
      </c>
      <c r="K143" t="s">
        <v>110</v>
      </c>
      <c r="L143" t="s">
        <v>36</v>
      </c>
      <c r="M143" t="s">
        <v>30</v>
      </c>
      <c r="N143">
        <v>2022</v>
      </c>
      <c r="O143" t="s">
        <v>31</v>
      </c>
      <c r="P143">
        <v>2022</v>
      </c>
      <c r="Q143">
        <v>190</v>
      </c>
      <c r="R143" t="s">
        <v>32</v>
      </c>
      <c r="S143" t="s">
        <v>33</v>
      </c>
      <c r="T143">
        <v>21.3</v>
      </c>
      <c r="U143">
        <v>0</v>
      </c>
      <c r="V143">
        <v>0</v>
      </c>
      <c r="W143" t="s">
        <v>363</v>
      </c>
      <c r="X143">
        <v>0</v>
      </c>
      <c r="Y143">
        <v>0</v>
      </c>
      <c r="Z143">
        <f t="shared" si="2"/>
        <v>21.3</v>
      </c>
    </row>
    <row r="144" spans="1:26" hidden="1" x14ac:dyDescent="0.2">
      <c r="A144" s="1">
        <v>142</v>
      </c>
      <c r="B144" t="s">
        <v>23</v>
      </c>
      <c r="C144">
        <v>190</v>
      </c>
      <c r="D144" t="s">
        <v>266</v>
      </c>
      <c r="E144" t="s">
        <v>570</v>
      </c>
      <c r="F144">
        <v>-1.51</v>
      </c>
      <c r="G144" t="s">
        <v>34</v>
      </c>
      <c r="H144">
        <v>18</v>
      </c>
      <c r="I144" t="s">
        <v>108</v>
      </c>
      <c r="J144">
        <v>3</v>
      </c>
      <c r="K144" t="s">
        <v>110</v>
      </c>
      <c r="L144" t="s">
        <v>36</v>
      </c>
      <c r="M144" t="s">
        <v>30</v>
      </c>
      <c r="N144">
        <v>2022</v>
      </c>
      <c r="O144" t="s">
        <v>31</v>
      </c>
      <c r="P144">
        <v>2022</v>
      </c>
      <c r="Q144">
        <v>190</v>
      </c>
      <c r="R144" t="s">
        <v>32</v>
      </c>
      <c r="S144" t="s">
        <v>33</v>
      </c>
      <c r="T144">
        <v>21.3</v>
      </c>
      <c r="U144">
        <v>0</v>
      </c>
      <c r="V144">
        <v>0</v>
      </c>
      <c r="W144" t="s">
        <v>363</v>
      </c>
      <c r="X144">
        <v>0</v>
      </c>
      <c r="Y144">
        <v>0</v>
      </c>
      <c r="Z144">
        <f t="shared" si="2"/>
        <v>21.3</v>
      </c>
    </row>
    <row r="145" spans="1:26" hidden="1" x14ac:dyDescent="0.2">
      <c r="A145" s="1">
        <v>143</v>
      </c>
      <c r="B145" t="s">
        <v>23</v>
      </c>
      <c r="C145">
        <v>190</v>
      </c>
      <c r="D145" t="s">
        <v>337</v>
      </c>
      <c r="E145" t="s">
        <v>571</v>
      </c>
      <c r="F145">
        <v>-0.6</v>
      </c>
      <c r="G145" t="s">
        <v>26</v>
      </c>
      <c r="H145">
        <v>28</v>
      </c>
      <c r="I145" t="s">
        <v>108</v>
      </c>
      <c r="J145">
        <v>3</v>
      </c>
      <c r="K145" t="s">
        <v>86</v>
      </c>
      <c r="L145" t="s">
        <v>36</v>
      </c>
      <c r="M145" t="s">
        <v>30</v>
      </c>
      <c r="N145">
        <v>2022</v>
      </c>
      <c r="O145" t="s">
        <v>31</v>
      </c>
      <c r="P145">
        <v>2022</v>
      </c>
      <c r="Q145">
        <v>190</v>
      </c>
      <c r="R145" t="s">
        <v>32</v>
      </c>
      <c r="S145" t="s">
        <v>33</v>
      </c>
      <c r="T145">
        <v>21.3</v>
      </c>
      <c r="U145">
        <v>0</v>
      </c>
      <c r="V145">
        <v>0</v>
      </c>
      <c r="W145" t="s">
        <v>363</v>
      </c>
      <c r="X145">
        <v>0</v>
      </c>
      <c r="Y145">
        <v>0</v>
      </c>
      <c r="Z145">
        <f t="shared" si="2"/>
        <v>21.3</v>
      </c>
    </row>
    <row r="146" spans="1:26" hidden="1" x14ac:dyDescent="0.2">
      <c r="A146" s="1">
        <v>144</v>
      </c>
      <c r="B146" t="s">
        <v>23</v>
      </c>
      <c r="C146">
        <v>190</v>
      </c>
      <c r="D146" t="s">
        <v>340</v>
      </c>
      <c r="E146" t="s">
        <v>98</v>
      </c>
      <c r="F146">
        <v>1.57</v>
      </c>
      <c r="G146" t="s">
        <v>43</v>
      </c>
      <c r="H146">
        <v>20</v>
      </c>
      <c r="I146" t="s">
        <v>108</v>
      </c>
      <c r="J146">
        <v>3</v>
      </c>
      <c r="K146" t="s">
        <v>46</v>
      </c>
      <c r="L146" t="s">
        <v>36</v>
      </c>
      <c r="M146" t="s">
        <v>30</v>
      </c>
      <c r="N146">
        <v>2022</v>
      </c>
      <c r="O146" t="s">
        <v>31</v>
      </c>
      <c r="P146">
        <v>2022</v>
      </c>
      <c r="Q146">
        <v>190</v>
      </c>
      <c r="R146" t="s">
        <v>32</v>
      </c>
      <c r="S146" t="s">
        <v>33</v>
      </c>
      <c r="T146">
        <v>21.3</v>
      </c>
      <c r="U146">
        <v>0</v>
      </c>
      <c r="V146">
        <v>0</v>
      </c>
      <c r="W146" t="s">
        <v>363</v>
      </c>
      <c r="X146">
        <v>0</v>
      </c>
      <c r="Y146">
        <v>0</v>
      </c>
      <c r="Z146">
        <f t="shared" si="2"/>
        <v>21.3</v>
      </c>
    </row>
    <row r="147" spans="1:26" hidden="1" x14ac:dyDescent="0.2">
      <c r="A147" s="1">
        <v>145</v>
      </c>
      <c r="B147" t="s">
        <v>23</v>
      </c>
      <c r="C147">
        <v>190</v>
      </c>
      <c r="D147" t="s">
        <v>342</v>
      </c>
      <c r="E147" t="s">
        <v>402</v>
      </c>
      <c r="F147">
        <v>-0.12</v>
      </c>
      <c r="G147" t="s">
        <v>26</v>
      </c>
      <c r="H147">
        <v>19</v>
      </c>
      <c r="I147" t="s">
        <v>108</v>
      </c>
      <c r="J147">
        <v>3</v>
      </c>
      <c r="K147" t="s">
        <v>50</v>
      </c>
      <c r="L147" t="s">
        <v>36</v>
      </c>
      <c r="M147" t="s">
        <v>30</v>
      </c>
      <c r="N147">
        <v>2022</v>
      </c>
      <c r="O147" t="s">
        <v>31</v>
      </c>
      <c r="P147">
        <v>2022</v>
      </c>
      <c r="Q147">
        <v>190</v>
      </c>
      <c r="R147" t="s">
        <v>32</v>
      </c>
      <c r="S147" t="s">
        <v>33</v>
      </c>
      <c r="T147">
        <v>21.3</v>
      </c>
      <c r="U147">
        <v>0</v>
      </c>
      <c r="V147">
        <v>0</v>
      </c>
      <c r="W147" t="s">
        <v>363</v>
      </c>
      <c r="X147">
        <v>0</v>
      </c>
      <c r="Y147">
        <v>0</v>
      </c>
      <c r="Z147">
        <f t="shared" si="2"/>
        <v>21.3</v>
      </c>
    </row>
    <row r="148" spans="1:26" hidden="1" x14ac:dyDescent="0.2">
      <c r="A148" s="1">
        <v>146</v>
      </c>
      <c r="B148" t="s">
        <v>23</v>
      </c>
      <c r="C148">
        <v>190</v>
      </c>
      <c r="E148" t="s">
        <v>441</v>
      </c>
      <c r="F148">
        <v>-0.67</v>
      </c>
      <c r="G148" t="s">
        <v>26</v>
      </c>
      <c r="H148">
        <v>30</v>
      </c>
      <c r="I148" t="s">
        <v>108</v>
      </c>
      <c r="J148">
        <v>3</v>
      </c>
      <c r="K148" t="s">
        <v>63</v>
      </c>
      <c r="L148" t="s">
        <v>36</v>
      </c>
      <c r="M148" t="s">
        <v>62</v>
      </c>
      <c r="N148">
        <v>2022</v>
      </c>
      <c r="O148" t="s">
        <v>31</v>
      </c>
      <c r="P148">
        <v>2022</v>
      </c>
      <c r="Q148">
        <v>190</v>
      </c>
      <c r="R148" t="s">
        <v>32</v>
      </c>
      <c r="S148" t="s">
        <v>33</v>
      </c>
      <c r="T148">
        <v>21.3</v>
      </c>
      <c r="U148">
        <v>0</v>
      </c>
      <c r="V148">
        <v>0</v>
      </c>
      <c r="W148" t="s">
        <v>363</v>
      </c>
      <c r="X148">
        <v>0</v>
      </c>
      <c r="Y148">
        <v>0</v>
      </c>
      <c r="Z148">
        <f t="shared" si="2"/>
        <v>21.3</v>
      </c>
    </row>
    <row r="149" spans="1:26" hidden="1" x14ac:dyDescent="0.2">
      <c r="A149" s="1">
        <v>147</v>
      </c>
      <c r="B149" t="s">
        <v>23</v>
      </c>
      <c r="C149">
        <v>190</v>
      </c>
      <c r="D149" t="s">
        <v>24</v>
      </c>
      <c r="E149" t="s">
        <v>287</v>
      </c>
      <c r="F149">
        <v>-0.16</v>
      </c>
      <c r="G149" t="s">
        <v>26</v>
      </c>
      <c r="H149">
        <v>126</v>
      </c>
      <c r="I149" t="s">
        <v>111</v>
      </c>
      <c r="J149">
        <v>300</v>
      </c>
      <c r="K149" t="s">
        <v>35</v>
      </c>
      <c r="L149" t="s">
        <v>29</v>
      </c>
      <c r="M149" t="s">
        <v>30</v>
      </c>
      <c r="N149">
        <v>2022</v>
      </c>
      <c r="O149" t="s">
        <v>31</v>
      </c>
      <c r="P149">
        <v>2022</v>
      </c>
      <c r="Q149">
        <v>190</v>
      </c>
      <c r="R149" t="s">
        <v>32</v>
      </c>
      <c r="S149" t="s">
        <v>33</v>
      </c>
      <c r="T149">
        <v>12.8</v>
      </c>
      <c r="U149">
        <v>6.2</v>
      </c>
      <c r="V149">
        <v>0</v>
      </c>
      <c r="W149" t="s">
        <v>319</v>
      </c>
      <c r="X149" t="s">
        <v>578</v>
      </c>
      <c r="Y149" t="s">
        <v>579</v>
      </c>
      <c r="Z149">
        <f t="shared" si="2"/>
        <v>19</v>
      </c>
    </row>
    <row r="150" spans="1:26" hidden="1" x14ac:dyDescent="0.2">
      <c r="A150" s="1">
        <v>148</v>
      </c>
      <c r="B150" t="s">
        <v>23</v>
      </c>
      <c r="C150">
        <v>190</v>
      </c>
      <c r="D150" t="s">
        <v>24</v>
      </c>
      <c r="E150" t="s">
        <v>99</v>
      </c>
      <c r="F150">
        <v>3.45</v>
      </c>
      <c r="G150" t="s">
        <v>38</v>
      </c>
      <c r="H150">
        <v>125</v>
      </c>
      <c r="I150" t="s">
        <v>111</v>
      </c>
      <c r="J150">
        <v>300</v>
      </c>
      <c r="K150" t="s">
        <v>65</v>
      </c>
      <c r="L150" t="s">
        <v>36</v>
      </c>
      <c r="M150" t="s">
        <v>30</v>
      </c>
      <c r="N150">
        <v>2022</v>
      </c>
      <c r="O150" t="s">
        <v>31</v>
      </c>
      <c r="P150">
        <v>2022</v>
      </c>
      <c r="Q150">
        <v>190</v>
      </c>
      <c r="R150" t="s">
        <v>32</v>
      </c>
      <c r="S150" t="s">
        <v>33</v>
      </c>
      <c r="T150">
        <v>12.8</v>
      </c>
      <c r="U150">
        <v>6.2</v>
      </c>
      <c r="V150">
        <v>0</v>
      </c>
      <c r="W150" t="s">
        <v>319</v>
      </c>
      <c r="X150" t="s">
        <v>578</v>
      </c>
      <c r="Y150" t="s">
        <v>579</v>
      </c>
      <c r="Z150">
        <f t="shared" si="2"/>
        <v>19</v>
      </c>
    </row>
    <row r="151" spans="1:26" hidden="1" x14ac:dyDescent="0.2">
      <c r="A151" s="1">
        <v>149</v>
      </c>
      <c r="B151" t="s">
        <v>23</v>
      </c>
      <c r="C151">
        <v>190</v>
      </c>
      <c r="D151" t="s">
        <v>337</v>
      </c>
      <c r="E151" t="s">
        <v>337</v>
      </c>
      <c r="F151">
        <v>4.2300000000000004</v>
      </c>
      <c r="G151" t="s">
        <v>38</v>
      </c>
      <c r="H151">
        <v>87</v>
      </c>
      <c r="I151" t="s">
        <v>112</v>
      </c>
      <c r="J151">
        <v>305</v>
      </c>
      <c r="K151" t="s">
        <v>55</v>
      </c>
      <c r="L151" t="s">
        <v>29</v>
      </c>
      <c r="M151" t="s">
        <v>30</v>
      </c>
      <c r="N151">
        <v>2022</v>
      </c>
      <c r="O151" t="s">
        <v>31</v>
      </c>
      <c r="P151">
        <v>2022</v>
      </c>
      <c r="Q151">
        <v>190</v>
      </c>
      <c r="R151" t="s">
        <v>32</v>
      </c>
      <c r="S151" t="s">
        <v>33</v>
      </c>
      <c r="T151">
        <v>83.9</v>
      </c>
      <c r="U151">
        <v>0</v>
      </c>
      <c r="V151">
        <v>0</v>
      </c>
      <c r="W151" t="s">
        <v>582</v>
      </c>
      <c r="X151">
        <v>0</v>
      </c>
      <c r="Y151" t="s">
        <v>583</v>
      </c>
      <c r="Z151">
        <f t="shared" si="2"/>
        <v>83.9</v>
      </c>
    </row>
    <row r="152" spans="1:26" hidden="1" x14ac:dyDescent="0.2">
      <c r="A152" s="1">
        <v>150</v>
      </c>
      <c r="B152" t="s">
        <v>23</v>
      </c>
      <c r="C152">
        <v>190</v>
      </c>
      <c r="D152" t="s">
        <v>340</v>
      </c>
      <c r="E152" t="s">
        <v>71</v>
      </c>
      <c r="F152">
        <v>0.72</v>
      </c>
      <c r="G152" t="s">
        <v>26</v>
      </c>
      <c r="H152">
        <v>98</v>
      </c>
      <c r="I152" t="s">
        <v>112</v>
      </c>
      <c r="J152">
        <v>305</v>
      </c>
      <c r="K152" t="s">
        <v>53</v>
      </c>
      <c r="L152" t="s">
        <v>29</v>
      </c>
      <c r="M152" t="s">
        <v>30</v>
      </c>
      <c r="N152">
        <v>2022</v>
      </c>
      <c r="O152" t="s">
        <v>31</v>
      </c>
      <c r="P152">
        <v>2022</v>
      </c>
      <c r="Q152">
        <v>190</v>
      </c>
      <c r="R152" t="s">
        <v>32</v>
      </c>
      <c r="S152" t="s">
        <v>33</v>
      </c>
      <c r="T152">
        <v>83.9</v>
      </c>
      <c r="U152">
        <v>0</v>
      </c>
      <c r="V152">
        <v>0</v>
      </c>
      <c r="W152" t="s">
        <v>582</v>
      </c>
      <c r="X152">
        <v>0</v>
      </c>
      <c r="Y152" t="s">
        <v>583</v>
      </c>
      <c r="Z152">
        <f t="shared" si="2"/>
        <v>83.9</v>
      </c>
    </row>
    <row r="153" spans="1:26" hidden="1" x14ac:dyDescent="0.2">
      <c r="A153" s="1">
        <v>151</v>
      </c>
      <c r="B153" t="s">
        <v>23</v>
      </c>
      <c r="C153">
        <v>190</v>
      </c>
      <c r="D153" t="s">
        <v>342</v>
      </c>
      <c r="E153" t="s">
        <v>104</v>
      </c>
      <c r="F153">
        <v>0.55000000000000004</v>
      </c>
      <c r="G153" t="s">
        <v>26</v>
      </c>
      <c r="H153">
        <v>117</v>
      </c>
      <c r="I153" t="s">
        <v>112</v>
      </c>
      <c r="J153">
        <v>305</v>
      </c>
      <c r="K153" t="s">
        <v>28</v>
      </c>
      <c r="L153" t="s">
        <v>29</v>
      </c>
      <c r="M153" t="s">
        <v>30</v>
      </c>
      <c r="N153">
        <v>2022</v>
      </c>
      <c r="O153" t="s">
        <v>31</v>
      </c>
      <c r="P153">
        <v>2022</v>
      </c>
      <c r="Q153">
        <v>190</v>
      </c>
      <c r="R153" t="s">
        <v>32</v>
      </c>
      <c r="S153" t="s">
        <v>33</v>
      </c>
      <c r="T153">
        <v>83.9</v>
      </c>
      <c r="U153">
        <v>0</v>
      </c>
      <c r="V153">
        <v>0</v>
      </c>
      <c r="W153" t="s">
        <v>582</v>
      </c>
      <c r="X153">
        <v>0</v>
      </c>
      <c r="Y153" t="s">
        <v>583</v>
      </c>
      <c r="Z153">
        <f t="shared" si="2"/>
        <v>83.9</v>
      </c>
    </row>
    <row r="154" spans="1:26" hidden="1" x14ac:dyDescent="0.2">
      <c r="A154" s="1">
        <v>152</v>
      </c>
      <c r="B154" t="s">
        <v>23</v>
      </c>
      <c r="C154">
        <v>190</v>
      </c>
      <c r="D154" t="s">
        <v>337</v>
      </c>
      <c r="E154" t="s">
        <v>585</v>
      </c>
      <c r="F154">
        <v>-0.38</v>
      </c>
      <c r="G154" t="s">
        <v>26</v>
      </c>
      <c r="H154">
        <v>89</v>
      </c>
      <c r="I154" t="s">
        <v>112</v>
      </c>
      <c r="J154">
        <v>305</v>
      </c>
      <c r="K154" t="s">
        <v>53</v>
      </c>
      <c r="L154" t="s">
        <v>36</v>
      </c>
      <c r="M154" t="s">
        <v>30</v>
      </c>
      <c r="N154">
        <v>2022</v>
      </c>
      <c r="O154" t="s">
        <v>31</v>
      </c>
      <c r="P154">
        <v>2022</v>
      </c>
      <c r="Q154">
        <v>190</v>
      </c>
      <c r="R154" t="s">
        <v>32</v>
      </c>
      <c r="S154" t="s">
        <v>33</v>
      </c>
      <c r="T154">
        <v>83.9</v>
      </c>
      <c r="U154">
        <v>0</v>
      </c>
      <c r="V154">
        <v>0</v>
      </c>
      <c r="W154" t="s">
        <v>582</v>
      </c>
      <c r="X154">
        <v>0</v>
      </c>
      <c r="Y154" t="s">
        <v>583</v>
      </c>
      <c r="Z154">
        <f t="shared" si="2"/>
        <v>83.9</v>
      </c>
    </row>
    <row r="155" spans="1:26" hidden="1" x14ac:dyDescent="0.2">
      <c r="A155" s="1">
        <v>153</v>
      </c>
      <c r="B155" t="s">
        <v>23</v>
      </c>
      <c r="C155">
        <v>190</v>
      </c>
      <c r="D155" t="s">
        <v>340</v>
      </c>
      <c r="E155" t="s">
        <v>51</v>
      </c>
      <c r="F155">
        <v>1.87</v>
      </c>
      <c r="G155" t="s">
        <v>43</v>
      </c>
      <c r="H155">
        <v>96</v>
      </c>
      <c r="I155" t="s">
        <v>112</v>
      </c>
      <c r="J155">
        <v>305</v>
      </c>
      <c r="K155" t="s">
        <v>28</v>
      </c>
      <c r="L155" t="s">
        <v>36</v>
      </c>
      <c r="M155" t="s">
        <v>30</v>
      </c>
      <c r="N155">
        <v>2022</v>
      </c>
      <c r="O155" t="s">
        <v>31</v>
      </c>
      <c r="P155">
        <v>2022</v>
      </c>
      <c r="Q155">
        <v>190</v>
      </c>
      <c r="R155" t="s">
        <v>32</v>
      </c>
      <c r="S155" t="s">
        <v>33</v>
      </c>
      <c r="T155">
        <v>83.9</v>
      </c>
      <c r="U155">
        <v>0</v>
      </c>
      <c r="V155">
        <v>0</v>
      </c>
      <c r="W155" t="s">
        <v>582</v>
      </c>
      <c r="X155">
        <v>0</v>
      </c>
      <c r="Y155" t="s">
        <v>583</v>
      </c>
      <c r="Z155">
        <f t="shared" si="2"/>
        <v>83.9</v>
      </c>
    </row>
    <row r="156" spans="1:26" hidden="1" x14ac:dyDescent="0.2">
      <c r="A156" s="1">
        <v>154</v>
      </c>
      <c r="B156" t="s">
        <v>23</v>
      </c>
      <c r="C156">
        <v>190</v>
      </c>
      <c r="D156" t="s">
        <v>342</v>
      </c>
      <c r="E156" t="s">
        <v>63</v>
      </c>
      <c r="F156">
        <v>0.3</v>
      </c>
      <c r="G156" t="s">
        <v>26</v>
      </c>
      <c r="H156">
        <v>112</v>
      </c>
      <c r="I156" t="s">
        <v>112</v>
      </c>
      <c r="J156">
        <v>305</v>
      </c>
      <c r="K156" t="s">
        <v>28</v>
      </c>
      <c r="L156" t="s">
        <v>36</v>
      </c>
      <c r="M156" t="s">
        <v>30</v>
      </c>
      <c r="N156">
        <v>2022</v>
      </c>
      <c r="O156" t="s">
        <v>31</v>
      </c>
      <c r="P156">
        <v>2022</v>
      </c>
      <c r="Q156">
        <v>190</v>
      </c>
      <c r="R156" t="s">
        <v>32</v>
      </c>
      <c r="S156" t="s">
        <v>33</v>
      </c>
      <c r="T156">
        <v>83.9</v>
      </c>
      <c r="U156">
        <v>0</v>
      </c>
      <c r="V156">
        <v>0</v>
      </c>
      <c r="W156" t="s">
        <v>582</v>
      </c>
      <c r="X156">
        <v>0</v>
      </c>
      <c r="Y156" t="s">
        <v>583</v>
      </c>
      <c r="Z156">
        <f t="shared" si="2"/>
        <v>83.9</v>
      </c>
    </row>
    <row r="157" spans="1:26" hidden="1" x14ac:dyDescent="0.2">
      <c r="A157" s="1">
        <v>155</v>
      </c>
      <c r="B157" t="s">
        <v>23</v>
      </c>
      <c r="C157">
        <v>190</v>
      </c>
      <c r="D157" t="s">
        <v>24</v>
      </c>
      <c r="E157" t="s">
        <v>78</v>
      </c>
      <c r="F157">
        <v>2.72</v>
      </c>
      <c r="G157" t="s">
        <v>38</v>
      </c>
      <c r="H157">
        <v>98</v>
      </c>
      <c r="I157" t="s">
        <v>113</v>
      </c>
      <c r="J157">
        <v>310</v>
      </c>
      <c r="K157" t="s">
        <v>53</v>
      </c>
      <c r="L157" t="s">
        <v>29</v>
      </c>
      <c r="M157" t="s">
        <v>30</v>
      </c>
      <c r="N157">
        <v>2022</v>
      </c>
      <c r="O157" t="s">
        <v>31</v>
      </c>
      <c r="P157">
        <v>2022</v>
      </c>
      <c r="Q157">
        <v>190</v>
      </c>
      <c r="R157" t="s">
        <v>32</v>
      </c>
      <c r="S157" t="s">
        <v>33</v>
      </c>
      <c r="T157">
        <v>9.6</v>
      </c>
      <c r="U157">
        <v>65.7</v>
      </c>
      <c r="V157">
        <v>0</v>
      </c>
      <c r="W157" t="s">
        <v>589</v>
      </c>
      <c r="X157" t="s">
        <v>590</v>
      </c>
      <c r="Y157" t="s">
        <v>481</v>
      </c>
      <c r="Z157">
        <f t="shared" si="2"/>
        <v>75.3</v>
      </c>
    </row>
    <row r="158" spans="1:26" hidden="1" x14ac:dyDescent="0.2">
      <c r="A158" s="1">
        <v>156</v>
      </c>
      <c r="B158" t="s">
        <v>23</v>
      </c>
      <c r="C158">
        <v>190</v>
      </c>
      <c r="D158" t="s">
        <v>24</v>
      </c>
      <c r="E158" t="s">
        <v>69</v>
      </c>
      <c r="F158">
        <v>4.55</v>
      </c>
      <c r="G158" t="s">
        <v>38</v>
      </c>
      <c r="H158">
        <v>99</v>
      </c>
      <c r="I158" t="s">
        <v>113</v>
      </c>
      <c r="J158">
        <v>310</v>
      </c>
      <c r="K158" t="s">
        <v>28</v>
      </c>
      <c r="L158" t="s">
        <v>36</v>
      </c>
      <c r="M158" t="s">
        <v>30</v>
      </c>
      <c r="N158">
        <v>2022</v>
      </c>
      <c r="O158" t="s">
        <v>31</v>
      </c>
      <c r="P158">
        <v>2022</v>
      </c>
      <c r="Q158">
        <v>190</v>
      </c>
      <c r="R158" t="s">
        <v>32</v>
      </c>
      <c r="S158" t="s">
        <v>33</v>
      </c>
      <c r="T158">
        <v>9.6</v>
      </c>
      <c r="U158">
        <v>65.7</v>
      </c>
      <c r="V158">
        <v>0</v>
      </c>
      <c r="W158" t="s">
        <v>589</v>
      </c>
      <c r="X158" t="s">
        <v>590</v>
      </c>
      <c r="Y158" t="s">
        <v>481</v>
      </c>
      <c r="Z158">
        <f t="shared" si="2"/>
        <v>75.3</v>
      </c>
    </row>
    <row r="159" spans="1:26" hidden="1" x14ac:dyDescent="0.2">
      <c r="A159" s="1">
        <v>157</v>
      </c>
      <c r="B159" t="s">
        <v>23</v>
      </c>
      <c r="C159">
        <v>190</v>
      </c>
      <c r="D159" t="s">
        <v>266</v>
      </c>
      <c r="E159" t="s">
        <v>592</v>
      </c>
      <c r="F159">
        <v>4.47</v>
      </c>
      <c r="G159" t="s">
        <v>38</v>
      </c>
      <c r="H159">
        <v>171</v>
      </c>
      <c r="I159" t="s">
        <v>114</v>
      </c>
      <c r="J159">
        <v>315</v>
      </c>
      <c r="K159" t="s">
        <v>65</v>
      </c>
      <c r="L159" t="s">
        <v>29</v>
      </c>
      <c r="M159" t="s">
        <v>30</v>
      </c>
      <c r="N159">
        <v>2022</v>
      </c>
      <c r="O159" t="s">
        <v>31</v>
      </c>
      <c r="P159">
        <v>2022</v>
      </c>
      <c r="Q159">
        <v>190</v>
      </c>
      <c r="R159" t="s">
        <v>32</v>
      </c>
      <c r="S159" t="s">
        <v>33</v>
      </c>
      <c r="T159">
        <v>62.4</v>
      </c>
      <c r="U159">
        <v>0</v>
      </c>
      <c r="V159">
        <v>0</v>
      </c>
      <c r="W159" t="s">
        <v>595</v>
      </c>
      <c r="X159" t="s">
        <v>329</v>
      </c>
      <c r="Y159" t="s">
        <v>578</v>
      </c>
      <c r="Z159">
        <f t="shared" si="2"/>
        <v>62.4</v>
      </c>
    </row>
    <row r="160" spans="1:26" hidden="1" x14ac:dyDescent="0.2">
      <c r="A160" s="1">
        <v>158</v>
      </c>
      <c r="B160" t="s">
        <v>23</v>
      </c>
      <c r="C160">
        <v>190</v>
      </c>
      <c r="D160" t="s">
        <v>337</v>
      </c>
      <c r="E160" t="s">
        <v>78</v>
      </c>
      <c r="F160">
        <v>3.33</v>
      </c>
      <c r="G160" t="s">
        <v>38</v>
      </c>
      <c r="H160">
        <v>161</v>
      </c>
      <c r="I160" t="s">
        <v>114</v>
      </c>
      <c r="J160">
        <v>315</v>
      </c>
      <c r="K160" t="s">
        <v>65</v>
      </c>
      <c r="L160" t="s">
        <v>29</v>
      </c>
      <c r="M160" t="s">
        <v>30</v>
      </c>
      <c r="N160">
        <v>2022</v>
      </c>
      <c r="O160" t="s">
        <v>31</v>
      </c>
      <c r="P160">
        <v>2022</v>
      </c>
      <c r="Q160">
        <v>190</v>
      </c>
      <c r="R160" t="s">
        <v>32</v>
      </c>
      <c r="S160" t="s">
        <v>33</v>
      </c>
      <c r="T160">
        <v>62.4</v>
      </c>
      <c r="U160">
        <v>0</v>
      </c>
      <c r="V160">
        <v>0</v>
      </c>
      <c r="W160" t="s">
        <v>595</v>
      </c>
      <c r="X160" t="s">
        <v>329</v>
      </c>
      <c r="Y160" t="s">
        <v>578</v>
      </c>
      <c r="Z160">
        <f t="shared" si="2"/>
        <v>62.4</v>
      </c>
    </row>
    <row r="161" spans="1:26" hidden="1" x14ac:dyDescent="0.2">
      <c r="A161" s="1">
        <v>159</v>
      </c>
      <c r="B161" t="s">
        <v>23</v>
      </c>
      <c r="C161">
        <v>190</v>
      </c>
      <c r="D161" t="s">
        <v>340</v>
      </c>
      <c r="E161" t="s">
        <v>42</v>
      </c>
      <c r="F161">
        <v>2.2200000000000002</v>
      </c>
      <c r="G161" t="s">
        <v>38</v>
      </c>
      <c r="H161">
        <v>97</v>
      </c>
      <c r="I161" t="s">
        <v>114</v>
      </c>
      <c r="J161">
        <v>315</v>
      </c>
      <c r="K161" t="s">
        <v>53</v>
      </c>
      <c r="L161" t="s">
        <v>29</v>
      </c>
      <c r="M161" t="s">
        <v>30</v>
      </c>
      <c r="N161">
        <v>2022</v>
      </c>
      <c r="O161" t="s">
        <v>31</v>
      </c>
      <c r="P161">
        <v>2022</v>
      </c>
      <c r="Q161">
        <v>190</v>
      </c>
      <c r="R161" t="s">
        <v>32</v>
      </c>
      <c r="S161" t="s">
        <v>33</v>
      </c>
      <c r="T161">
        <v>62.4</v>
      </c>
      <c r="U161">
        <v>0</v>
      </c>
      <c r="V161">
        <v>0</v>
      </c>
      <c r="W161" t="s">
        <v>595</v>
      </c>
      <c r="X161" t="s">
        <v>329</v>
      </c>
      <c r="Y161" t="s">
        <v>578</v>
      </c>
      <c r="Z161">
        <f t="shared" si="2"/>
        <v>62.4</v>
      </c>
    </row>
    <row r="162" spans="1:26" hidden="1" x14ac:dyDescent="0.2">
      <c r="A162" s="1">
        <v>160</v>
      </c>
      <c r="B162" t="s">
        <v>23</v>
      </c>
      <c r="C162">
        <v>190</v>
      </c>
      <c r="D162" t="s">
        <v>342</v>
      </c>
      <c r="E162" t="s">
        <v>53</v>
      </c>
      <c r="F162">
        <v>1.07</v>
      </c>
      <c r="G162" t="s">
        <v>43</v>
      </c>
      <c r="H162">
        <v>102</v>
      </c>
      <c r="I162" t="s">
        <v>114</v>
      </c>
      <c r="J162">
        <v>315</v>
      </c>
      <c r="K162" t="s">
        <v>28</v>
      </c>
      <c r="L162" t="s">
        <v>29</v>
      </c>
      <c r="M162" t="s">
        <v>30</v>
      </c>
      <c r="N162">
        <v>2022</v>
      </c>
      <c r="O162" t="s">
        <v>31</v>
      </c>
      <c r="P162">
        <v>2022</v>
      </c>
      <c r="Q162">
        <v>190</v>
      </c>
      <c r="R162" t="s">
        <v>32</v>
      </c>
      <c r="S162" t="s">
        <v>33</v>
      </c>
      <c r="T162">
        <v>62.4</v>
      </c>
      <c r="U162">
        <v>0</v>
      </c>
      <c r="V162">
        <v>0</v>
      </c>
      <c r="W162" t="s">
        <v>595</v>
      </c>
      <c r="X162" t="s">
        <v>329</v>
      </c>
      <c r="Y162" t="s">
        <v>578</v>
      </c>
      <c r="Z162">
        <f t="shared" si="2"/>
        <v>62.4</v>
      </c>
    </row>
    <row r="163" spans="1:26" hidden="1" x14ac:dyDescent="0.2">
      <c r="A163" s="1">
        <v>161</v>
      </c>
      <c r="B163" t="s">
        <v>23</v>
      </c>
      <c r="C163">
        <v>190</v>
      </c>
      <c r="D163" t="s">
        <v>266</v>
      </c>
      <c r="E163" t="s">
        <v>28</v>
      </c>
      <c r="F163">
        <v>1.41</v>
      </c>
      <c r="G163" t="s">
        <v>43</v>
      </c>
      <c r="H163">
        <v>170</v>
      </c>
      <c r="I163" t="s">
        <v>114</v>
      </c>
      <c r="J163">
        <v>315</v>
      </c>
      <c r="K163" t="s">
        <v>71</v>
      </c>
      <c r="L163" t="s">
        <v>36</v>
      </c>
      <c r="M163" t="s">
        <v>30</v>
      </c>
      <c r="N163">
        <v>2022</v>
      </c>
      <c r="O163" t="s">
        <v>31</v>
      </c>
      <c r="P163">
        <v>2022</v>
      </c>
      <c r="Q163">
        <v>190</v>
      </c>
      <c r="R163" t="s">
        <v>32</v>
      </c>
      <c r="S163" t="s">
        <v>33</v>
      </c>
      <c r="T163">
        <v>62.4</v>
      </c>
      <c r="U163">
        <v>0</v>
      </c>
      <c r="V163">
        <v>0</v>
      </c>
      <c r="W163" t="s">
        <v>595</v>
      </c>
      <c r="X163" t="s">
        <v>329</v>
      </c>
      <c r="Y163" t="s">
        <v>578</v>
      </c>
      <c r="Z163">
        <f t="shared" si="2"/>
        <v>62.4</v>
      </c>
    </row>
    <row r="164" spans="1:26" hidden="1" x14ac:dyDescent="0.2">
      <c r="A164" s="1">
        <v>162</v>
      </c>
      <c r="B164" t="s">
        <v>23</v>
      </c>
      <c r="C164">
        <v>190</v>
      </c>
      <c r="D164" t="s">
        <v>337</v>
      </c>
      <c r="E164" t="s">
        <v>340</v>
      </c>
      <c r="F164">
        <v>7.63</v>
      </c>
      <c r="G164" t="s">
        <v>38</v>
      </c>
      <c r="H164">
        <v>160</v>
      </c>
      <c r="I164" t="s">
        <v>114</v>
      </c>
      <c r="J164">
        <v>315</v>
      </c>
      <c r="K164" t="s">
        <v>71</v>
      </c>
      <c r="L164" t="s">
        <v>36</v>
      </c>
      <c r="M164" t="s">
        <v>30</v>
      </c>
      <c r="N164">
        <v>2022</v>
      </c>
      <c r="O164" t="s">
        <v>31</v>
      </c>
      <c r="P164">
        <v>2022</v>
      </c>
      <c r="Q164">
        <v>190</v>
      </c>
      <c r="R164" t="s">
        <v>32</v>
      </c>
      <c r="S164" t="s">
        <v>33</v>
      </c>
      <c r="T164">
        <v>62.4</v>
      </c>
      <c r="U164">
        <v>0</v>
      </c>
      <c r="V164">
        <v>0</v>
      </c>
      <c r="W164" t="s">
        <v>595</v>
      </c>
      <c r="X164" t="s">
        <v>329</v>
      </c>
      <c r="Y164" t="s">
        <v>578</v>
      </c>
      <c r="Z164">
        <f t="shared" si="2"/>
        <v>62.4</v>
      </c>
    </row>
    <row r="165" spans="1:26" hidden="1" x14ac:dyDescent="0.2">
      <c r="A165" s="1">
        <v>163</v>
      </c>
      <c r="B165" t="s">
        <v>23</v>
      </c>
      <c r="C165">
        <v>190</v>
      </c>
      <c r="D165" t="s">
        <v>340</v>
      </c>
      <c r="E165" t="s">
        <v>88</v>
      </c>
      <c r="F165">
        <v>2.7</v>
      </c>
      <c r="G165" t="s">
        <v>38</v>
      </c>
      <c r="H165">
        <v>101</v>
      </c>
      <c r="I165" t="s">
        <v>114</v>
      </c>
      <c r="J165">
        <v>315</v>
      </c>
      <c r="K165" t="s">
        <v>35</v>
      </c>
      <c r="L165" t="s">
        <v>36</v>
      </c>
      <c r="M165" t="s">
        <v>30</v>
      </c>
      <c r="N165">
        <v>2022</v>
      </c>
      <c r="O165" t="s">
        <v>31</v>
      </c>
      <c r="P165">
        <v>2022</v>
      </c>
      <c r="Q165">
        <v>190</v>
      </c>
      <c r="R165" t="s">
        <v>32</v>
      </c>
      <c r="S165" t="s">
        <v>33</v>
      </c>
      <c r="T165">
        <v>62.4</v>
      </c>
      <c r="U165">
        <v>0</v>
      </c>
      <c r="V165">
        <v>0</v>
      </c>
      <c r="W165" t="s">
        <v>595</v>
      </c>
      <c r="X165" t="s">
        <v>329</v>
      </c>
      <c r="Y165" t="s">
        <v>578</v>
      </c>
      <c r="Z165">
        <f t="shared" si="2"/>
        <v>62.4</v>
      </c>
    </row>
    <row r="166" spans="1:26" hidden="1" x14ac:dyDescent="0.2">
      <c r="A166" s="1">
        <v>164</v>
      </c>
      <c r="B166" t="s">
        <v>23</v>
      </c>
      <c r="C166">
        <v>190</v>
      </c>
      <c r="D166" t="s">
        <v>342</v>
      </c>
      <c r="E166" t="s">
        <v>277</v>
      </c>
      <c r="F166">
        <v>-1.62</v>
      </c>
      <c r="G166" t="s">
        <v>34</v>
      </c>
      <c r="H166">
        <v>87</v>
      </c>
      <c r="I166" t="s">
        <v>114</v>
      </c>
      <c r="J166">
        <v>315</v>
      </c>
      <c r="K166" t="s">
        <v>53</v>
      </c>
      <c r="L166" t="s">
        <v>36</v>
      </c>
      <c r="M166" t="s">
        <v>30</v>
      </c>
      <c r="N166">
        <v>2022</v>
      </c>
      <c r="O166" t="s">
        <v>31</v>
      </c>
      <c r="P166">
        <v>2022</v>
      </c>
      <c r="Q166">
        <v>190</v>
      </c>
      <c r="R166" t="s">
        <v>32</v>
      </c>
      <c r="S166" t="s">
        <v>33</v>
      </c>
      <c r="T166">
        <v>62.4</v>
      </c>
      <c r="U166">
        <v>0</v>
      </c>
      <c r="V166">
        <v>0</v>
      </c>
      <c r="W166" t="s">
        <v>595</v>
      </c>
      <c r="X166" t="s">
        <v>329</v>
      </c>
      <c r="Y166" t="s">
        <v>578</v>
      </c>
      <c r="Z166">
        <f t="shared" si="2"/>
        <v>62.4</v>
      </c>
    </row>
    <row r="167" spans="1:26" hidden="1" x14ac:dyDescent="0.2">
      <c r="A167" s="1">
        <v>165</v>
      </c>
      <c r="B167" t="s">
        <v>23</v>
      </c>
      <c r="C167">
        <v>190</v>
      </c>
      <c r="D167" t="s">
        <v>24</v>
      </c>
      <c r="E167" t="s">
        <v>24</v>
      </c>
      <c r="F167">
        <v>2.98</v>
      </c>
      <c r="G167" t="s">
        <v>38</v>
      </c>
      <c r="H167">
        <v>88</v>
      </c>
      <c r="I167" t="s">
        <v>115</v>
      </c>
      <c r="J167">
        <v>318</v>
      </c>
      <c r="K167" t="s">
        <v>53</v>
      </c>
      <c r="L167" t="s">
        <v>29</v>
      </c>
      <c r="M167" t="s">
        <v>30</v>
      </c>
      <c r="N167">
        <v>2022</v>
      </c>
      <c r="O167" t="s">
        <v>31</v>
      </c>
      <c r="P167">
        <v>2022</v>
      </c>
      <c r="Q167">
        <v>190</v>
      </c>
      <c r="R167" t="s">
        <v>32</v>
      </c>
      <c r="S167" t="s">
        <v>33</v>
      </c>
      <c r="T167">
        <v>20.5</v>
      </c>
      <c r="U167">
        <v>46.6</v>
      </c>
      <c r="V167">
        <v>0</v>
      </c>
      <c r="W167" t="s">
        <v>605</v>
      </c>
      <c r="X167" t="s">
        <v>604</v>
      </c>
      <c r="Y167" t="s">
        <v>606</v>
      </c>
      <c r="Z167">
        <f t="shared" si="2"/>
        <v>67.099999999999994</v>
      </c>
    </row>
    <row r="168" spans="1:26" hidden="1" x14ac:dyDescent="0.2">
      <c r="A168" s="1">
        <v>166</v>
      </c>
      <c r="B168" t="s">
        <v>23</v>
      </c>
      <c r="C168">
        <v>190</v>
      </c>
      <c r="D168" t="s">
        <v>24</v>
      </c>
      <c r="E168" t="s">
        <v>607</v>
      </c>
      <c r="F168">
        <v>3.69</v>
      </c>
      <c r="G168" t="s">
        <v>38</v>
      </c>
      <c r="H168">
        <v>89</v>
      </c>
      <c r="I168" t="s">
        <v>115</v>
      </c>
      <c r="J168">
        <v>318</v>
      </c>
      <c r="K168" t="s">
        <v>28</v>
      </c>
      <c r="L168" t="s">
        <v>36</v>
      </c>
      <c r="M168" t="s">
        <v>30</v>
      </c>
      <c r="N168">
        <v>2022</v>
      </c>
      <c r="O168" t="s">
        <v>31</v>
      </c>
      <c r="P168">
        <v>2022</v>
      </c>
      <c r="Q168">
        <v>190</v>
      </c>
      <c r="R168" t="s">
        <v>32</v>
      </c>
      <c r="S168" t="s">
        <v>33</v>
      </c>
      <c r="T168">
        <v>20.5</v>
      </c>
      <c r="U168">
        <v>46.6</v>
      </c>
      <c r="V168">
        <v>0</v>
      </c>
      <c r="W168" t="s">
        <v>605</v>
      </c>
      <c r="X168" t="s">
        <v>604</v>
      </c>
      <c r="Y168" t="s">
        <v>606</v>
      </c>
      <c r="Z168">
        <f t="shared" si="2"/>
        <v>67.099999999999994</v>
      </c>
    </row>
    <row r="169" spans="1:26" hidden="1" x14ac:dyDescent="0.2">
      <c r="A169" s="1">
        <v>167</v>
      </c>
      <c r="B169" t="s">
        <v>23</v>
      </c>
      <c r="C169">
        <v>190</v>
      </c>
      <c r="D169" t="s">
        <v>24</v>
      </c>
      <c r="E169" t="s">
        <v>250</v>
      </c>
      <c r="F169">
        <v>-0.99</v>
      </c>
      <c r="G169" t="s">
        <v>26</v>
      </c>
      <c r="H169">
        <v>42</v>
      </c>
      <c r="I169" t="s">
        <v>116</v>
      </c>
      <c r="J169">
        <v>320</v>
      </c>
      <c r="K169" t="s">
        <v>59</v>
      </c>
      <c r="L169" t="s">
        <v>29</v>
      </c>
      <c r="M169" t="s">
        <v>30</v>
      </c>
      <c r="N169">
        <v>2022</v>
      </c>
      <c r="O169" t="s">
        <v>31</v>
      </c>
      <c r="P169">
        <v>2022</v>
      </c>
      <c r="Q169">
        <v>190</v>
      </c>
      <c r="R169" t="s">
        <v>32</v>
      </c>
      <c r="S169" t="s">
        <v>33</v>
      </c>
      <c r="T169">
        <v>25</v>
      </c>
      <c r="U169">
        <v>25.4</v>
      </c>
      <c r="V169">
        <v>0</v>
      </c>
      <c r="W169" t="s">
        <v>605</v>
      </c>
      <c r="X169" t="s">
        <v>612</v>
      </c>
      <c r="Y169" t="s">
        <v>612</v>
      </c>
      <c r="Z169">
        <f t="shared" si="2"/>
        <v>50.4</v>
      </c>
    </row>
    <row r="170" spans="1:26" hidden="1" x14ac:dyDescent="0.2">
      <c r="A170" s="1">
        <v>168</v>
      </c>
      <c r="B170" t="s">
        <v>23</v>
      </c>
      <c r="C170">
        <v>190</v>
      </c>
      <c r="D170" t="s">
        <v>24</v>
      </c>
      <c r="E170" t="s">
        <v>428</v>
      </c>
      <c r="F170">
        <v>-1.47</v>
      </c>
      <c r="G170" t="s">
        <v>34</v>
      </c>
      <c r="H170">
        <v>40</v>
      </c>
      <c r="I170" t="s">
        <v>116</v>
      </c>
      <c r="J170">
        <v>320</v>
      </c>
      <c r="K170" t="s">
        <v>47</v>
      </c>
      <c r="L170" t="s">
        <v>36</v>
      </c>
      <c r="M170" t="s">
        <v>30</v>
      </c>
      <c r="N170">
        <v>2022</v>
      </c>
      <c r="O170" t="s">
        <v>31</v>
      </c>
      <c r="P170">
        <v>2022</v>
      </c>
      <c r="Q170">
        <v>190</v>
      </c>
      <c r="R170" t="s">
        <v>32</v>
      </c>
      <c r="S170" t="s">
        <v>33</v>
      </c>
      <c r="T170">
        <v>25</v>
      </c>
      <c r="U170">
        <v>25.4</v>
      </c>
      <c r="V170">
        <v>0</v>
      </c>
      <c r="W170" t="s">
        <v>605</v>
      </c>
      <c r="X170" t="s">
        <v>612</v>
      </c>
      <c r="Y170" t="s">
        <v>612</v>
      </c>
      <c r="Z170">
        <f t="shared" si="2"/>
        <v>50.4</v>
      </c>
    </row>
    <row r="171" spans="1:26" hidden="1" x14ac:dyDescent="0.2">
      <c r="A171" s="1">
        <v>169</v>
      </c>
      <c r="B171" t="s">
        <v>23</v>
      </c>
      <c r="C171">
        <v>190</v>
      </c>
      <c r="D171" t="s">
        <v>24</v>
      </c>
      <c r="E171" t="s">
        <v>418</v>
      </c>
      <c r="F171">
        <v>-1.19</v>
      </c>
      <c r="G171" t="s">
        <v>34</v>
      </c>
      <c r="H171">
        <v>73</v>
      </c>
      <c r="I171" t="s">
        <v>117</v>
      </c>
      <c r="J171">
        <v>327</v>
      </c>
      <c r="K171" t="s">
        <v>41</v>
      </c>
      <c r="L171" t="s">
        <v>29</v>
      </c>
      <c r="M171" t="s">
        <v>30</v>
      </c>
      <c r="N171">
        <v>2022</v>
      </c>
      <c r="O171" t="s">
        <v>31</v>
      </c>
      <c r="P171">
        <v>2022</v>
      </c>
      <c r="Q171">
        <v>190</v>
      </c>
      <c r="R171" t="s">
        <v>32</v>
      </c>
      <c r="S171" t="s">
        <v>33</v>
      </c>
      <c r="T171">
        <v>41.1</v>
      </c>
      <c r="U171">
        <v>23.6</v>
      </c>
      <c r="V171">
        <v>0</v>
      </c>
      <c r="W171" t="s">
        <v>617</v>
      </c>
      <c r="X171" t="s">
        <v>583</v>
      </c>
      <c r="Y171" t="s">
        <v>439</v>
      </c>
      <c r="Z171">
        <f t="shared" si="2"/>
        <v>64.7</v>
      </c>
    </row>
    <row r="172" spans="1:26" hidden="1" x14ac:dyDescent="0.2">
      <c r="A172" s="1">
        <v>170</v>
      </c>
      <c r="B172" t="s">
        <v>23</v>
      </c>
      <c r="C172">
        <v>190</v>
      </c>
      <c r="D172" t="s">
        <v>24</v>
      </c>
      <c r="E172" t="s">
        <v>118</v>
      </c>
      <c r="F172">
        <v>2.72</v>
      </c>
      <c r="G172" t="s">
        <v>38</v>
      </c>
      <c r="H172">
        <v>71</v>
      </c>
      <c r="I172" t="s">
        <v>117</v>
      </c>
      <c r="J172">
        <v>327</v>
      </c>
      <c r="K172" t="s">
        <v>55</v>
      </c>
      <c r="L172" t="s">
        <v>36</v>
      </c>
      <c r="M172" t="s">
        <v>30</v>
      </c>
      <c r="N172">
        <v>2022</v>
      </c>
      <c r="O172" t="s">
        <v>31</v>
      </c>
      <c r="P172">
        <v>2022</v>
      </c>
      <c r="Q172">
        <v>190</v>
      </c>
      <c r="R172" t="s">
        <v>32</v>
      </c>
      <c r="S172" t="s">
        <v>33</v>
      </c>
      <c r="T172">
        <v>41.1</v>
      </c>
      <c r="U172">
        <v>23.6</v>
      </c>
      <c r="V172">
        <v>0</v>
      </c>
      <c r="W172" t="s">
        <v>617</v>
      </c>
      <c r="X172" t="s">
        <v>583</v>
      </c>
      <c r="Y172" t="s">
        <v>439</v>
      </c>
      <c r="Z172">
        <f t="shared" si="2"/>
        <v>64.7</v>
      </c>
    </row>
    <row r="173" spans="1:26" hidden="1" x14ac:dyDescent="0.2">
      <c r="A173" s="1">
        <v>171</v>
      </c>
      <c r="B173" t="s">
        <v>23</v>
      </c>
      <c r="C173">
        <v>190</v>
      </c>
      <c r="D173" t="s">
        <v>266</v>
      </c>
      <c r="E173" t="s">
        <v>50</v>
      </c>
      <c r="F173">
        <v>3.18</v>
      </c>
      <c r="G173" t="s">
        <v>38</v>
      </c>
      <c r="H173">
        <v>170</v>
      </c>
      <c r="I173" t="s">
        <v>119</v>
      </c>
      <c r="J173">
        <v>330</v>
      </c>
      <c r="K173" t="s">
        <v>65</v>
      </c>
      <c r="L173" t="s">
        <v>29</v>
      </c>
      <c r="M173" t="s">
        <v>30</v>
      </c>
      <c r="N173">
        <v>2022</v>
      </c>
      <c r="O173" t="s">
        <v>31</v>
      </c>
      <c r="P173">
        <v>2022</v>
      </c>
      <c r="Q173">
        <v>190</v>
      </c>
      <c r="R173" t="s">
        <v>32</v>
      </c>
      <c r="S173" t="s">
        <v>33</v>
      </c>
      <c r="T173">
        <v>26.3</v>
      </c>
      <c r="U173">
        <v>7.6</v>
      </c>
      <c r="V173">
        <v>0</v>
      </c>
      <c r="W173" t="s">
        <v>621</v>
      </c>
      <c r="X173">
        <v>0</v>
      </c>
      <c r="Y173">
        <v>0</v>
      </c>
      <c r="Z173">
        <f t="shared" si="2"/>
        <v>33.9</v>
      </c>
    </row>
    <row r="174" spans="1:26" hidden="1" x14ac:dyDescent="0.2">
      <c r="A174" s="1">
        <v>172</v>
      </c>
      <c r="B174" t="s">
        <v>23</v>
      </c>
      <c r="C174">
        <v>190</v>
      </c>
      <c r="D174" t="s">
        <v>337</v>
      </c>
      <c r="E174" t="s">
        <v>35</v>
      </c>
      <c r="F174">
        <v>1.1399999999999999</v>
      </c>
      <c r="G174" t="s">
        <v>43</v>
      </c>
      <c r="H174">
        <v>167</v>
      </c>
      <c r="I174" t="s">
        <v>119</v>
      </c>
      <c r="J174">
        <v>330</v>
      </c>
      <c r="K174" t="s">
        <v>65</v>
      </c>
      <c r="L174" t="s">
        <v>29</v>
      </c>
      <c r="M174" t="s">
        <v>30</v>
      </c>
      <c r="N174">
        <v>2022</v>
      </c>
      <c r="O174" t="s">
        <v>31</v>
      </c>
      <c r="P174">
        <v>2022</v>
      </c>
      <c r="Q174">
        <v>190</v>
      </c>
      <c r="R174" t="s">
        <v>32</v>
      </c>
      <c r="S174" t="s">
        <v>33</v>
      </c>
      <c r="T174">
        <v>26.3</v>
      </c>
      <c r="U174">
        <v>7.6</v>
      </c>
      <c r="V174">
        <v>0</v>
      </c>
      <c r="W174" t="s">
        <v>621</v>
      </c>
      <c r="X174">
        <v>0</v>
      </c>
      <c r="Y174">
        <v>0</v>
      </c>
      <c r="Z174">
        <f t="shared" si="2"/>
        <v>33.9</v>
      </c>
    </row>
    <row r="175" spans="1:26" hidden="1" x14ac:dyDescent="0.2">
      <c r="A175" s="1">
        <v>173</v>
      </c>
      <c r="B175" t="s">
        <v>23</v>
      </c>
      <c r="C175">
        <v>190</v>
      </c>
      <c r="D175" t="s">
        <v>340</v>
      </c>
      <c r="E175" t="s">
        <v>294</v>
      </c>
      <c r="F175">
        <v>2.76</v>
      </c>
      <c r="G175" t="s">
        <v>38</v>
      </c>
      <c r="H175">
        <v>172</v>
      </c>
      <c r="I175" t="s">
        <v>119</v>
      </c>
      <c r="J175">
        <v>330</v>
      </c>
      <c r="K175" t="s">
        <v>65</v>
      </c>
      <c r="L175" t="s">
        <v>29</v>
      </c>
      <c r="M175" t="s">
        <v>30</v>
      </c>
      <c r="N175">
        <v>2022</v>
      </c>
      <c r="O175" t="s">
        <v>31</v>
      </c>
      <c r="P175">
        <v>2022</v>
      </c>
      <c r="Q175">
        <v>190</v>
      </c>
      <c r="R175" t="s">
        <v>32</v>
      </c>
      <c r="S175" t="s">
        <v>33</v>
      </c>
      <c r="T175">
        <v>26.3</v>
      </c>
      <c r="U175">
        <v>7.6</v>
      </c>
      <c r="V175">
        <v>0</v>
      </c>
      <c r="W175" t="s">
        <v>621</v>
      </c>
      <c r="X175">
        <v>0</v>
      </c>
      <c r="Y175">
        <v>0</v>
      </c>
      <c r="Z175">
        <f t="shared" si="2"/>
        <v>33.9</v>
      </c>
    </row>
    <row r="176" spans="1:26" hidden="1" x14ac:dyDescent="0.2">
      <c r="A176" s="1">
        <v>174</v>
      </c>
      <c r="B176" t="s">
        <v>23</v>
      </c>
      <c r="C176">
        <v>190</v>
      </c>
      <c r="D176" t="s">
        <v>342</v>
      </c>
      <c r="E176" t="s">
        <v>50</v>
      </c>
      <c r="F176">
        <v>3.32</v>
      </c>
      <c r="G176" t="s">
        <v>38</v>
      </c>
      <c r="H176">
        <v>164</v>
      </c>
      <c r="I176" t="s">
        <v>119</v>
      </c>
      <c r="J176">
        <v>330</v>
      </c>
      <c r="K176" t="s">
        <v>65</v>
      </c>
      <c r="L176" t="s">
        <v>29</v>
      </c>
      <c r="M176" t="s">
        <v>30</v>
      </c>
      <c r="N176">
        <v>2022</v>
      </c>
      <c r="O176" t="s">
        <v>31</v>
      </c>
      <c r="P176">
        <v>2022</v>
      </c>
      <c r="Q176">
        <v>190</v>
      </c>
      <c r="R176" t="s">
        <v>32</v>
      </c>
      <c r="S176" t="s">
        <v>33</v>
      </c>
      <c r="T176">
        <v>26.3</v>
      </c>
      <c r="U176">
        <v>7.6</v>
      </c>
      <c r="V176">
        <v>0</v>
      </c>
      <c r="W176" t="s">
        <v>621</v>
      </c>
      <c r="X176">
        <v>0</v>
      </c>
      <c r="Y176">
        <v>0</v>
      </c>
      <c r="Z176">
        <f t="shared" si="2"/>
        <v>33.9</v>
      </c>
    </row>
    <row r="177" spans="1:26" hidden="1" x14ac:dyDescent="0.2">
      <c r="A177" s="1">
        <v>175</v>
      </c>
      <c r="B177" t="s">
        <v>23</v>
      </c>
      <c r="C177">
        <v>190</v>
      </c>
      <c r="D177" t="s">
        <v>266</v>
      </c>
      <c r="E177" t="s">
        <v>42</v>
      </c>
      <c r="F177">
        <v>3.22</v>
      </c>
      <c r="G177" t="s">
        <v>38</v>
      </c>
      <c r="H177">
        <v>169</v>
      </c>
      <c r="I177" t="s">
        <v>119</v>
      </c>
      <c r="J177">
        <v>330</v>
      </c>
      <c r="K177" t="s">
        <v>71</v>
      </c>
      <c r="L177" t="s">
        <v>36</v>
      </c>
      <c r="M177" t="s">
        <v>30</v>
      </c>
      <c r="N177">
        <v>2022</v>
      </c>
      <c r="O177" t="s">
        <v>31</v>
      </c>
      <c r="P177">
        <v>2022</v>
      </c>
      <c r="Q177">
        <v>190</v>
      </c>
      <c r="R177" t="s">
        <v>32</v>
      </c>
      <c r="S177" t="s">
        <v>33</v>
      </c>
      <c r="T177">
        <v>26.3</v>
      </c>
      <c r="U177">
        <v>7.6</v>
      </c>
      <c r="V177">
        <v>0</v>
      </c>
      <c r="W177" t="s">
        <v>621</v>
      </c>
      <c r="X177">
        <v>0</v>
      </c>
      <c r="Y177">
        <v>0</v>
      </c>
      <c r="Z177">
        <f t="shared" si="2"/>
        <v>33.9</v>
      </c>
    </row>
    <row r="178" spans="1:26" hidden="1" x14ac:dyDescent="0.2">
      <c r="A178" s="1">
        <v>176</v>
      </c>
      <c r="B178" t="s">
        <v>23</v>
      </c>
      <c r="C178">
        <v>190</v>
      </c>
      <c r="D178" t="s">
        <v>337</v>
      </c>
      <c r="E178" t="s">
        <v>626</v>
      </c>
      <c r="F178">
        <v>15.6</v>
      </c>
      <c r="G178" t="s">
        <v>38</v>
      </c>
      <c r="H178">
        <v>168</v>
      </c>
      <c r="I178" t="s">
        <v>119</v>
      </c>
      <c r="J178">
        <v>330</v>
      </c>
      <c r="K178" t="s">
        <v>71</v>
      </c>
      <c r="L178" t="s">
        <v>36</v>
      </c>
      <c r="M178" t="s">
        <v>30</v>
      </c>
      <c r="N178">
        <v>2022</v>
      </c>
      <c r="O178" t="s">
        <v>31</v>
      </c>
      <c r="P178">
        <v>2022</v>
      </c>
      <c r="Q178">
        <v>190</v>
      </c>
      <c r="R178" t="s">
        <v>32</v>
      </c>
      <c r="S178" t="s">
        <v>33</v>
      </c>
      <c r="T178">
        <v>26.3</v>
      </c>
      <c r="U178">
        <v>7.6</v>
      </c>
      <c r="V178">
        <v>0</v>
      </c>
      <c r="W178" t="s">
        <v>621</v>
      </c>
      <c r="X178">
        <v>0</v>
      </c>
      <c r="Y178">
        <v>0</v>
      </c>
      <c r="Z178">
        <f t="shared" si="2"/>
        <v>33.9</v>
      </c>
    </row>
    <row r="179" spans="1:26" hidden="1" x14ac:dyDescent="0.2">
      <c r="A179" s="1">
        <v>177</v>
      </c>
      <c r="B179" t="s">
        <v>23</v>
      </c>
      <c r="C179">
        <v>190</v>
      </c>
      <c r="D179" t="s">
        <v>340</v>
      </c>
      <c r="E179" t="s">
        <v>85</v>
      </c>
      <c r="F179">
        <v>0.19</v>
      </c>
      <c r="G179" t="s">
        <v>26</v>
      </c>
      <c r="H179">
        <v>132</v>
      </c>
      <c r="I179" t="s">
        <v>119</v>
      </c>
      <c r="J179">
        <v>330</v>
      </c>
      <c r="K179" t="s">
        <v>71</v>
      </c>
      <c r="L179" t="s">
        <v>36</v>
      </c>
      <c r="M179" t="s">
        <v>30</v>
      </c>
      <c r="N179">
        <v>2022</v>
      </c>
      <c r="O179" t="s">
        <v>31</v>
      </c>
      <c r="P179">
        <v>2022</v>
      </c>
      <c r="Q179">
        <v>190</v>
      </c>
      <c r="R179" t="s">
        <v>32</v>
      </c>
      <c r="S179" t="s">
        <v>33</v>
      </c>
      <c r="T179">
        <v>26.3</v>
      </c>
      <c r="U179">
        <v>7.6</v>
      </c>
      <c r="V179">
        <v>0</v>
      </c>
      <c r="W179" t="s">
        <v>621</v>
      </c>
      <c r="X179">
        <v>0</v>
      </c>
      <c r="Y179">
        <v>0</v>
      </c>
      <c r="Z179">
        <f t="shared" si="2"/>
        <v>33.9</v>
      </c>
    </row>
    <row r="180" spans="1:26" hidden="1" x14ac:dyDescent="0.2">
      <c r="A180" s="1">
        <v>178</v>
      </c>
      <c r="B180" t="s">
        <v>23</v>
      </c>
      <c r="C180">
        <v>190</v>
      </c>
      <c r="D180" t="s">
        <v>342</v>
      </c>
      <c r="E180" t="s">
        <v>628</v>
      </c>
      <c r="F180">
        <v>8.9</v>
      </c>
      <c r="G180" t="s">
        <v>38</v>
      </c>
      <c r="H180">
        <v>89</v>
      </c>
      <c r="I180" t="s">
        <v>119</v>
      </c>
      <c r="J180">
        <v>330</v>
      </c>
      <c r="K180" t="s">
        <v>28</v>
      </c>
      <c r="L180" t="s">
        <v>36</v>
      </c>
      <c r="M180" t="s">
        <v>30</v>
      </c>
      <c r="N180">
        <v>2022</v>
      </c>
      <c r="O180" t="s">
        <v>31</v>
      </c>
      <c r="P180">
        <v>2022</v>
      </c>
      <c r="Q180">
        <v>190</v>
      </c>
      <c r="R180" t="s">
        <v>32</v>
      </c>
      <c r="S180" t="s">
        <v>33</v>
      </c>
      <c r="T180">
        <v>26.3</v>
      </c>
      <c r="U180">
        <v>7.6</v>
      </c>
      <c r="V180">
        <v>0</v>
      </c>
      <c r="W180" t="s">
        <v>621</v>
      </c>
      <c r="X180">
        <v>0</v>
      </c>
      <c r="Y180">
        <v>0</v>
      </c>
      <c r="Z180">
        <f t="shared" si="2"/>
        <v>33.9</v>
      </c>
    </row>
    <row r="181" spans="1:26" hidden="1" x14ac:dyDescent="0.2">
      <c r="A181" s="1">
        <v>179</v>
      </c>
      <c r="B181" t="s">
        <v>23</v>
      </c>
      <c r="C181">
        <v>190</v>
      </c>
      <c r="E181" t="s">
        <v>287</v>
      </c>
      <c r="F181">
        <v>-1.22</v>
      </c>
      <c r="G181" t="s">
        <v>34</v>
      </c>
      <c r="H181">
        <v>233</v>
      </c>
      <c r="I181" t="s">
        <v>120</v>
      </c>
      <c r="J181">
        <v>335</v>
      </c>
      <c r="K181" t="s">
        <v>85</v>
      </c>
      <c r="L181" t="s">
        <v>36</v>
      </c>
      <c r="M181" t="s">
        <v>62</v>
      </c>
      <c r="N181">
        <v>2022</v>
      </c>
      <c r="O181" t="s">
        <v>31</v>
      </c>
      <c r="P181">
        <v>2022</v>
      </c>
      <c r="Q181">
        <v>190</v>
      </c>
      <c r="R181" t="s">
        <v>32</v>
      </c>
      <c r="S181" t="s">
        <v>33</v>
      </c>
      <c r="T181">
        <v>52.4</v>
      </c>
      <c r="U181">
        <v>8.1</v>
      </c>
      <c r="V181">
        <v>0</v>
      </c>
      <c r="W181" t="s">
        <v>632</v>
      </c>
      <c r="X181">
        <v>0</v>
      </c>
      <c r="Y181" t="s">
        <v>633</v>
      </c>
      <c r="Z181">
        <f t="shared" si="2"/>
        <v>60.5</v>
      </c>
    </row>
    <row r="182" spans="1:26" hidden="1" x14ac:dyDescent="0.2">
      <c r="A182" s="1">
        <v>180</v>
      </c>
      <c r="B182" t="s">
        <v>23</v>
      </c>
      <c r="C182">
        <v>190</v>
      </c>
      <c r="E182" t="s">
        <v>389</v>
      </c>
      <c r="F182">
        <v>-3.67</v>
      </c>
      <c r="G182" t="s">
        <v>48</v>
      </c>
      <c r="H182">
        <v>213</v>
      </c>
      <c r="I182" t="s">
        <v>121</v>
      </c>
      <c r="J182">
        <v>340</v>
      </c>
      <c r="K182" t="s">
        <v>85</v>
      </c>
      <c r="L182" t="s">
        <v>36</v>
      </c>
      <c r="M182" t="s">
        <v>62</v>
      </c>
      <c r="N182">
        <v>2022</v>
      </c>
      <c r="O182" t="s">
        <v>31</v>
      </c>
      <c r="P182">
        <v>2022</v>
      </c>
      <c r="Q182">
        <v>190</v>
      </c>
      <c r="R182" t="s">
        <v>32</v>
      </c>
      <c r="S182" t="s">
        <v>33</v>
      </c>
      <c r="T182">
        <v>35.299999999999997</v>
      </c>
      <c r="U182">
        <v>18.2</v>
      </c>
      <c r="V182">
        <v>0</v>
      </c>
      <c r="W182" t="s">
        <v>636</v>
      </c>
      <c r="X182" t="s">
        <v>401</v>
      </c>
      <c r="Y182" t="s">
        <v>457</v>
      </c>
      <c r="Z182">
        <f t="shared" si="2"/>
        <v>53.5</v>
      </c>
    </row>
    <row r="183" spans="1:26" hidden="1" x14ac:dyDescent="0.2">
      <c r="A183" s="1">
        <v>181</v>
      </c>
      <c r="B183" t="s">
        <v>23</v>
      </c>
      <c r="C183">
        <v>190</v>
      </c>
      <c r="D183" t="s">
        <v>337</v>
      </c>
      <c r="E183" t="s">
        <v>78</v>
      </c>
      <c r="F183">
        <v>1.99</v>
      </c>
      <c r="G183" t="s">
        <v>43</v>
      </c>
      <c r="H183">
        <v>59</v>
      </c>
      <c r="I183" t="s">
        <v>122</v>
      </c>
      <c r="J183">
        <v>35</v>
      </c>
      <c r="K183" t="s">
        <v>49</v>
      </c>
      <c r="L183" t="s">
        <v>29</v>
      </c>
      <c r="M183" t="s">
        <v>30</v>
      </c>
      <c r="N183">
        <v>2022</v>
      </c>
      <c r="O183" t="s">
        <v>31</v>
      </c>
      <c r="P183">
        <v>2022</v>
      </c>
      <c r="Q183">
        <v>190</v>
      </c>
      <c r="R183" t="s">
        <v>32</v>
      </c>
      <c r="S183" t="s">
        <v>33</v>
      </c>
      <c r="T183">
        <v>89.4</v>
      </c>
      <c r="U183">
        <v>8.3000000000000007</v>
      </c>
      <c r="V183">
        <v>0</v>
      </c>
      <c r="W183" t="s">
        <v>359</v>
      </c>
      <c r="X183" t="s">
        <v>639</v>
      </c>
      <c r="Y183" t="s">
        <v>292</v>
      </c>
      <c r="Z183">
        <f t="shared" si="2"/>
        <v>97.7</v>
      </c>
    </row>
    <row r="184" spans="1:26" hidden="1" x14ac:dyDescent="0.2">
      <c r="A184" s="1">
        <v>182</v>
      </c>
      <c r="B184" t="s">
        <v>23</v>
      </c>
      <c r="C184">
        <v>190</v>
      </c>
      <c r="D184" t="s">
        <v>340</v>
      </c>
      <c r="E184" t="s">
        <v>65</v>
      </c>
      <c r="F184">
        <v>0.61</v>
      </c>
      <c r="G184" t="s">
        <v>26</v>
      </c>
      <c r="H184">
        <v>64</v>
      </c>
      <c r="I184" t="s">
        <v>122</v>
      </c>
      <c r="J184">
        <v>35</v>
      </c>
      <c r="K184" t="s">
        <v>40</v>
      </c>
      <c r="L184" t="s">
        <v>29</v>
      </c>
      <c r="M184" t="s">
        <v>30</v>
      </c>
      <c r="N184">
        <v>2022</v>
      </c>
      <c r="O184" t="s">
        <v>31</v>
      </c>
      <c r="P184">
        <v>2022</v>
      </c>
      <c r="Q184">
        <v>190</v>
      </c>
      <c r="R184" t="s">
        <v>32</v>
      </c>
      <c r="S184" t="s">
        <v>33</v>
      </c>
      <c r="T184">
        <v>89.4</v>
      </c>
      <c r="U184">
        <v>8.3000000000000007</v>
      </c>
      <c r="V184">
        <v>0</v>
      </c>
      <c r="W184" t="s">
        <v>359</v>
      </c>
      <c r="X184" t="s">
        <v>639</v>
      </c>
      <c r="Y184" t="s">
        <v>292</v>
      </c>
      <c r="Z184">
        <f t="shared" si="2"/>
        <v>97.7</v>
      </c>
    </row>
    <row r="185" spans="1:26" hidden="1" x14ac:dyDescent="0.2">
      <c r="A185" s="1">
        <v>183</v>
      </c>
      <c r="B185" t="s">
        <v>23</v>
      </c>
      <c r="C185">
        <v>190</v>
      </c>
      <c r="D185" t="s">
        <v>342</v>
      </c>
      <c r="E185" t="s">
        <v>434</v>
      </c>
      <c r="F185">
        <v>0</v>
      </c>
      <c r="G185" t="s">
        <v>26</v>
      </c>
      <c r="H185">
        <v>44</v>
      </c>
      <c r="I185" t="s">
        <v>122</v>
      </c>
      <c r="J185">
        <v>35</v>
      </c>
      <c r="K185" t="s">
        <v>59</v>
      </c>
      <c r="L185" t="s">
        <v>29</v>
      </c>
      <c r="M185" t="s">
        <v>30</v>
      </c>
      <c r="N185">
        <v>2022</v>
      </c>
      <c r="O185" t="s">
        <v>31</v>
      </c>
      <c r="P185">
        <v>2022</v>
      </c>
      <c r="Q185">
        <v>190</v>
      </c>
      <c r="R185" t="s">
        <v>32</v>
      </c>
      <c r="S185" t="s">
        <v>33</v>
      </c>
      <c r="T185">
        <v>89.4</v>
      </c>
      <c r="U185">
        <v>8.3000000000000007</v>
      </c>
      <c r="V185">
        <v>0</v>
      </c>
      <c r="W185" t="s">
        <v>359</v>
      </c>
      <c r="X185" t="s">
        <v>639</v>
      </c>
      <c r="Y185" t="s">
        <v>292</v>
      </c>
      <c r="Z185">
        <f t="shared" si="2"/>
        <v>97.7</v>
      </c>
    </row>
    <row r="186" spans="1:26" hidden="1" x14ac:dyDescent="0.2">
      <c r="A186" s="1">
        <v>184</v>
      </c>
      <c r="B186" t="s">
        <v>23</v>
      </c>
      <c r="C186">
        <v>190</v>
      </c>
      <c r="D186" t="s">
        <v>337</v>
      </c>
      <c r="E186" t="s">
        <v>37</v>
      </c>
      <c r="F186">
        <v>2.4700000000000002</v>
      </c>
      <c r="G186" t="s">
        <v>38</v>
      </c>
      <c r="H186">
        <v>59</v>
      </c>
      <c r="I186" t="s">
        <v>122</v>
      </c>
      <c r="J186">
        <v>35</v>
      </c>
      <c r="K186" t="s">
        <v>40</v>
      </c>
      <c r="L186" t="s">
        <v>36</v>
      </c>
      <c r="M186" t="s">
        <v>30</v>
      </c>
      <c r="N186">
        <v>2022</v>
      </c>
      <c r="O186" t="s">
        <v>31</v>
      </c>
      <c r="P186">
        <v>2022</v>
      </c>
      <c r="Q186">
        <v>190</v>
      </c>
      <c r="R186" t="s">
        <v>32</v>
      </c>
      <c r="S186" t="s">
        <v>33</v>
      </c>
      <c r="T186">
        <v>89.4</v>
      </c>
      <c r="U186">
        <v>8.3000000000000007</v>
      </c>
      <c r="V186">
        <v>0</v>
      </c>
      <c r="W186" t="s">
        <v>359</v>
      </c>
      <c r="X186" t="s">
        <v>639</v>
      </c>
      <c r="Y186" t="s">
        <v>292</v>
      </c>
      <c r="Z186">
        <f t="shared" si="2"/>
        <v>97.7</v>
      </c>
    </row>
    <row r="187" spans="1:26" hidden="1" x14ac:dyDescent="0.2">
      <c r="A187" s="1">
        <v>185</v>
      </c>
      <c r="B187" t="s">
        <v>23</v>
      </c>
      <c r="C187">
        <v>190</v>
      </c>
      <c r="D187" t="s">
        <v>340</v>
      </c>
      <c r="E187" t="s">
        <v>497</v>
      </c>
      <c r="F187">
        <v>2.27</v>
      </c>
      <c r="G187" t="s">
        <v>38</v>
      </c>
      <c r="H187">
        <v>64</v>
      </c>
      <c r="I187" t="s">
        <v>122</v>
      </c>
      <c r="J187">
        <v>35</v>
      </c>
      <c r="K187" t="s">
        <v>41</v>
      </c>
      <c r="L187" t="s">
        <v>36</v>
      </c>
      <c r="M187" t="s">
        <v>30</v>
      </c>
      <c r="N187">
        <v>2022</v>
      </c>
      <c r="O187" t="s">
        <v>31</v>
      </c>
      <c r="P187">
        <v>2022</v>
      </c>
      <c r="Q187">
        <v>190</v>
      </c>
      <c r="R187" t="s">
        <v>32</v>
      </c>
      <c r="S187" t="s">
        <v>33</v>
      </c>
      <c r="T187">
        <v>89.4</v>
      </c>
      <c r="U187">
        <v>8.3000000000000007</v>
      </c>
      <c r="V187">
        <v>0</v>
      </c>
      <c r="W187" t="s">
        <v>359</v>
      </c>
      <c r="X187" t="s">
        <v>639</v>
      </c>
      <c r="Y187" t="s">
        <v>292</v>
      </c>
      <c r="Z187">
        <f t="shared" si="2"/>
        <v>97.7</v>
      </c>
    </row>
    <row r="188" spans="1:26" hidden="1" x14ac:dyDescent="0.2">
      <c r="A188" s="1">
        <v>186</v>
      </c>
      <c r="B188" t="s">
        <v>23</v>
      </c>
      <c r="C188">
        <v>190</v>
      </c>
      <c r="D188" t="s">
        <v>342</v>
      </c>
      <c r="E188" t="s">
        <v>362</v>
      </c>
      <c r="F188">
        <v>3.18</v>
      </c>
      <c r="G188" t="s">
        <v>38</v>
      </c>
      <c r="H188">
        <v>26</v>
      </c>
      <c r="I188" t="s">
        <v>122</v>
      </c>
      <c r="J188">
        <v>35</v>
      </c>
      <c r="K188" t="s">
        <v>123</v>
      </c>
      <c r="L188" t="s">
        <v>36</v>
      </c>
      <c r="M188" t="s">
        <v>30</v>
      </c>
      <c r="N188">
        <v>2022</v>
      </c>
      <c r="O188" t="s">
        <v>31</v>
      </c>
      <c r="P188">
        <v>2022</v>
      </c>
      <c r="Q188">
        <v>190</v>
      </c>
      <c r="R188" t="s">
        <v>32</v>
      </c>
      <c r="S188" t="s">
        <v>33</v>
      </c>
      <c r="T188">
        <v>89.4</v>
      </c>
      <c r="U188">
        <v>8.3000000000000007</v>
      </c>
      <c r="V188">
        <v>0</v>
      </c>
      <c r="W188" t="s">
        <v>359</v>
      </c>
      <c r="X188" t="s">
        <v>639</v>
      </c>
      <c r="Y188" t="s">
        <v>292</v>
      </c>
      <c r="Z188">
        <f t="shared" si="2"/>
        <v>97.7</v>
      </c>
    </row>
    <row r="189" spans="1:26" hidden="1" x14ac:dyDescent="0.2">
      <c r="A189" s="1">
        <v>187</v>
      </c>
      <c r="B189" t="s">
        <v>23</v>
      </c>
      <c r="C189">
        <v>190</v>
      </c>
      <c r="D189" t="s">
        <v>24</v>
      </c>
      <c r="E189" t="s">
        <v>320</v>
      </c>
      <c r="F189">
        <v>-1.07</v>
      </c>
      <c r="G189" t="s">
        <v>34</v>
      </c>
      <c r="H189">
        <v>37</v>
      </c>
      <c r="I189" t="s">
        <v>124</v>
      </c>
      <c r="J189">
        <v>350</v>
      </c>
      <c r="K189" t="s">
        <v>58</v>
      </c>
      <c r="L189" t="s">
        <v>29</v>
      </c>
      <c r="M189" t="s">
        <v>30</v>
      </c>
      <c r="N189">
        <v>2022</v>
      </c>
      <c r="O189" t="s">
        <v>31</v>
      </c>
      <c r="P189">
        <v>2022</v>
      </c>
      <c r="Q189">
        <v>190</v>
      </c>
      <c r="R189" t="s">
        <v>32</v>
      </c>
      <c r="S189" t="s">
        <v>33</v>
      </c>
      <c r="T189">
        <v>85.7</v>
      </c>
      <c r="U189">
        <v>0</v>
      </c>
      <c r="V189">
        <v>0</v>
      </c>
      <c r="W189" t="s">
        <v>645</v>
      </c>
      <c r="X189">
        <v>0</v>
      </c>
      <c r="Y189" t="s">
        <v>646</v>
      </c>
      <c r="Z189">
        <f t="shared" si="2"/>
        <v>85.7</v>
      </c>
    </row>
    <row r="190" spans="1:26" hidden="1" x14ac:dyDescent="0.2">
      <c r="A190" s="1">
        <v>188</v>
      </c>
      <c r="B190" t="s">
        <v>23</v>
      </c>
      <c r="C190">
        <v>190</v>
      </c>
      <c r="D190" t="s">
        <v>266</v>
      </c>
      <c r="E190" t="s">
        <v>497</v>
      </c>
      <c r="F190">
        <v>0.77</v>
      </c>
      <c r="G190" t="s">
        <v>26</v>
      </c>
      <c r="H190">
        <v>13</v>
      </c>
      <c r="I190" t="s">
        <v>124</v>
      </c>
      <c r="J190">
        <v>350</v>
      </c>
      <c r="K190" t="s">
        <v>98</v>
      </c>
      <c r="L190" t="s">
        <v>29</v>
      </c>
      <c r="M190" t="s">
        <v>30</v>
      </c>
      <c r="N190">
        <v>2022</v>
      </c>
      <c r="O190" t="s">
        <v>31</v>
      </c>
      <c r="P190">
        <v>2022</v>
      </c>
      <c r="Q190">
        <v>190</v>
      </c>
      <c r="R190" t="s">
        <v>32</v>
      </c>
      <c r="S190" t="s">
        <v>33</v>
      </c>
      <c r="T190">
        <v>85.7</v>
      </c>
      <c r="U190">
        <v>0</v>
      </c>
      <c r="V190">
        <v>0</v>
      </c>
      <c r="W190" t="s">
        <v>645</v>
      </c>
      <c r="X190">
        <v>0</v>
      </c>
      <c r="Y190" t="s">
        <v>646</v>
      </c>
      <c r="Z190">
        <f t="shared" si="2"/>
        <v>85.7</v>
      </c>
    </row>
    <row r="191" spans="1:26" hidden="1" x14ac:dyDescent="0.2">
      <c r="A191" s="1">
        <v>189</v>
      </c>
      <c r="B191" t="s">
        <v>23</v>
      </c>
      <c r="C191">
        <v>190</v>
      </c>
      <c r="D191" t="s">
        <v>24</v>
      </c>
      <c r="E191" t="s">
        <v>571</v>
      </c>
      <c r="F191">
        <v>-0.64</v>
      </c>
      <c r="G191" t="s">
        <v>26</v>
      </c>
      <c r="H191">
        <v>37</v>
      </c>
      <c r="I191" t="s">
        <v>124</v>
      </c>
      <c r="J191">
        <v>350</v>
      </c>
      <c r="K191" t="s">
        <v>123</v>
      </c>
      <c r="L191" t="s">
        <v>36</v>
      </c>
      <c r="M191" t="s">
        <v>30</v>
      </c>
      <c r="N191">
        <v>2022</v>
      </c>
      <c r="O191" t="s">
        <v>31</v>
      </c>
      <c r="P191">
        <v>2022</v>
      </c>
      <c r="Q191">
        <v>190</v>
      </c>
      <c r="R191" t="s">
        <v>32</v>
      </c>
      <c r="S191" t="s">
        <v>33</v>
      </c>
      <c r="T191">
        <v>85.7</v>
      </c>
      <c r="U191">
        <v>0</v>
      </c>
      <c r="V191">
        <v>0</v>
      </c>
      <c r="W191" t="s">
        <v>645</v>
      </c>
      <c r="X191">
        <v>0</v>
      </c>
      <c r="Y191" t="s">
        <v>646</v>
      </c>
      <c r="Z191">
        <f t="shared" si="2"/>
        <v>85.7</v>
      </c>
    </row>
    <row r="192" spans="1:26" hidden="1" x14ac:dyDescent="0.2">
      <c r="A192" s="1">
        <v>190</v>
      </c>
      <c r="B192" t="s">
        <v>23</v>
      </c>
      <c r="C192">
        <v>190</v>
      </c>
      <c r="D192" t="s">
        <v>266</v>
      </c>
      <c r="E192" t="s">
        <v>95</v>
      </c>
      <c r="F192">
        <v>0.89</v>
      </c>
      <c r="G192" t="s">
        <v>26</v>
      </c>
      <c r="H192">
        <v>12</v>
      </c>
      <c r="I192" t="s">
        <v>124</v>
      </c>
      <c r="J192">
        <v>350</v>
      </c>
      <c r="K192" t="s">
        <v>37</v>
      </c>
      <c r="L192" t="s">
        <v>36</v>
      </c>
      <c r="M192" t="s">
        <v>30</v>
      </c>
      <c r="N192">
        <v>2022</v>
      </c>
      <c r="O192" t="s">
        <v>31</v>
      </c>
      <c r="P192">
        <v>2022</v>
      </c>
      <c r="Q192">
        <v>190</v>
      </c>
      <c r="R192" t="s">
        <v>32</v>
      </c>
      <c r="S192" t="s">
        <v>33</v>
      </c>
      <c r="T192">
        <v>85.7</v>
      </c>
      <c r="U192">
        <v>0</v>
      </c>
      <c r="V192">
        <v>0</v>
      </c>
      <c r="W192" t="s">
        <v>645</v>
      </c>
      <c r="X192">
        <v>0</v>
      </c>
      <c r="Y192" t="s">
        <v>646</v>
      </c>
      <c r="Z192">
        <f t="shared" si="2"/>
        <v>85.7</v>
      </c>
    </row>
    <row r="193" spans="1:26" hidden="1" x14ac:dyDescent="0.2">
      <c r="A193" s="1">
        <v>191</v>
      </c>
      <c r="B193" t="s">
        <v>23</v>
      </c>
      <c r="C193">
        <v>190</v>
      </c>
      <c r="E193" t="s">
        <v>294</v>
      </c>
      <c r="F193">
        <v>13.82</v>
      </c>
      <c r="G193" t="s">
        <v>38</v>
      </c>
      <c r="H193">
        <v>211</v>
      </c>
      <c r="I193" t="s">
        <v>125</v>
      </c>
      <c r="J193">
        <v>355</v>
      </c>
      <c r="K193" t="s">
        <v>85</v>
      </c>
      <c r="L193" t="s">
        <v>36</v>
      </c>
      <c r="M193" t="s">
        <v>62</v>
      </c>
      <c r="N193">
        <v>2022</v>
      </c>
      <c r="O193" t="s">
        <v>31</v>
      </c>
      <c r="P193">
        <v>2022</v>
      </c>
      <c r="Q193">
        <v>190</v>
      </c>
      <c r="R193" t="s">
        <v>32</v>
      </c>
      <c r="S193" t="s">
        <v>33</v>
      </c>
      <c r="T193">
        <v>22.2</v>
      </c>
      <c r="U193">
        <v>8.8000000000000007</v>
      </c>
      <c r="V193">
        <v>0</v>
      </c>
      <c r="W193" t="s">
        <v>653</v>
      </c>
      <c r="X193">
        <v>0</v>
      </c>
      <c r="Y193">
        <v>0</v>
      </c>
      <c r="Z193">
        <f t="shared" si="2"/>
        <v>31</v>
      </c>
    </row>
    <row r="194" spans="1:26" hidden="1" x14ac:dyDescent="0.2">
      <c r="A194" s="1">
        <v>192</v>
      </c>
      <c r="B194" t="s">
        <v>23</v>
      </c>
      <c r="C194">
        <v>190</v>
      </c>
      <c r="E194" t="s">
        <v>85</v>
      </c>
      <c r="F194">
        <v>1.1399999999999999</v>
      </c>
      <c r="G194" t="s">
        <v>43</v>
      </c>
      <c r="H194">
        <v>265</v>
      </c>
      <c r="I194" t="s">
        <v>126</v>
      </c>
      <c r="J194">
        <v>358</v>
      </c>
      <c r="K194" t="s">
        <v>85</v>
      </c>
      <c r="L194" t="s">
        <v>36</v>
      </c>
      <c r="M194" t="s">
        <v>62</v>
      </c>
      <c r="N194">
        <v>2022</v>
      </c>
      <c r="O194" t="s">
        <v>31</v>
      </c>
      <c r="P194">
        <v>2022</v>
      </c>
      <c r="Q194">
        <v>190</v>
      </c>
      <c r="R194" t="s">
        <v>32</v>
      </c>
      <c r="S194" t="s">
        <v>33</v>
      </c>
      <c r="T194">
        <v>43.3</v>
      </c>
      <c r="U194">
        <v>39.1</v>
      </c>
      <c r="V194">
        <v>0</v>
      </c>
      <c r="W194" t="s">
        <v>655</v>
      </c>
      <c r="X194" t="s">
        <v>656</v>
      </c>
      <c r="Y194" t="s">
        <v>633</v>
      </c>
      <c r="Z194">
        <f t="shared" si="2"/>
        <v>82.4</v>
      </c>
    </row>
    <row r="195" spans="1:26" hidden="1" x14ac:dyDescent="0.2">
      <c r="A195" s="1">
        <v>193</v>
      </c>
      <c r="B195" t="s">
        <v>23</v>
      </c>
      <c r="C195">
        <v>190</v>
      </c>
      <c r="D195" t="s">
        <v>24</v>
      </c>
      <c r="E195" t="s">
        <v>49</v>
      </c>
      <c r="F195">
        <v>0.66</v>
      </c>
      <c r="G195" t="s">
        <v>26</v>
      </c>
      <c r="H195">
        <v>29</v>
      </c>
      <c r="I195" t="s">
        <v>127</v>
      </c>
      <c r="J195">
        <v>360</v>
      </c>
      <c r="K195" t="s">
        <v>86</v>
      </c>
      <c r="L195" t="s">
        <v>29</v>
      </c>
      <c r="M195" t="s">
        <v>30</v>
      </c>
      <c r="N195">
        <v>2022</v>
      </c>
      <c r="O195" t="s">
        <v>31</v>
      </c>
      <c r="P195">
        <v>2022</v>
      </c>
      <c r="Q195">
        <v>190</v>
      </c>
      <c r="R195" t="s">
        <v>32</v>
      </c>
      <c r="S195" t="s">
        <v>33</v>
      </c>
      <c r="T195">
        <v>76.3</v>
      </c>
      <c r="U195">
        <v>0</v>
      </c>
      <c r="V195">
        <v>0</v>
      </c>
      <c r="W195" t="s">
        <v>510</v>
      </c>
      <c r="X195">
        <v>0</v>
      </c>
      <c r="Y195" t="s">
        <v>646</v>
      </c>
      <c r="Z195">
        <f t="shared" ref="Z195:Z258" si="3">SUM(T195:V195)</f>
        <v>76.3</v>
      </c>
    </row>
    <row r="196" spans="1:26" hidden="1" x14ac:dyDescent="0.2">
      <c r="A196" s="1">
        <v>194</v>
      </c>
      <c r="B196" t="s">
        <v>23</v>
      </c>
      <c r="C196">
        <v>190</v>
      </c>
      <c r="D196" t="s">
        <v>24</v>
      </c>
      <c r="E196" t="s">
        <v>558</v>
      </c>
      <c r="F196">
        <v>2.31</v>
      </c>
      <c r="G196" t="s">
        <v>38</v>
      </c>
      <c r="H196">
        <v>27</v>
      </c>
      <c r="I196" t="s">
        <v>127</v>
      </c>
      <c r="J196">
        <v>360</v>
      </c>
      <c r="K196" t="s">
        <v>58</v>
      </c>
      <c r="L196" t="s">
        <v>36</v>
      </c>
      <c r="M196" t="s">
        <v>30</v>
      </c>
      <c r="N196">
        <v>2022</v>
      </c>
      <c r="O196" t="s">
        <v>31</v>
      </c>
      <c r="P196">
        <v>2022</v>
      </c>
      <c r="Q196">
        <v>190</v>
      </c>
      <c r="R196" t="s">
        <v>32</v>
      </c>
      <c r="S196" t="s">
        <v>33</v>
      </c>
      <c r="T196">
        <v>76.3</v>
      </c>
      <c r="U196">
        <v>0</v>
      </c>
      <c r="V196">
        <v>0</v>
      </c>
      <c r="W196" t="s">
        <v>510</v>
      </c>
      <c r="X196">
        <v>0</v>
      </c>
      <c r="Y196" t="s">
        <v>646</v>
      </c>
      <c r="Z196">
        <f t="shared" si="3"/>
        <v>76.3</v>
      </c>
    </row>
    <row r="197" spans="1:26" hidden="1" x14ac:dyDescent="0.2">
      <c r="A197" s="1">
        <v>195</v>
      </c>
      <c r="B197" t="s">
        <v>23</v>
      </c>
      <c r="C197">
        <v>190</v>
      </c>
      <c r="D197" t="s">
        <v>266</v>
      </c>
      <c r="E197" t="s">
        <v>25</v>
      </c>
      <c r="F197">
        <v>0.34</v>
      </c>
      <c r="G197" t="s">
        <v>26</v>
      </c>
      <c r="H197">
        <v>94</v>
      </c>
      <c r="I197" t="s">
        <v>128</v>
      </c>
      <c r="J197">
        <v>365</v>
      </c>
      <c r="K197" t="s">
        <v>55</v>
      </c>
      <c r="L197" t="s">
        <v>29</v>
      </c>
      <c r="M197" t="s">
        <v>30</v>
      </c>
      <c r="N197">
        <v>2022</v>
      </c>
      <c r="O197" t="s">
        <v>31</v>
      </c>
      <c r="P197">
        <v>2022</v>
      </c>
      <c r="Q197">
        <v>190</v>
      </c>
      <c r="R197" t="s">
        <v>32</v>
      </c>
      <c r="S197" t="s">
        <v>33</v>
      </c>
      <c r="T197">
        <v>37.4</v>
      </c>
      <c r="U197">
        <v>14</v>
      </c>
      <c r="V197">
        <v>0</v>
      </c>
      <c r="W197" t="s">
        <v>470</v>
      </c>
      <c r="X197" t="s">
        <v>319</v>
      </c>
      <c r="Y197" t="s">
        <v>662</v>
      </c>
      <c r="Z197">
        <f t="shared" si="3"/>
        <v>51.4</v>
      </c>
    </row>
    <row r="198" spans="1:26" hidden="1" x14ac:dyDescent="0.2">
      <c r="A198" s="1">
        <v>196</v>
      </c>
      <c r="B198" t="s">
        <v>23</v>
      </c>
      <c r="C198">
        <v>190</v>
      </c>
      <c r="D198" t="s">
        <v>337</v>
      </c>
      <c r="E198" t="s">
        <v>502</v>
      </c>
      <c r="F198">
        <v>3.65</v>
      </c>
      <c r="G198" t="s">
        <v>38</v>
      </c>
      <c r="H198">
        <v>93</v>
      </c>
      <c r="I198" t="s">
        <v>128</v>
      </c>
      <c r="J198">
        <v>365</v>
      </c>
      <c r="K198" t="s">
        <v>55</v>
      </c>
      <c r="L198" t="s">
        <v>29</v>
      </c>
      <c r="M198" t="s">
        <v>30</v>
      </c>
      <c r="N198">
        <v>2022</v>
      </c>
      <c r="O198" t="s">
        <v>31</v>
      </c>
      <c r="P198">
        <v>2022</v>
      </c>
      <c r="Q198">
        <v>190</v>
      </c>
      <c r="R198" t="s">
        <v>32</v>
      </c>
      <c r="S198" t="s">
        <v>33</v>
      </c>
      <c r="T198">
        <v>37.4</v>
      </c>
      <c r="U198">
        <v>14</v>
      </c>
      <c r="V198">
        <v>0</v>
      </c>
      <c r="W198" t="s">
        <v>470</v>
      </c>
      <c r="X198" t="s">
        <v>319</v>
      </c>
      <c r="Y198" t="s">
        <v>662</v>
      </c>
      <c r="Z198">
        <f t="shared" si="3"/>
        <v>51.4</v>
      </c>
    </row>
    <row r="199" spans="1:26" hidden="1" x14ac:dyDescent="0.2">
      <c r="A199" s="1">
        <v>197</v>
      </c>
      <c r="B199" t="s">
        <v>23</v>
      </c>
      <c r="C199">
        <v>190</v>
      </c>
      <c r="D199" t="s">
        <v>340</v>
      </c>
      <c r="E199" t="s">
        <v>41</v>
      </c>
      <c r="F199">
        <v>1.1599999999999999</v>
      </c>
      <c r="G199" t="s">
        <v>43</v>
      </c>
      <c r="H199">
        <v>94</v>
      </c>
      <c r="I199" t="s">
        <v>128</v>
      </c>
      <c r="J199">
        <v>365</v>
      </c>
      <c r="K199" t="s">
        <v>53</v>
      </c>
      <c r="L199" t="s">
        <v>29</v>
      </c>
      <c r="M199" t="s">
        <v>30</v>
      </c>
      <c r="N199">
        <v>2022</v>
      </c>
      <c r="O199" t="s">
        <v>31</v>
      </c>
      <c r="P199">
        <v>2022</v>
      </c>
      <c r="Q199">
        <v>190</v>
      </c>
      <c r="R199" t="s">
        <v>32</v>
      </c>
      <c r="S199" t="s">
        <v>33</v>
      </c>
      <c r="T199">
        <v>37.4</v>
      </c>
      <c r="U199">
        <v>14</v>
      </c>
      <c r="V199">
        <v>0</v>
      </c>
      <c r="W199" t="s">
        <v>470</v>
      </c>
      <c r="X199" t="s">
        <v>319</v>
      </c>
      <c r="Y199" t="s">
        <v>662</v>
      </c>
      <c r="Z199">
        <f t="shared" si="3"/>
        <v>51.4</v>
      </c>
    </row>
    <row r="200" spans="1:26" hidden="1" x14ac:dyDescent="0.2">
      <c r="A200" s="1">
        <v>198</v>
      </c>
      <c r="B200" t="s">
        <v>23</v>
      </c>
      <c r="C200">
        <v>190</v>
      </c>
      <c r="D200" t="s">
        <v>342</v>
      </c>
      <c r="E200" t="s">
        <v>58</v>
      </c>
      <c r="F200">
        <v>1.74</v>
      </c>
      <c r="G200" t="s">
        <v>43</v>
      </c>
      <c r="H200">
        <v>87</v>
      </c>
      <c r="I200" t="s">
        <v>128</v>
      </c>
      <c r="J200">
        <v>365</v>
      </c>
      <c r="K200" t="s">
        <v>55</v>
      </c>
      <c r="L200" t="s">
        <v>29</v>
      </c>
      <c r="M200" t="s">
        <v>30</v>
      </c>
      <c r="N200">
        <v>2022</v>
      </c>
      <c r="O200" t="s">
        <v>31</v>
      </c>
      <c r="P200">
        <v>2022</v>
      </c>
      <c r="Q200">
        <v>190</v>
      </c>
      <c r="R200" t="s">
        <v>32</v>
      </c>
      <c r="S200" t="s">
        <v>33</v>
      </c>
      <c r="T200">
        <v>37.4</v>
      </c>
      <c r="U200">
        <v>14</v>
      </c>
      <c r="V200">
        <v>0</v>
      </c>
      <c r="W200" t="s">
        <v>470</v>
      </c>
      <c r="X200" t="s">
        <v>319</v>
      </c>
      <c r="Y200" t="s">
        <v>662</v>
      </c>
      <c r="Z200">
        <f t="shared" si="3"/>
        <v>51.4</v>
      </c>
    </row>
    <row r="201" spans="1:26" hidden="1" x14ac:dyDescent="0.2">
      <c r="A201" s="1">
        <v>199</v>
      </c>
      <c r="B201" t="s">
        <v>23</v>
      </c>
      <c r="C201">
        <v>190</v>
      </c>
      <c r="D201" t="s">
        <v>266</v>
      </c>
      <c r="E201" t="s">
        <v>287</v>
      </c>
      <c r="F201">
        <v>-0.2</v>
      </c>
      <c r="G201" t="s">
        <v>26</v>
      </c>
      <c r="H201">
        <v>95</v>
      </c>
      <c r="I201" t="s">
        <v>128</v>
      </c>
      <c r="J201">
        <v>365</v>
      </c>
      <c r="K201" t="s">
        <v>28</v>
      </c>
      <c r="L201" t="s">
        <v>36</v>
      </c>
      <c r="M201" t="s">
        <v>30</v>
      </c>
      <c r="N201">
        <v>2022</v>
      </c>
      <c r="O201" t="s">
        <v>31</v>
      </c>
      <c r="P201">
        <v>2022</v>
      </c>
      <c r="Q201">
        <v>190</v>
      </c>
      <c r="R201" t="s">
        <v>32</v>
      </c>
      <c r="S201" t="s">
        <v>33</v>
      </c>
      <c r="T201">
        <v>37.4</v>
      </c>
      <c r="U201">
        <v>14</v>
      </c>
      <c r="V201">
        <v>0</v>
      </c>
      <c r="W201" t="s">
        <v>470</v>
      </c>
      <c r="X201" t="s">
        <v>319</v>
      </c>
      <c r="Y201" t="s">
        <v>662</v>
      </c>
      <c r="Z201">
        <f t="shared" si="3"/>
        <v>51.4</v>
      </c>
    </row>
    <row r="202" spans="1:26" hidden="1" x14ac:dyDescent="0.2">
      <c r="A202" s="1">
        <v>200</v>
      </c>
      <c r="B202" t="s">
        <v>23</v>
      </c>
      <c r="C202">
        <v>190</v>
      </c>
      <c r="D202" t="s">
        <v>337</v>
      </c>
      <c r="E202" t="s">
        <v>629</v>
      </c>
      <c r="F202">
        <v>7.15</v>
      </c>
      <c r="G202" t="s">
        <v>38</v>
      </c>
      <c r="H202">
        <v>93</v>
      </c>
      <c r="I202" t="s">
        <v>128</v>
      </c>
      <c r="J202">
        <v>365</v>
      </c>
      <c r="K202" t="s">
        <v>28</v>
      </c>
      <c r="L202" t="s">
        <v>36</v>
      </c>
      <c r="M202" t="s">
        <v>30</v>
      </c>
      <c r="N202">
        <v>2022</v>
      </c>
      <c r="O202" t="s">
        <v>31</v>
      </c>
      <c r="P202">
        <v>2022</v>
      </c>
      <c r="Q202">
        <v>190</v>
      </c>
      <c r="R202" t="s">
        <v>32</v>
      </c>
      <c r="S202" t="s">
        <v>33</v>
      </c>
      <c r="T202">
        <v>37.4</v>
      </c>
      <c r="U202">
        <v>14</v>
      </c>
      <c r="V202">
        <v>0</v>
      </c>
      <c r="W202" t="s">
        <v>470</v>
      </c>
      <c r="X202" t="s">
        <v>319</v>
      </c>
      <c r="Y202" t="s">
        <v>662</v>
      </c>
      <c r="Z202">
        <f t="shared" si="3"/>
        <v>51.4</v>
      </c>
    </row>
    <row r="203" spans="1:26" hidden="1" x14ac:dyDescent="0.2">
      <c r="A203" s="1">
        <v>201</v>
      </c>
      <c r="B203" t="s">
        <v>23</v>
      </c>
      <c r="C203">
        <v>190</v>
      </c>
      <c r="D203" t="s">
        <v>340</v>
      </c>
      <c r="E203" t="s">
        <v>25</v>
      </c>
      <c r="F203">
        <v>0.4</v>
      </c>
      <c r="G203" t="s">
        <v>26</v>
      </c>
      <c r="H203">
        <v>94</v>
      </c>
      <c r="I203" t="s">
        <v>128</v>
      </c>
      <c r="J203">
        <v>365</v>
      </c>
      <c r="K203" t="s">
        <v>28</v>
      </c>
      <c r="L203" t="s">
        <v>36</v>
      </c>
      <c r="M203" t="s">
        <v>30</v>
      </c>
      <c r="N203">
        <v>2022</v>
      </c>
      <c r="O203" t="s">
        <v>31</v>
      </c>
      <c r="P203">
        <v>2022</v>
      </c>
      <c r="Q203">
        <v>190</v>
      </c>
      <c r="R203" t="s">
        <v>32</v>
      </c>
      <c r="S203" t="s">
        <v>33</v>
      </c>
      <c r="T203">
        <v>37.4</v>
      </c>
      <c r="U203">
        <v>14</v>
      </c>
      <c r="V203">
        <v>0</v>
      </c>
      <c r="W203" t="s">
        <v>470</v>
      </c>
      <c r="X203" t="s">
        <v>319</v>
      </c>
      <c r="Y203" t="s">
        <v>662</v>
      </c>
      <c r="Z203">
        <f t="shared" si="3"/>
        <v>51.4</v>
      </c>
    </row>
    <row r="204" spans="1:26" hidden="1" x14ac:dyDescent="0.2">
      <c r="A204" s="1">
        <v>202</v>
      </c>
      <c r="B204" t="s">
        <v>23</v>
      </c>
      <c r="C204">
        <v>190</v>
      </c>
      <c r="D204" t="s">
        <v>342</v>
      </c>
      <c r="E204" t="s">
        <v>46</v>
      </c>
      <c r="F204">
        <v>1.96</v>
      </c>
      <c r="G204" t="s">
        <v>43</v>
      </c>
      <c r="H204">
        <v>85</v>
      </c>
      <c r="I204" t="s">
        <v>128</v>
      </c>
      <c r="J204">
        <v>365</v>
      </c>
      <c r="K204" t="s">
        <v>55</v>
      </c>
      <c r="L204" t="s">
        <v>36</v>
      </c>
      <c r="M204" t="s">
        <v>30</v>
      </c>
      <c r="N204">
        <v>2022</v>
      </c>
      <c r="O204" t="s">
        <v>31</v>
      </c>
      <c r="P204">
        <v>2022</v>
      </c>
      <c r="Q204">
        <v>190</v>
      </c>
      <c r="R204" t="s">
        <v>32</v>
      </c>
      <c r="S204" t="s">
        <v>33</v>
      </c>
      <c r="T204">
        <v>37.4</v>
      </c>
      <c r="U204">
        <v>14</v>
      </c>
      <c r="V204">
        <v>0</v>
      </c>
      <c r="W204" t="s">
        <v>470</v>
      </c>
      <c r="X204" t="s">
        <v>319</v>
      </c>
      <c r="Y204" t="s">
        <v>662</v>
      </c>
      <c r="Z204">
        <f t="shared" si="3"/>
        <v>51.4</v>
      </c>
    </row>
    <row r="205" spans="1:26" hidden="1" x14ac:dyDescent="0.2">
      <c r="A205" s="1">
        <v>203</v>
      </c>
      <c r="B205" t="s">
        <v>23</v>
      </c>
      <c r="C205">
        <v>190</v>
      </c>
      <c r="D205" t="s">
        <v>24</v>
      </c>
      <c r="E205" t="s">
        <v>556</v>
      </c>
      <c r="F205">
        <v>4.76</v>
      </c>
      <c r="G205" t="s">
        <v>38</v>
      </c>
      <c r="H205">
        <v>149</v>
      </c>
      <c r="I205" t="s">
        <v>129</v>
      </c>
      <c r="J205">
        <v>370</v>
      </c>
      <c r="K205" t="s">
        <v>35</v>
      </c>
      <c r="L205" t="s">
        <v>29</v>
      </c>
      <c r="M205" t="s">
        <v>30</v>
      </c>
      <c r="N205">
        <v>2022</v>
      </c>
      <c r="O205" t="s">
        <v>31</v>
      </c>
      <c r="P205">
        <v>2022</v>
      </c>
      <c r="Q205">
        <v>190</v>
      </c>
      <c r="R205" t="s">
        <v>32</v>
      </c>
      <c r="S205" t="s">
        <v>33</v>
      </c>
      <c r="T205">
        <v>14.5</v>
      </c>
      <c r="U205">
        <v>69.400000000000006</v>
      </c>
      <c r="V205">
        <v>0</v>
      </c>
      <c r="W205" t="s">
        <v>262</v>
      </c>
      <c r="X205" t="s">
        <v>479</v>
      </c>
      <c r="Y205" t="s">
        <v>319</v>
      </c>
      <c r="Z205">
        <f t="shared" si="3"/>
        <v>83.9</v>
      </c>
    </row>
    <row r="206" spans="1:26" hidden="1" x14ac:dyDescent="0.2">
      <c r="A206" s="1">
        <v>204</v>
      </c>
      <c r="B206" t="s">
        <v>23</v>
      </c>
      <c r="C206">
        <v>190</v>
      </c>
      <c r="D206" t="s">
        <v>24</v>
      </c>
      <c r="E206" t="s">
        <v>670</v>
      </c>
      <c r="F206">
        <v>8.7799999999999994</v>
      </c>
      <c r="G206" t="s">
        <v>38</v>
      </c>
      <c r="H206">
        <v>150</v>
      </c>
      <c r="I206" t="s">
        <v>129</v>
      </c>
      <c r="J206">
        <v>370</v>
      </c>
      <c r="K206" t="s">
        <v>65</v>
      </c>
      <c r="L206" t="s">
        <v>36</v>
      </c>
      <c r="M206" t="s">
        <v>30</v>
      </c>
      <c r="N206">
        <v>2022</v>
      </c>
      <c r="O206" t="s">
        <v>31</v>
      </c>
      <c r="P206">
        <v>2022</v>
      </c>
      <c r="Q206">
        <v>190</v>
      </c>
      <c r="R206" t="s">
        <v>32</v>
      </c>
      <c r="S206" t="s">
        <v>33</v>
      </c>
      <c r="T206">
        <v>14.5</v>
      </c>
      <c r="U206">
        <v>69.400000000000006</v>
      </c>
      <c r="V206">
        <v>0</v>
      </c>
      <c r="W206" t="s">
        <v>262</v>
      </c>
      <c r="X206" t="s">
        <v>479</v>
      </c>
      <c r="Y206" t="s">
        <v>319</v>
      </c>
      <c r="Z206">
        <f t="shared" si="3"/>
        <v>83.9</v>
      </c>
    </row>
    <row r="207" spans="1:26" hidden="1" x14ac:dyDescent="0.2">
      <c r="A207" s="1">
        <v>205</v>
      </c>
      <c r="B207" t="s">
        <v>23</v>
      </c>
      <c r="C207">
        <v>190</v>
      </c>
      <c r="D207" t="s">
        <v>337</v>
      </c>
      <c r="E207" t="s">
        <v>123</v>
      </c>
      <c r="F207">
        <v>1.9</v>
      </c>
      <c r="G207" t="s">
        <v>43</v>
      </c>
      <c r="H207">
        <v>131</v>
      </c>
      <c r="I207" t="s">
        <v>130</v>
      </c>
      <c r="J207">
        <v>375</v>
      </c>
      <c r="K207" t="s">
        <v>28</v>
      </c>
      <c r="L207" t="s">
        <v>29</v>
      </c>
      <c r="M207" t="s">
        <v>30</v>
      </c>
      <c r="N207">
        <v>2022</v>
      </c>
      <c r="O207" t="s">
        <v>31</v>
      </c>
      <c r="P207">
        <v>2022</v>
      </c>
      <c r="Q207">
        <v>190</v>
      </c>
      <c r="R207" t="s">
        <v>32</v>
      </c>
      <c r="S207" t="s">
        <v>33</v>
      </c>
      <c r="T207">
        <v>57.9</v>
      </c>
      <c r="U207">
        <v>26.5</v>
      </c>
      <c r="V207">
        <v>0</v>
      </c>
      <c r="W207" t="s">
        <v>674</v>
      </c>
      <c r="X207" t="s">
        <v>619</v>
      </c>
      <c r="Y207" t="s">
        <v>675</v>
      </c>
      <c r="Z207">
        <f t="shared" si="3"/>
        <v>84.4</v>
      </c>
    </row>
    <row r="208" spans="1:26" hidden="1" x14ac:dyDescent="0.2">
      <c r="A208" s="1">
        <v>206</v>
      </c>
      <c r="B208" t="s">
        <v>23</v>
      </c>
      <c r="C208">
        <v>190</v>
      </c>
      <c r="D208" t="s">
        <v>340</v>
      </c>
      <c r="E208" t="s">
        <v>65</v>
      </c>
      <c r="F208">
        <v>0.89</v>
      </c>
      <c r="G208" t="s">
        <v>26</v>
      </c>
      <c r="H208">
        <v>140</v>
      </c>
      <c r="I208" t="s">
        <v>130</v>
      </c>
      <c r="J208">
        <v>375</v>
      </c>
      <c r="K208" t="s">
        <v>35</v>
      </c>
      <c r="L208" t="s">
        <v>29</v>
      </c>
      <c r="M208" t="s">
        <v>30</v>
      </c>
      <c r="N208">
        <v>2022</v>
      </c>
      <c r="O208" t="s">
        <v>31</v>
      </c>
      <c r="P208">
        <v>2022</v>
      </c>
      <c r="Q208">
        <v>190</v>
      </c>
      <c r="R208" t="s">
        <v>32</v>
      </c>
      <c r="S208" t="s">
        <v>33</v>
      </c>
      <c r="T208">
        <v>57.9</v>
      </c>
      <c r="U208">
        <v>26.5</v>
      </c>
      <c r="V208">
        <v>0</v>
      </c>
      <c r="W208" t="s">
        <v>674</v>
      </c>
      <c r="X208" t="s">
        <v>619</v>
      </c>
      <c r="Y208" t="s">
        <v>675</v>
      </c>
      <c r="Z208">
        <f t="shared" si="3"/>
        <v>84.4</v>
      </c>
    </row>
    <row r="209" spans="1:26" hidden="1" x14ac:dyDescent="0.2">
      <c r="A209" s="1">
        <v>207</v>
      </c>
      <c r="B209" t="s">
        <v>23</v>
      </c>
      <c r="C209">
        <v>190</v>
      </c>
      <c r="D209" t="s">
        <v>342</v>
      </c>
      <c r="E209" t="s">
        <v>53</v>
      </c>
      <c r="F209">
        <v>1.07</v>
      </c>
      <c r="G209" t="s">
        <v>43</v>
      </c>
      <c r="H209">
        <v>119</v>
      </c>
      <c r="I209" t="s">
        <v>130</v>
      </c>
      <c r="J209">
        <v>375</v>
      </c>
      <c r="K209" t="s">
        <v>28</v>
      </c>
      <c r="L209" t="s">
        <v>29</v>
      </c>
      <c r="M209" t="s">
        <v>30</v>
      </c>
      <c r="N209">
        <v>2022</v>
      </c>
      <c r="O209" t="s">
        <v>31</v>
      </c>
      <c r="P209">
        <v>2022</v>
      </c>
      <c r="Q209">
        <v>190</v>
      </c>
      <c r="R209" t="s">
        <v>32</v>
      </c>
      <c r="S209" t="s">
        <v>33</v>
      </c>
      <c r="T209">
        <v>57.9</v>
      </c>
      <c r="U209">
        <v>26.5</v>
      </c>
      <c r="V209">
        <v>0</v>
      </c>
      <c r="W209" t="s">
        <v>674</v>
      </c>
      <c r="X209" t="s">
        <v>619</v>
      </c>
      <c r="Y209" t="s">
        <v>675</v>
      </c>
      <c r="Z209">
        <f t="shared" si="3"/>
        <v>84.4</v>
      </c>
    </row>
    <row r="210" spans="1:26" hidden="1" x14ac:dyDescent="0.2">
      <c r="A210" s="1">
        <v>208</v>
      </c>
      <c r="B210" t="s">
        <v>23</v>
      </c>
      <c r="C210">
        <v>190</v>
      </c>
      <c r="D210" t="s">
        <v>337</v>
      </c>
      <c r="E210" t="s">
        <v>592</v>
      </c>
      <c r="F210">
        <v>4.25</v>
      </c>
      <c r="G210" t="s">
        <v>38</v>
      </c>
      <c r="H210">
        <v>128</v>
      </c>
      <c r="I210" t="s">
        <v>130</v>
      </c>
      <c r="J210">
        <v>375</v>
      </c>
      <c r="K210" t="s">
        <v>35</v>
      </c>
      <c r="L210" t="s">
        <v>36</v>
      </c>
      <c r="M210" t="s">
        <v>30</v>
      </c>
      <c r="N210">
        <v>2022</v>
      </c>
      <c r="O210" t="s">
        <v>31</v>
      </c>
      <c r="P210">
        <v>2022</v>
      </c>
      <c r="Q210">
        <v>190</v>
      </c>
      <c r="R210" t="s">
        <v>32</v>
      </c>
      <c r="S210" t="s">
        <v>33</v>
      </c>
      <c r="T210">
        <v>57.9</v>
      </c>
      <c r="U210">
        <v>26.5</v>
      </c>
      <c r="V210">
        <v>0</v>
      </c>
      <c r="W210" t="s">
        <v>674</v>
      </c>
      <c r="X210" t="s">
        <v>619</v>
      </c>
      <c r="Y210" t="s">
        <v>675</v>
      </c>
      <c r="Z210">
        <f t="shared" si="3"/>
        <v>84.4</v>
      </c>
    </row>
    <row r="211" spans="1:26" hidden="1" x14ac:dyDescent="0.2">
      <c r="A211" s="1">
        <v>209</v>
      </c>
      <c r="B211" t="s">
        <v>23</v>
      </c>
      <c r="C211">
        <v>190</v>
      </c>
      <c r="D211" t="s">
        <v>340</v>
      </c>
      <c r="E211" t="s">
        <v>677</v>
      </c>
      <c r="F211">
        <v>-1.08</v>
      </c>
      <c r="G211" t="s">
        <v>34</v>
      </c>
      <c r="H211">
        <v>138</v>
      </c>
      <c r="I211" t="s">
        <v>130</v>
      </c>
      <c r="J211">
        <v>375</v>
      </c>
      <c r="K211" t="s">
        <v>65</v>
      </c>
      <c r="L211" t="s">
        <v>36</v>
      </c>
      <c r="M211" t="s">
        <v>30</v>
      </c>
      <c r="N211">
        <v>2022</v>
      </c>
      <c r="O211" t="s">
        <v>31</v>
      </c>
      <c r="P211">
        <v>2022</v>
      </c>
      <c r="Q211">
        <v>190</v>
      </c>
      <c r="R211" t="s">
        <v>32</v>
      </c>
      <c r="S211" t="s">
        <v>33</v>
      </c>
      <c r="T211">
        <v>57.9</v>
      </c>
      <c r="U211">
        <v>26.5</v>
      </c>
      <c r="V211">
        <v>0</v>
      </c>
      <c r="W211" t="s">
        <v>674</v>
      </c>
      <c r="X211" t="s">
        <v>619</v>
      </c>
      <c r="Y211" t="s">
        <v>675</v>
      </c>
      <c r="Z211">
        <f t="shared" si="3"/>
        <v>84.4</v>
      </c>
    </row>
    <row r="212" spans="1:26" hidden="1" x14ac:dyDescent="0.2">
      <c r="A212" s="1">
        <v>210</v>
      </c>
      <c r="B212" t="s">
        <v>23</v>
      </c>
      <c r="C212">
        <v>190</v>
      </c>
      <c r="D212" t="s">
        <v>342</v>
      </c>
      <c r="E212" t="s">
        <v>53</v>
      </c>
      <c r="F212">
        <v>1.08</v>
      </c>
      <c r="G212" t="s">
        <v>43</v>
      </c>
      <c r="H212">
        <v>118</v>
      </c>
      <c r="I212" t="s">
        <v>130</v>
      </c>
      <c r="J212">
        <v>375</v>
      </c>
      <c r="K212" t="s">
        <v>28</v>
      </c>
      <c r="L212" t="s">
        <v>36</v>
      </c>
      <c r="M212" t="s">
        <v>30</v>
      </c>
      <c r="N212">
        <v>2022</v>
      </c>
      <c r="O212" t="s">
        <v>31</v>
      </c>
      <c r="P212">
        <v>2022</v>
      </c>
      <c r="Q212">
        <v>190</v>
      </c>
      <c r="R212" t="s">
        <v>32</v>
      </c>
      <c r="S212" t="s">
        <v>33</v>
      </c>
      <c r="T212">
        <v>57.9</v>
      </c>
      <c r="U212">
        <v>26.5</v>
      </c>
      <c r="V212">
        <v>0</v>
      </c>
      <c r="W212" t="s">
        <v>674</v>
      </c>
      <c r="X212" t="s">
        <v>619</v>
      </c>
      <c r="Y212" t="s">
        <v>675</v>
      </c>
      <c r="Z212">
        <f t="shared" si="3"/>
        <v>84.4</v>
      </c>
    </row>
    <row r="213" spans="1:26" hidden="1" x14ac:dyDescent="0.2">
      <c r="A213" s="1">
        <v>211</v>
      </c>
      <c r="B213" t="s">
        <v>23</v>
      </c>
      <c r="C213">
        <v>190</v>
      </c>
      <c r="D213" t="s">
        <v>24</v>
      </c>
      <c r="E213" t="s">
        <v>679</v>
      </c>
      <c r="F213">
        <v>-0.78</v>
      </c>
      <c r="G213" t="s">
        <v>26</v>
      </c>
      <c r="H213">
        <v>37</v>
      </c>
      <c r="I213" t="s">
        <v>131</v>
      </c>
      <c r="J213">
        <v>380</v>
      </c>
      <c r="K213" t="s">
        <v>67</v>
      </c>
      <c r="L213" t="s">
        <v>29</v>
      </c>
      <c r="M213" t="s">
        <v>30</v>
      </c>
      <c r="N213">
        <v>2022</v>
      </c>
      <c r="O213" t="s">
        <v>31</v>
      </c>
      <c r="P213">
        <v>2022</v>
      </c>
      <c r="Q213">
        <v>190</v>
      </c>
      <c r="R213" t="s">
        <v>32</v>
      </c>
      <c r="S213" t="s">
        <v>33</v>
      </c>
      <c r="T213">
        <v>17</v>
      </c>
      <c r="U213">
        <v>11.7</v>
      </c>
      <c r="V213">
        <v>0</v>
      </c>
      <c r="W213" t="s">
        <v>681</v>
      </c>
      <c r="X213" t="s">
        <v>252</v>
      </c>
      <c r="Y213" t="s">
        <v>682</v>
      </c>
      <c r="Z213">
        <f t="shared" si="3"/>
        <v>28.7</v>
      </c>
    </row>
    <row r="214" spans="1:26" hidden="1" x14ac:dyDescent="0.2">
      <c r="A214" s="1">
        <v>212</v>
      </c>
      <c r="B214" t="s">
        <v>23</v>
      </c>
      <c r="C214">
        <v>190</v>
      </c>
      <c r="D214" t="s">
        <v>266</v>
      </c>
      <c r="E214" t="s">
        <v>37</v>
      </c>
      <c r="F214">
        <v>1.61</v>
      </c>
      <c r="G214" t="s">
        <v>43</v>
      </c>
      <c r="H214">
        <v>30</v>
      </c>
      <c r="I214" t="s">
        <v>131</v>
      </c>
      <c r="J214">
        <v>380</v>
      </c>
      <c r="K214" t="s">
        <v>58</v>
      </c>
      <c r="L214" t="s">
        <v>29</v>
      </c>
      <c r="M214" t="s">
        <v>30</v>
      </c>
      <c r="N214">
        <v>2022</v>
      </c>
      <c r="O214" t="s">
        <v>31</v>
      </c>
      <c r="P214">
        <v>2022</v>
      </c>
      <c r="Q214">
        <v>190</v>
      </c>
      <c r="R214" t="s">
        <v>32</v>
      </c>
      <c r="S214" t="s">
        <v>33</v>
      </c>
      <c r="T214">
        <v>17</v>
      </c>
      <c r="U214">
        <v>11.7</v>
      </c>
      <c r="V214">
        <v>0</v>
      </c>
      <c r="W214" t="s">
        <v>681</v>
      </c>
      <c r="X214" t="s">
        <v>252</v>
      </c>
      <c r="Y214" t="s">
        <v>682</v>
      </c>
      <c r="Z214">
        <f t="shared" si="3"/>
        <v>28.7</v>
      </c>
    </row>
    <row r="215" spans="1:26" hidden="1" x14ac:dyDescent="0.2">
      <c r="A215" s="1">
        <v>213</v>
      </c>
      <c r="B215" t="s">
        <v>23</v>
      </c>
      <c r="C215">
        <v>190</v>
      </c>
      <c r="D215" t="s">
        <v>24</v>
      </c>
      <c r="E215" t="s">
        <v>620</v>
      </c>
      <c r="F215">
        <v>3.97</v>
      </c>
      <c r="G215" t="s">
        <v>38</v>
      </c>
      <c r="H215">
        <v>37</v>
      </c>
      <c r="I215" t="s">
        <v>131</v>
      </c>
      <c r="J215">
        <v>380</v>
      </c>
      <c r="K215" t="s">
        <v>47</v>
      </c>
      <c r="L215" t="s">
        <v>36</v>
      </c>
      <c r="M215" t="s">
        <v>30</v>
      </c>
      <c r="N215">
        <v>2022</v>
      </c>
      <c r="O215" t="s">
        <v>31</v>
      </c>
      <c r="P215">
        <v>2022</v>
      </c>
      <c r="Q215">
        <v>190</v>
      </c>
      <c r="R215" t="s">
        <v>32</v>
      </c>
      <c r="S215" t="s">
        <v>33</v>
      </c>
      <c r="T215">
        <v>17</v>
      </c>
      <c r="U215">
        <v>11.7</v>
      </c>
      <c r="V215">
        <v>0</v>
      </c>
      <c r="W215" t="s">
        <v>681</v>
      </c>
      <c r="X215" t="s">
        <v>252</v>
      </c>
      <c r="Y215" t="s">
        <v>682</v>
      </c>
      <c r="Z215">
        <f t="shared" si="3"/>
        <v>28.7</v>
      </c>
    </row>
    <row r="216" spans="1:26" hidden="1" x14ac:dyDescent="0.2">
      <c r="A216" s="1">
        <v>214</v>
      </c>
      <c r="B216" t="s">
        <v>23</v>
      </c>
      <c r="C216">
        <v>190</v>
      </c>
      <c r="D216" t="s">
        <v>266</v>
      </c>
      <c r="E216" t="s">
        <v>670</v>
      </c>
      <c r="F216">
        <v>4.01</v>
      </c>
      <c r="G216" t="s">
        <v>38</v>
      </c>
      <c r="H216">
        <v>30</v>
      </c>
      <c r="I216" t="s">
        <v>131</v>
      </c>
      <c r="J216">
        <v>380</v>
      </c>
      <c r="K216" t="s">
        <v>67</v>
      </c>
      <c r="L216" t="s">
        <v>36</v>
      </c>
      <c r="M216" t="s">
        <v>30</v>
      </c>
      <c r="N216">
        <v>2022</v>
      </c>
      <c r="O216" t="s">
        <v>31</v>
      </c>
      <c r="P216">
        <v>2022</v>
      </c>
      <c r="Q216">
        <v>190</v>
      </c>
      <c r="R216" t="s">
        <v>32</v>
      </c>
      <c r="S216" t="s">
        <v>33</v>
      </c>
      <c r="T216">
        <v>17</v>
      </c>
      <c r="U216">
        <v>11.7</v>
      </c>
      <c r="V216">
        <v>0</v>
      </c>
      <c r="W216" t="s">
        <v>681</v>
      </c>
      <c r="X216" t="s">
        <v>252</v>
      </c>
      <c r="Y216" t="s">
        <v>682</v>
      </c>
      <c r="Z216">
        <f t="shared" si="3"/>
        <v>28.7</v>
      </c>
    </row>
    <row r="217" spans="1:26" hidden="1" x14ac:dyDescent="0.2">
      <c r="A217" s="1">
        <v>215</v>
      </c>
      <c r="B217" t="s">
        <v>23</v>
      </c>
      <c r="C217">
        <v>190</v>
      </c>
      <c r="D217" t="s">
        <v>337</v>
      </c>
      <c r="E217" t="s">
        <v>686</v>
      </c>
      <c r="F217">
        <v>-2.7</v>
      </c>
      <c r="G217" t="s">
        <v>48</v>
      </c>
      <c r="H217">
        <v>69</v>
      </c>
      <c r="I217" t="s">
        <v>132</v>
      </c>
      <c r="J217">
        <v>386</v>
      </c>
      <c r="K217" t="s">
        <v>49</v>
      </c>
      <c r="L217" t="s">
        <v>29</v>
      </c>
      <c r="M217" t="s">
        <v>30</v>
      </c>
      <c r="N217">
        <v>2022</v>
      </c>
      <c r="O217" t="s">
        <v>31</v>
      </c>
      <c r="P217">
        <v>2022</v>
      </c>
      <c r="Q217">
        <v>190</v>
      </c>
      <c r="R217" t="s">
        <v>32</v>
      </c>
      <c r="S217" t="s">
        <v>33</v>
      </c>
      <c r="T217">
        <v>88.4</v>
      </c>
      <c r="U217">
        <v>7.2</v>
      </c>
      <c r="V217">
        <v>0</v>
      </c>
      <c r="W217" t="s">
        <v>688</v>
      </c>
      <c r="X217" t="s">
        <v>556</v>
      </c>
      <c r="Y217" t="s">
        <v>354</v>
      </c>
      <c r="Z217">
        <f t="shared" si="3"/>
        <v>95.600000000000009</v>
      </c>
    </row>
    <row r="218" spans="1:26" hidden="1" x14ac:dyDescent="0.2">
      <c r="A218" s="1">
        <v>216</v>
      </c>
      <c r="B218" t="s">
        <v>23</v>
      </c>
      <c r="C218">
        <v>190</v>
      </c>
      <c r="D218" t="s">
        <v>340</v>
      </c>
      <c r="E218" t="s">
        <v>329</v>
      </c>
      <c r="F218">
        <v>2.99</v>
      </c>
      <c r="G218" t="s">
        <v>38</v>
      </c>
      <c r="H218">
        <v>46</v>
      </c>
      <c r="I218" t="s">
        <v>132</v>
      </c>
      <c r="J218">
        <v>386</v>
      </c>
      <c r="K218" t="s">
        <v>47</v>
      </c>
      <c r="L218" t="s">
        <v>29</v>
      </c>
      <c r="M218" t="s">
        <v>30</v>
      </c>
      <c r="N218">
        <v>2022</v>
      </c>
      <c r="O218" t="s">
        <v>31</v>
      </c>
      <c r="P218">
        <v>2022</v>
      </c>
      <c r="Q218">
        <v>190</v>
      </c>
      <c r="R218" t="s">
        <v>32</v>
      </c>
      <c r="S218" t="s">
        <v>33</v>
      </c>
      <c r="T218">
        <v>88.4</v>
      </c>
      <c r="U218">
        <v>7.2</v>
      </c>
      <c r="V218">
        <v>0</v>
      </c>
      <c r="W218" t="s">
        <v>688</v>
      </c>
      <c r="X218" t="s">
        <v>556</v>
      </c>
      <c r="Y218" t="s">
        <v>354</v>
      </c>
      <c r="Z218">
        <f t="shared" si="3"/>
        <v>95.600000000000009</v>
      </c>
    </row>
    <row r="219" spans="1:26" hidden="1" x14ac:dyDescent="0.2">
      <c r="A219" s="1">
        <v>217</v>
      </c>
      <c r="B219" t="s">
        <v>23</v>
      </c>
      <c r="C219">
        <v>190</v>
      </c>
      <c r="D219" t="s">
        <v>342</v>
      </c>
      <c r="E219" t="s">
        <v>530</v>
      </c>
      <c r="F219">
        <v>-0.44</v>
      </c>
      <c r="G219" t="s">
        <v>26</v>
      </c>
      <c r="H219">
        <v>47</v>
      </c>
      <c r="I219" t="s">
        <v>132</v>
      </c>
      <c r="J219">
        <v>386</v>
      </c>
      <c r="K219" t="s">
        <v>47</v>
      </c>
      <c r="L219" t="s">
        <v>29</v>
      </c>
      <c r="M219" t="s">
        <v>30</v>
      </c>
      <c r="N219">
        <v>2022</v>
      </c>
      <c r="O219" t="s">
        <v>31</v>
      </c>
      <c r="P219">
        <v>2022</v>
      </c>
      <c r="Q219">
        <v>190</v>
      </c>
      <c r="R219" t="s">
        <v>32</v>
      </c>
      <c r="S219" t="s">
        <v>33</v>
      </c>
      <c r="T219">
        <v>88.4</v>
      </c>
      <c r="U219">
        <v>7.2</v>
      </c>
      <c r="V219">
        <v>0</v>
      </c>
      <c r="W219" t="s">
        <v>688</v>
      </c>
      <c r="X219" t="s">
        <v>556</v>
      </c>
      <c r="Y219" t="s">
        <v>354</v>
      </c>
      <c r="Z219">
        <f t="shared" si="3"/>
        <v>95.600000000000009</v>
      </c>
    </row>
    <row r="220" spans="1:26" hidden="1" x14ac:dyDescent="0.2">
      <c r="A220" s="1">
        <v>218</v>
      </c>
      <c r="B220" t="s">
        <v>23</v>
      </c>
      <c r="C220">
        <v>190</v>
      </c>
      <c r="D220" t="s">
        <v>337</v>
      </c>
      <c r="E220" t="s">
        <v>55</v>
      </c>
      <c r="F220">
        <v>0.91</v>
      </c>
      <c r="G220" t="s">
        <v>26</v>
      </c>
      <c r="H220">
        <v>72</v>
      </c>
      <c r="I220" t="s">
        <v>132</v>
      </c>
      <c r="J220">
        <v>386</v>
      </c>
      <c r="K220" t="s">
        <v>41</v>
      </c>
      <c r="L220" t="s">
        <v>36</v>
      </c>
      <c r="M220" t="s">
        <v>30</v>
      </c>
      <c r="N220">
        <v>2022</v>
      </c>
      <c r="O220" t="s">
        <v>31</v>
      </c>
      <c r="P220">
        <v>2022</v>
      </c>
      <c r="Q220">
        <v>190</v>
      </c>
      <c r="R220" t="s">
        <v>32</v>
      </c>
      <c r="S220" t="s">
        <v>33</v>
      </c>
      <c r="T220">
        <v>88.4</v>
      </c>
      <c r="U220">
        <v>7.2</v>
      </c>
      <c r="V220">
        <v>0</v>
      </c>
      <c r="W220" t="s">
        <v>688</v>
      </c>
      <c r="X220" t="s">
        <v>556</v>
      </c>
      <c r="Y220" t="s">
        <v>354</v>
      </c>
      <c r="Z220">
        <f t="shared" si="3"/>
        <v>95.600000000000009</v>
      </c>
    </row>
    <row r="221" spans="1:26" hidden="1" x14ac:dyDescent="0.2">
      <c r="A221" s="1">
        <v>219</v>
      </c>
      <c r="B221" t="s">
        <v>23</v>
      </c>
      <c r="C221">
        <v>190</v>
      </c>
      <c r="D221" t="s">
        <v>340</v>
      </c>
      <c r="E221" t="s">
        <v>59</v>
      </c>
      <c r="F221">
        <v>1.2</v>
      </c>
      <c r="G221" t="s">
        <v>43</v>
      </c>
      <c r="H221">
        <v>46</v>
      </c>
      <c r="I221" t="s">
        <v>132</v>
      </c>
      <c r="J221">
        <v>386</v>
      </c>
      <c r="K221" t="s">
        <v>49</v>
      </c>
      <c r="L221" t="s">
        <v>36</v>
      </c>
      <c r="M221" t="s">
        <v>30</v>
      </c>
      <c r="N221">
        <v>2022</v>
      </c>
      <c r="O221" t="s">
        <v>31</v>
      </c>
      <c r="P221">
        <v>2022</v>
      </c>
      <c r="Q221">
        <v>190</v>
      </c>
      <c r="R221" t="s">
        <v>32</v>
      </c>
      <c r="S221" t="s">
        <v>33</v>
      </c>
      <c r="T221">
        <v>88.4</v>
      </c>
      <c r="U221">
        <v>7.2</v>
      </c>
      <c r="V221">
        <v>0</v>
      </c>
      <c r="W221" t="s">
        <v>688</v>
      </c>
      <c r="X221" t="s">
        <v>556</v>
      </c>
      <c r="Y221" t="s">
        <v>354</v>
      </c>
      <c r="Z221">
        <f t="shared" si="3"/>
        <v>95.600000000000009</v>
      </c>
    </row>
    <row r="222" spans="1:26" hidden="1" x14ac:dyDescent="0.2">
      <c r="A222" s="1">
        <v>220</v>
      </c>
      <c r="B222" t="s">
        <v>23</v>
      </c>
      <c r="C222">
        <v>190</v>
      </c>
      <c r="D222" t="s">
        <v>342</v>
      </c>
      <c r="E222" t="s">
        <v>41</v>
      </c>
      <c r="F222">
        <v>0.73</v>
      </c>
      <c r="G222" t="s">
        <v>26</v>
      </c>
      <c r="H222">
        <v>39</v>
      </c>
      <c r="I222" t="s">
        <v>132</v>
      </c>
      <c r="J222">
        <v>386</v>
      </c>
      <c r="K222" t="s">
        <v>59</v>
      </c>
      <c r="L222" t="s">
        <v>36</v>
      </c>
      <c r="M222" t="s">
        <v>30</v>
      </c>
      <c r="N222">
        <v>2022</v>
      </c>
      <c r="O222" t="s">
        <v>31</v>
      </c>
      <c r="P222">
        <v>2022</v>
      </c>
      <c r="Q222">
        <v>190</v>
      </c>
      <c r="R222" t="s">
        <v>32</v>
      </c>
      <c r="S222" t="s">
        <v>33</v>
      </c>
      <c r="T222">
        <v>88.4</v>
      </c>
      <c r="U222">
        <v>7.2</v>
      </c>
      <c r="V222">
        <v>0</v>
      </c>
      <c r="W222" t="s">
        <v>688</v>
      </c>
      <c r="X222" t="s">
        <v>556</v>
      </c>
      <c r="Y222" t="s">
        <v>354</v>
      </c>
      <c r="Z222">
        <f t="shared" si="3"/>
        <v>95.600000000000009</v>
      </c>
    </row>
    <row r="223" spans="1:26" hidden="1" x14ac:dyDescent="0.2">
      <c r="A223" s="1">
        <v>221</v>
      </c>
      <c r="B223" t="s">
        <v>23</v>
      </c>
      <c r="C223">
        <v>190</v>
      </c>
      <c r="D223" t="s">
        <v>24</v>
      </c>
      <c r="E223" t="s">
        <v>418</v>
      </c>
      <c r="F223">
        <v>-1.04</v>
      </c>
      <c r="G223" t="s">
        <v>34</v>
      </c>
      <c r="H223">
        <v>58</v>
      </c>
      <c r="I223" t="s">
        <v>133</v>
      </c>
      <c r="J223">
        <v>387</v>
      </c>
      <c r="K223" t="s">
        <v>49</v>
      </c>
      <c r="L223" t="s">
        <v>29</v>
      </c>
      <c r="M223" t="s">
        <v>30</v>
      </c>
      <c r="N223">
        <v>2022</v>
      </c>
      <c r="O223" t="s">
        <v>31</v>
      </c>
      <c r="P223">
        <v>2022</v>
      </c>
      <c r="Q223">
        <v>190</v>
      </c>
      <c r="R223" t="s">
        <v>32</v>
      </c>
      <c r="S223" t="s">
        <v>33</v>
      </c>
      <c r="T223">
        <v>94.8</v>
      </c>
      <c r="U223">
        <v>0</v>
      </c>
      <c r="V223">
        <v>0</v>
      </c>
      <c r="W223" t="s">
        <v>695</v>
      </c>
      <c r="X223">
        <v>0</v>
      </c>
      <c r="Y223" t="s">
        <v>628</v>
      </c>
      <c r="Z223">
        <f t="shared" si="3"/>
        <v>94.8</v>
      </c>
    </row>
    <row r="224" spans="1:26" hidden="1" x14ac:dyDescent="0.2">
      <c r="A224" s="1">
        <v>222</v>
      </c>
      <c r="B224" t="s">
        <v>23</v>
      </c>
      <c r="C224">
        <v>190</v>
      </c>
      <c r="D224" t="s">
        <v>266</v>
      </c>
      <c r="E224" t="s">
        <v>85</v>
      </c>
      <c r="F224">
        <v>7.0000000000000007E-2</v>
      </c>
      <c r="G224" t="s">
        <v>26</v>
      </c>
      <c r="H224">
        <v>33</v>
      </c>
      <c r="I224" t="s">
        <v>133</v>
      </c>
      <c r="J224">
        <v>387</v>
      </c>
      <c r="K224" t="s">
        <v>51</v>
      </c>
      <c r="L224" t="s">
        <v>29</v>
      </c>
      <c r="M224" t="s">
        <v>30</v>
      </c>
      <c r="N224">
        <v>2022</v>
      </c>
      <c r="O224" t="s">
        <v>31</v>
      </c>
      <c r="P224">
        <v>2022</v>
      </c>
      <c r="Q224">
        <v>190</v>
      </c>
      <c r="R224" t="s">
        <v>32</v>
      </c>
      <c r="S224" t="s">
        <v>33</v>
      </c>
      <c r="T224">
        <v>94.8</v>
      </c>
      <c r="U224">
        <v>0</v>
      </c>
      <c r="V224">
        <v>0</v>
      </c>
      <c r="W224" t="s">
        <v>695</v>
      </c>
      <c r="X224">
        <v>0</v>
      </c>
      <c r="Y224" t="s">
        <v>628</v>
      </c>
      <c r="Z224">
        <f t="shared" si="3"/>
        <v>94.8</v>
      </c>
    </row>
    <row r="225" spans="1:26" hidden="1" x14ac:dyDescent="0.2">
      <c r="A225" s="1">
        <v>223</v>
      </c>
      <c r="B225" t="s">
        <v>23</v>
      </c>
      <c r="C225">
        <v>190</v>
      </c>
      <c r="D225" t="s">
        <v>24</v>
      </c>
      <c r="E225" t="s">
        <v>402</v>
      </c>
      <c r="F225">
        <v>-0.27</v>
      </c>
      <c r="G225" t="s">
        <v>26</v>
      </c>
      <c r="H225">
        <v>59</v>
      </c>
      <c r="I225" t="s">
        <v>133</v>
      </c>
      <c r="J225">
        <v>387</v>
      </c>
      <c r="K225" t="s">
        <v>40</v>
      </c>
      <c r="L225" t="s">
        <v>36</v>
      </c>
      <c r="M225" t="s">
        <v>30</v>
      </c>
      <c r="N225">
        <v>2022</v>
      </c>
      <c r="O225" t="s">
        <v>31</v>
      </c>
      <c r="P225">
        <v>2022</v>
      </c>
      <c r="Q225">
        <v>190</v>
      </c>
      <c r="R225" t="s">
        <v>32</v>
      </c>
      <c r="S225" t="s">
        <v>33</v>
      </c>
      <c r="T225">
        <v>94.8</v>
      </c>
      <c r="U225">
        <v>0</v>
      </c>
      <c r="V225">
        <v>0</v>
      </c>
      <c r="W225" t="s">
        <v>695</v>
      </c>
      <c r="X225">
        <v>0</v>
      </c>
      <c r="Y225" t="s">
        <v>628</v>
      </c>
      <c r="Z225">
        <f t="shared" si="3"/>
        <v>94.8</v>
      </c>
    </row>
    <row r="226" spans="1:26" hidden="1" x14ac:dyDescent="0.2">
      <c r="A226" s="1">
        <v>224</v>
      </c>
      <c r="B226" t="s">
        <v>23</v>
      </c>
      <c r="C226">
        <v>190</v>
      </c>
      <c r="D226" t="s">
        <v>266</v>
      </c>
      <c r="E226" t="s">
        <v>55</v>
      </c>
      <c r="F226">
        <v>0.74</v>
      </c>
      <c r="G226" t="s">
        <v>26</v>
      </c>
      <c r="H226">
        <v>35</v>
      </c>
      <c r="I226" t="s">
        <v>133</v>
      </c>
      <c r="J226">
        <v>387</v>
      </c>
      <c r="K226" t="s">
        <v>47</v>
      </c>
      <c r="L226" t="s">
        <v>36</v>
      </c>
      <c r="M226" t="s">
        <v>30</v>
      </c>
      <c r="N226">
        <v>2022</v>
      </c>
      <c r="O226" t="s">
        <v>31</v>
      </c>
      <c r="P226">
        <v>2022</v>
      </c>
      <c r="Q226">
        <v>190</v>
      </c>
      <c r="R226" t="s">
        <v>32</v>
      </c>
      <c r="S226" t="s">
        <v>33</v>
      </c>
      <c r="T226">
        <v>94.8</v>
      </c>
      <c r="U226">
        <v>0</v>
      </c>
      <c r="V226">
        <v>0</v>
      </c>
      <c r="W226" t="s">
        <v>695</v>
      </c>
      <c r="X226">
        <v>0</v>
      </c>
      <c r="Y226" t="s">
        <v>628</v>
      </c>
      <c r="Z226">
        <f t="shared" si="3"/>
        <v>94.8</v>
      </c>
    </row>
    <row r="227" spans="1:26" hidden="1" x14ac:dyDescent="0.2">
      <c r="A227" s="1">
        <v>225</v>
      </c>
      <c r="B227" t="s">
        <v>23</v>
      </c>
      <c r="C227">
        <v>190</v>
      </c>
      <c r="D227" t="s">
        <v>24</v>
      </c>
      <c r="E227" t="s">
        <v>58</v>
      </c>
      <c r="F227">
        <v>1.74</v>
      </c>
      <c r="G227" t="s">
        <v>43</v>
      </c>
      <c r="H227">
        <v>82</v>
      </c>
      <c r="I227" t="s">
        <v>134</v>
      </c>
      <c r="J227">
        <v>390</v>
      </c>
      <c r="K227" t="s">
        <v>55</v>
      </c>
      <c r="L227" t="s">
        <v>29</v>
      </c>
      <c r="M227" t="s">
        <v>30</v>
      </c>
      <c r="N227">
        <v>2022</v>
      </c>
      <c r="O227" t="s">
        <v>31</v>
      </c>
      <c r="P227">
        <v>2022</v>
      </c>
      <c r="Q227">
        <v>190</v>
      </c>
      <c r="R227" t="s">
        <v>32</v>
      </c>
      <c r="S227" t="s">
        <v>33</v>
      </c>
      <c r="T227">
        <v>12.4</v>
      </c>
      <c r="U227">
        <v>70.2</v>
      </c>
      <c r="V227">
        <v>0</v>
      </c>
      <c r="W227" t="s">
        <v>699</v>
      </c>
      <c r="X227" t="s">
        <v>700</v>
      </c>
      <c r="Y227" t="s">
        <v>652</v>
      </c>
      <c r="Z227">
        <f t="shared" si="3"/>
        <v>82.600000000000009</v>
      </c>
    </row>
    <row r="228" spans="1:26" hidden="1" x14ac:dyDescent="0.2">
      <c r="A228" s="1">
        <v>226</v>
      </c>
      <c r="B228" t="s">
        <v>23</v>
      </c>
      <c r="C228">
        <v>190</v>
      </c>
      <c r="D228" t="s">
        <v>24</v>
      </c>
      <c r="E228" t="s">
        <v>366</v>
      </c>
      <c r="F228">
        <v>4.25</v>
      </c>
      <c r="G228" t="s">
        <v>38</v>
      </c>
      <c r="H228">
        <v>82</v>
      </c>
      <c r="I228" t="s">
        <v>134</v>
      </c>
      <c r="J228">
        <v>390</v>
      </c>
      <c r="K228" t="s">
        <v>53</v>
      </c>
      <c r="L228" t="s">
        <v>36</v>
      </c>
      <c r="M228" t="s">
        <v>30</v>
      </c>
      <c r="N228">
        <v>2022</v>
      </c>
      <c r="O228" t="s">
        <v>31</v>
      </c>
      <c r="P228">
        <v>2022</v>
      </c>
      <c r="Q228">
        <v>190</v>
      </c>
      <c r="R228" t="s">
        <v>32</v>
      </c>
      <c r="S228" t="s">
        <v>33</v>
      </c>
      <c r="T228">
        <v>12.4</v>
      </c>
      <c r="U228">
        <v>70.2</v>
      </c>
      <c r="V228">
        <v>0</v>
      </c>
      <c r="W228" t="s">
        <v>699</v>
      </c>
      <c r="X228" t="s">
        <v>700</v>
      </c>
      <c r="Y228" t="s">
        <v>652</v>
      </c>
      <c r="Z228">
        <f t="shared" si="3"/>
        <v>82.600000000000009</v>
      </c>
    </row>
    <row r="229" spans="1:26" hidden="1" x14ac:dyDescent="0.2">
      <c r="A229" s="1">
        <v>227</v>
      </c>
      <c r="B229" t="s">
        <v>23</v>
      </c>
      <c r="C229">
        <v>190</v>
      </c>
      <c r="D229" t="s">
        <v>266</v>
      </c>
      <c r="E229" t="s">
        <v>381</v>
      </c>
      <c r="F229">
        <v>-2.87</v>
      </c>
      <c r="G229" t="s">
        <v>48</v>
      </c>
      <c r="H229">
        <v>188</v>
      </c>
      <c r="I229" t="s">
        <v>135</v>
      </c>
      <c r="J229">
        <v>393</v>
      </c>
      <c r="K229" t="s">
        <v>71</v>
      </c>
      <c r="L229" t="s">
        <v>29</v>
      </c>
      <c r="M229" t="s">
        <v>30</v>
      </c>
      <c r="N229">
        <v>2022</v>
      </c>
      <c r="O229" t="s">
        <v>31</v>
      </c>
      <c r="P229">
        <v>2022</v>
      </c>
      <c r="Q229">
        <v>190</v>
      </c>
      <c r="R229" t="s">
        <v>32</v>
      </c>
      <c r="S229" t="s">
        <v>33</v>
      </c>
      <c r="T229">
        <v>40.200000000000003</v>
      </c>
      <c r="U229">
        <v>39</v>
      </c>
      <c r="V229">
        <v>0</v>
      </c>
      <c r="W229" t="s">
        <v>704</v>
      </c>
      <c r="X229" t="s">
        <v>705</v>
      </c>
      <c r="Y229" t="s">
        <v>310</v>
      </c>
      <c r="Z229">
        <f t="shared" si="3"/>
        <v>79.2</v>
      </c>
    </row>
    <row r="230" spans="1:26" hidden="1" x14ac:dyDescent="0.2">
      <c r="A230" s="1">
        <v>228</v>
      </c>
      <c r="B230" t="s">
        <v>23</v>
      </c>
      <c r="C230">
        <v>190</v>
      </c>
      <c r="D230" t="s">
        <v>337</v>
      </c>
      <c r="E230" t="s">
        <v>25</v>
      </c>
      <c r="F230">
        <v>0.49</v>
      </c>
      <c r="G230" t="s">
        <v>26</v>
      </c>
      <c r="H230">
        <v>189</v>
      </c>
      <c r="I230" t="s">
        <v>135</v>
      </c>
      <c r="J230">
        <v>393</v>
      </c>
      <c r="K230" t="s">
        <v>65</v>
      </c>
      <c r="L230" t="s">
        <v>29</v>
      </c>
      <c r="M230" t="s">
        <v>30</v>
      </c>
      <c r="N230">
        <v>2022</v>
      </c>
      <c r="O230" t="s">
        <v>31</v>
      </c>
      <c r="P230">
        <v>2022</v>
      </c>
      <c r="Q230">
        <v>190</v>
      </c>
      <c r="R230" t="s">
        <v>32</v>
      </c>
      <c r="S230" t="s">
        <v>33</v>
      </c>
      <c r="T230">
        <v>40.200000000000003</v>
      </c>
      <c r="U230">
        <v>39</v>
      </c>
      <c r="V230">
        <v>0</v>
      </c>
      <c r="W230" t="s">
        <v>704</v>
      </c>
      <c r="X230" t="s">
        <v>705</v>
      </c>
      <c r="Y230" t="s">
        <v>310</v>
      </c>
      <c r="Z230">
        <f t="shared" si="3"/>
        <v>79.2</v>
      </c>
    </row>
    <row r="231" spans="1:26" hidden="1" x14ac:dyDescent="0.2">
      <c r="A231" s="1">
        <v>229</v>
      </c>
      <c r="B231" t="s">
        <v>23</v>
      </c>
      <c r="C231">
        <v>190</v>
      </c>
      <c r="D231" t="s">
        <v>340</v>
      </c>
      <c r="E231" t="s">
        <v>53</v>
      </c>
      <c r="F231">
        <v>1.25</v>
      </c>
      <c r="G231" t="s">
        <v>43</v>
      </c>
      <c r="H231">
        <v>165</v>
      </c>
      <c r="I231" t="s">
        <v>135</v>
      </c>
      <c r="J231">
        <v>393</v>
      </c>
      <c r="K231" t="s">
        <v>65</v>
      </c>
      <c r="L231" t="s">
        <v>29</v>
      </c>
      <c r="M231" t="s">
        <v>30</v>
      </c>
      <c r="N231">
        <v>2022</v>
      </c>
      <c r="O231" t="s">
        <v>31</v>
      </c>
      <c r="P231">
        <v>2022</v>
      </c>
      <c r="Q231">
        <v>190</v>
      </c>
      <c r="R231" t="s">
        <v>32</v>
      </c>
      <c r="S231" t="s">
        <v>33</v>
      </c>
      <c r="T231">
        <v>40.200000000000003</v>
      </c>
      <c r="U231">
        <v>39</v>
      </c>
      <c r="V231">
        <v>0</v>
      </c>
      <c r="W231" t="s">
        <v>704</v>
      </c>
      <c r="X231" t="s">
        <v>705</v>
      </c>
      <c r="Y231" t="s">
        <v>310</v>
      </c>
      <c r="Z231">
        <f t="shared" si="3"/>
        <v>79.2</v>
      </c>
    </row>
    <row r="232" spans="1:26" hidden="1" x14ac:dyDescent="0.2">
      <c r="A232" s="1">
        <v>230</v>
      </c>
      <c r="B232" t="s">
        <v>23</v>
      </c>
      <c r="C232">
        <v>190</v>
      </c>
      <c r="D232" t="s">
        <v>342</v>
      </c>
      <c r="E232" t="s">
        <v>402</v>
      </c>
      <c r="F232">
        <v>-0.51</v>
      </c>
      <c r="G232" t="s">
        <v>26</v>
      </c>
      <c r="H232">
        <v>236</v>
      </c>
      <c r="I232" t="s">
        <v>135</v>
      </c>
      <c r="J232">
        <v>393</v>
      </c>
      <c r="K232" t="s">
        <v>56</v>
      </c>
      <c r="L232" t="s">
        <v>29</v>
      </c>
      <c r="M232" t="s">
        <v>30</v>
      </c>
      <c r="N232">
        <v>2022</v>
      </c>
      <c r="O232" t="s">
        <v>31</v>
      </c>
      <c r="P232">
        <v>2022</v>
      </c>
      <c r="Q232">
        <v>190</v>
      </c>
      <c r="R232" t="s">
        <v>32</v>
      </c>
      <c r="S232" t="s">
        <v>33</v>
      </c>
      <c r="T232">
        <v>40.200000000000003</v>
      </c>
      <c r="U232">
        <v>39</v>
      </c>
      <c r="V232">
        <v>0</v>
      </c>
      <c r="W232" t="s">
        <v>704</v>
      </c>
      <c r="X232" t="s">
        <v>705</v>
      </c>
      <c r="Y232" t="s">
        <v>310</v>
      </c>
      <c r="Z232">
        <f t="shared" si="3"/>
        <v>79.2</v>
      </c>
    </row>
    <row r="233" spans="1:26" hidden="1" x14ac:dyDescent="0.2">
      <c r="A233" s="1">
        <v>231</v>
      </c>
      <c r="B233" t="s">
        <v>23</v>
      </c>
      <c r="C233">
        <v>190</v>
      </c>
      <c r="D233" t="s">
        <v>266</v>
      </c>
      <c r="E233" t="s">
        <v>709</v>
      </c>
      <c r="F233">
        <v>-1.71</v>
      </c>
      <c r="G233" t="s">
        <v>34</v>
      </c>
      <c r="H233">
        <v>189</v>
      </c>
      <c r="I233" t="s">
        <v>135</v>
      </c>
      <c r="J233">
        <v>393</v>
      </c>
      <c r="K233" t="s">
        <v>56</v>
      </c>
      <c r="L233" t="s">
        <v>36</v>
      </c>
      <c r="M233" t="s">
        <v>30</v>
      </c>
      <c r="N233">
        <v>2022</v>
      </c>
      <c r="O233" t="s">
        <v>31</v>
      </c>
      <c r="P233">
        <v>2022</v>
      </c>
      <c r="Q233">
        <v>190</v>
      </c>
      <c r="R233" t="s">
        <v>32</v>
      </c>
      <c r="S233" t="s">
        <v>33</v>
      </c>
      <c r="T233">
        <v>40.200000000000003</v>
      </c>
      <c r="U233">
        <v>39</v>
      </c>
      <c r="V233">
        <v>0</v>
      </c>
      <c r="W233" t="s">
        <v>704</v>
      </c>
      <c r="X233" t="s">
        <v>705</v>
      </c>
      <c r="Y233" t="s">
        <v>310</v>
      </c>
      <c r="Z233">
        <f t="shared" si="3"/>
        <v>79.2</v>
      </c>
    </row>
    <row r="234" spans="1:26" hidden="1" x14ac:dyDescent="0.2">
      <c r="A234" s="1">
        <v>232</v>
      </c>
      <c r="B234" t="s">
        <v>23</v>
      </c>
      <c r="C234">
        <v>190</v>
      </c>
      <c r="D234" t="s">
        <v>337</v>
      </c>
      <c r="E234" t="s">
        <v>63</v>
      </c>
      <c r="F234">
        <v>0.4</v>
      </c>
      <c r="G234" t="s">
        <v>26</v>
      </c>
      <c r="H234">
        <v>189</v>
      </c>
      <c r="I234" t="s">
        <v>135</v>
      </c>
      <c r="J234">
        <v>393</v>
      </c>
      <c r="K234" t="s">
        <v>71</v>
      </c>
      <c r="L234" t="s">
        <v>36</v>
      </c>
      <c r="M234" t="s">
        <v>30</v>
      </c>
      <c r="N234">
        <v>2022</v>
      </c>
      <c r="O234" t="s">
        <v>31</v>
      </c>
      <c r="P234">
        <v>2022</v>
      </c>
      <c r="Q234">
        <v>190</v>
      </c>
      <c r="R234" t="s">
        <v>32</v>
      </c>
      <c r="S234" t="s">
        <v>33</v>
      </c>
      <c r="T234">
        <v>40.200000000000003</v>
      </c>
      <c r="U234">
        <v>39</v>
      </c>
      <c r="V234">
        <v>0</v>
      </c>
      <c r="W234" t="s">
        <v>704</v>
      </c>
      <c r="X234" t="s">
        <v>705</v>
      </c>
      <c r="Y234" t="s">
        <v>310</v>
      </c>
      <c r="Z234">
        <f t="shared" si="3"/>
        <v>79.2</v>
      </c>
    </row>
    <row r="235" spans="1:26" hidden="1" x14ac:dyDescent="0.2">
      <c r="A235" s="1">
        <v>233</v>
      </c>
      <c r="B235" t="s">
        <v>23</v>
      </c>
      <c r="C235">
        <v>190</v>
      </c>
      <c r="D235" t="s">
        <v>340</v>
      </c>
      <c r="E235" t="s">
        <v>53</v>
      </c>
      <c r="F235">
        <v>1.34</v>
      </c>
      <c r="G235" t="s">
        <v>43</v>
      </c>
      <c r="H235">
        <v>164</v>
      </c>
      <c r="I235" t="s">
        <v>135</v>
      </c>
      <c r="J235">
        <v>393</v>
      </c>
      <c r="K235" t="s">
        <v>71</v>
      </c>
      <c r="L235" t="s">
        <v>36</v>
      </c>
      <c r="M235" t="s">
        <v>30</v>
      </c>
      <c r="N235">
        <v>2022</v>
      </c>
      <c r="O235" t="s">
        <v>31</v>
      </c>
      <c r="P235">
        <v>2022</v>
      </c>
      <c r="Q235">
        <v>190</v>
      </c>
      <c r="R235" t="s">
        <v>32</v>
      </c>
      <c r="S235" t="s">
        <v>33</v>
      </c>
      <c r="T235">
        <v>40.200000000000003</v>
      </c>
      <c r="U235">
        <v>39</v>
      </c>
      <c r="V235">
        <v>0</v>
      </c>
      <c r="W235" t="s">
        <v>704</v>
      </c>
      <c r="X235" t="s">
        <v>705</v>
      </c>
      <c r="Y235" t="s">
        <v>310</v>
      </c>
      <c r="Z235">
        <f t="shared" si="3"/>
        <v>79.2</v>
      </c>
    </row>
    <row r="236" spans="1:26" hidden="1" x14ac:dyDescent="0.2">
      <c r="A236" s="1">
        <v>234</v>
      </c>
      <c r="B236" t="s">
        <v>23</v>
      </c>
      <c r="C236">
        <v>190</v>
      </c>
      <c r="D236" t="s">
        <v>342</v>
      </c>
      <c r="E236" t="s">
        <v>711</v>
      </c>
      <c r="F236">
        <v>5.12</v>
      </c>
      <c r="G236" t="s">
        <v>38</v>
      </c>
      <c r="H236">
        <v>237</v>
      </c>
      <c r="I236" t="s">
        <v>135</v>
      </c>
      <c r="J236">
        <v>393</v>
      </c>
      <c r="K236" t="s">
        <v>56</v>
      </c>
      <c r="L236" t="s">
        <v>36</v>
      </c>
      <c r="M236" t="s">
        <v>30</v>
      </c>
      <c r="N236">
        <v>2022</v>
      </c>
      <c r="O236" t="s">
        <v>31</v>
      </c>
      <c r="P236">
        <v>2022</v>
      </c>
      <c r="Q236">
        <v>190</v>
      </c>
      <c r="R236" t="s">
        <v>32</v>
      </c>
      <c r="S236" t="s">
        <v>33</v>
      </c>
      <c r="T236">
        <v>40.200000000000003</v>
      </c>
      <c r="U236">
        <v>39</v>
      </c>
      <c r="V236">
        <v>0</v>
      </c>
      <c r="W236" t="s">
        <v>704</v>
      </c>
      <c r="X236" t="s">
        <v>705</v>
      </c>
      <c r="Y236" t="s">
        <v>310</v>
      </c>
      <c r="Z236">
        <f t="shared" si="3"/>
        <v>79.2</v>
      </c>
    </row>
    <row r="237" spans="1:26" hidden="1" x14ac:dyDescent="0.2">
      <c r="A237" s="1">
        <v>235</v>
      </c>
      <c r="B237" t="s">
        <v>23</v>
      </c>
      <c r="C237">
        <v>190</v>
      </c>
      <c r="E237" t="s">
        <v>287</v>
      </c>
      <c r="F237">
        <v>-1.32</v>
      </c>
      <c r="G237" t="s">
        <v>34</v>
      </c>
      <c r="H237">
        <v>340</v>
      </c>
      <c r="I237" t="s">
        <v>136</v>
      </c>
      <c r="J237">
        <v>395</v>
      </c>
      <c r="K237" t="s">
        <v>75</v>
      </c>
      <c r="L237" t="s">
        <v>36</v>
      </c>
      <c r="M237" t="s">
        <v>62</v>
      </c>
      <c r="N237">
        <v>2022</v>
      </c>
      <c r="O237" t="s">
        <v>31</v>
      </c>
      <c r="P237">
        <v>2022</v>
      </c>
      <c r="Q237">
        <v>190</v>
      </c>
      <c r="R237" t="s">
        <v>32</v>
      </c>
      <c r="S237" t="s">
        <v>33</v>
      </c>
      <c r="T237">
        <v>20.5</v>
      </c>
      <c r="U237">
        <v>42.5</v>
      </c>
      <c r="V237">
        <v>0</v>
      </c>
      <c r="W237" t="s">
        <v>715</v>
      </c>
      <c r="X237" t="s">
        <v>716</v>
      </c>
      <c r="Y237" t="s">
        <v>447</v>
      </c>
      <c r="Z237">
        <f t="shared" si="3"/>
        <v>63</v>
      </c>
    </row>
    <row r="238" spans="1:26" hidden="1" x14ac:dyDescent="0.2">
      <c r="A238" s="1">
        <v>236</v>
      </c>
      <c r="B238" t="s">
        <v>23</v>
      </c>
      <c r="C238">
        <v>190</v>
      </c>
      <c r="D238" t="s">
        <v>266</v>
      </c>
      <c r="E238" t="s">
        <v>717</v>
      </c>
      <c r="F238">
        <v>-5.41</v>
      </c>
      <c r="G238" t="s">
        <v>48</v>
      </c>
      <c r="H238">
        <v>121</v>
      </c>
      <c r="I238" t="s">
        <v>137</v>
      </c>
      <c r="J238">
        <v>40</v>
      </c>
      <c r="K238" t="s">
        <v>28</v>
      </c>
      <c r="L238" t="s">
        <v>29</v>
      </c>
      <c r="M238" t="s">
        <v>30</v>
      </c>
      <c r="N238">
        <v>2022</v>
      </c>
      <c r="O238" t="s">
        <v>31</v>
      </c>
      <c r="P238">
        <v>2022</v>
      </c>
      <c r="Q238">
        <v>190</v>
      </c>
      <c r="R238" t="s">
        <v>32</v>
      </c>
      <c r="S238" t="s">
        <v>33</v>
      </c>
      <c r="T238">
        <v>33.9</v>
      </c>
      <c r="U238">
        <v>12.3</v>
      </c>
      <c r="V238">
        <v>0</v>
      </c>
      <c r="W238" t="s">
        <v>422</v>
      </c>
      <c r="X238" t="s">
        <v>379</v>
      </c>
      <c r="Y238" t="s">
        <v>720</v>
      </c>
      <c r="Z238">
        <f t="shared" si="3"/>
        <v>46.2</v>
      </c>
    </row>
    <row r="239" spans="1:26" hidden="1" x14ac:dyDescent="0.2">
      <c r="A239" s="1">
        <v>237</v>
      </c>
      <c r="B239" t="s">
        <v>23</v>
      </c>
      <c r="C239">
        <v>190</v>
      </c>
      <c r="D239" t="s">
        <v>337</v>
      </c>
      <c r="E239" t="s">
        <v>41</v>
      </c>
      <c r="F239">
        <v>1.2</v>
      </c>
      <c r="G239" t="s">
        <v>43</v>
      </c>
      <c r="H239">
        <v>117</v>
      </c>
      <c r="I239" t="s">
        <v>137</v>
      </c>
      <c r="J239">
        <v>40</v>
      </c>
      <c r="K239" t="s">
        <v>28</v>
      </c>
      <c r="L239" t="s">
        <v>29</v>
      </c>
      <c r="M239" t="s">
        <v>30</v>
      </c>
      <c r="N239">
        <v>2022</v>
      </c>
      <c r="O239" t="s">
        <v>31</v>
      </c>
      <c r="P239">
        <v>2022</v>
      </c>
      <c r="Q239">
        <v>190</v>
      </c>
      <c r="R239" t="s">
        <v>32</v>
      </c>
      <c r="S239" t="s">
        <v>33</v>
      </c>
      <c r="T239">
        <v>33.9</v>
      </c>
      <c r="U239">
        <v>12.3</v>
      </c>
      <c r="V239">
        <v>0</v>
      </c>
      <c r="W239" t="s">
        <v>422</v>
      </c>
      <c r="X239" t="s">
        <v>379</v>
      </c>
      <c r="Y239" t="s">
        <v>720</v>
      </c>
      <c r="Z239">
        <f t="shared" si="3"/>
        <v>46.2</v>
      </c>
    </row>
    <row r="240" spans="1:26" hidden="1" x14ac:dyDescent="0.2">
      <c r="A240" s="1">
        <v>238</v>
      </c>
      <c r="B240" t="s">
        <v>23</v>
      </c>
      <c r="C240">
        <v>190</v>
      </c>
      <c r="D240" t="s">
        <v>340</v>
      </c>
      <c r="E240" t="s">
        <v>338</v>
      </c>
      <c r="F240">
        <v>-1.64</v>
      </c>
      <c r="G240" t="s">
        <v>34</v>
      </c>
      <c r="H240">
        <v>124</v>
      </c>
      <c r="I240" t="s">
        <v>137</v>
      </c>
      <c r="J240">
        <v>40</v>
      </c>
      <c r="K240" t="s">
        <v>28</v>
      </c>
      <c r="L240" t="s">
        <v>29</v>
      </c>
      <c r="M240" t="s">
        <v>30</v>
      </c>
      <c r="N240">
        <v>2022</v>
      </c>
      <c r="O240" t="s">
        <v>31</v>
      </c>
      <c r="P240">
        <v>2022</v>
      </c>
      <c r="Q240">
        <v>190</v>
      </c>
      <c r="R240" t="s">
        <v>32</v>
      </c>
      <c r="S240" t="s">
        <v>33</v>
      </c>
      <c r="T240">
        <v>33.9</v>
      </c>
      <c r="U240">
        <v>12.3</v>
      </c>
      <c r="V240">
        <v>0</v>
      </c>
      <c r="W240" t="s">
        <v>422</v>
      </c>
      <c r="X240" t="s">
        <v>379</v>
      </c>
      <c r="Y240" t="s">
        <v>720</v>
      </c>
      <c r="Z240">
        <f t="shared" si="3"/>
        <v>46.2</v>
      </c>
    </row>
    <row r="241" spans="1:26" hidden="1" x14ac:dyDescent="0.2">
      <c r="A241" s="1">
        <v>239</v>
      </c>
      <c r="B241" t="s">
        <v>23</v>
      </c>
      <c r="C241">
        <v>190</v>
      </c>
      <c r="D241" t="s">
        <v>342</v>
      </c>
      <c r="E241" t="s">
        <v>389</v>
      </c>
      <c r="F241">
        <v>-0.65</v>
      </c>
      <c r="G241" t="s">
        <v>26</v>
      </c>
      <c r="H241">
        <v>143</v>
      </c>
      <c r="I241" t="s">
        <v>137</v>
      </c>
      <c r="J241">
        <v>40</v>
      </c>
      <c r="K241" t="s">
        <v>35</v>
      </c>
      <c r="L241" t="s">
        <v>29</v>
      </c>
      <c r="M241" t="s">
        <v>30</v>
      </c>
      <c r="N241">
        <v>2022</v>
      </c>
      <c r="O241" t="s">
        <v>31</v>
      </c>
      <c r="P241">
        <v>2022</v>
      </c>
      <c r="Q241">
        <v>190</v>
      </c>
      <c r="R241" t="s">
        <v>32</v>
      </c>
      <c r="S241" t="s">
        <v>33</v>
      </c>
      <c r="T241">
        <v>33.9</v>
      </c>
      <c r="U241">
        <v>12.3</v>
      </c>
      <c r="V241">
        <v>0</v>
      </c>
      <c r="W241" t="s">
        <v>422</v>
      </c>
      <c r="X241" t="s">
        <v>379</v>
      </c>
      <c r="Y241" t="s">
        <v>720</v>
      </c>
      <c r="Z241">
        <f t="shared" si="3"/>
        <v>46.2</v>
      </c>
    </row>
    <row r="242" spans="1:26" hidden="1" x14ac:dyDescent="0.2">
      <c r="A242" s="1">
        <v>240</v>
      </c>
      <c r="B242" t="s">
        <v>23</v>
      </c>
      <c r="C242">
        <v>190</v>
      </c>
      <c r="D242" t="s">
        <v>266</v>
      </c>
      <c r="E242" t="s">
        <v>722</v>
      </c>
      <c r="F242">
        <v>-5.46</v>
      </c>
      <c r="G242" t="s">
        <v>48</v>
      </c>
      <c r="H242">
        <v>118</v>
      </c>
      <c r="I242" t="s">
        <v>137</v>
      </c>
      <c r="J242">
        <v>40</v>
      </c>
      <c r="K242" t="s">
        <v>65</v>
      </c>
      <c r="L242" t="s">
        <v>36</v>
      </c>
      <c r="M242" t="s">
        <v>30</v>
      </c>
      <c r="N242">
        <v>2022</v>
      </c>
      <c r="O242" t="s">
        <v>31</v>
      </c>
      <c r="P242">
        <v>2022</v>
      </c>
      <c r="Q242">
        <v>190</v>
      </c>
      <c r="R242" t="s">
        <v>32</v>
      </c>
      <c r="S242" t="s">
        <v>33</v>
      </c>
      <c r="T242">
        <v>33.9</v>
      </c>
      <c r="U242">
        <v>12.3</v>
      </c>
      <c r="V242">
        <v>0</v>
      </c>
      <c r="W242" t="s">
        <v>422</v>
      </c>
      <c r="X242" t="s">
        <v>379</v>
      </c>
      <c r="Y242" t="s">
        <v>720</v>
      </c>
      <c r="Z242">
        <f t="shared" si="3"/>
        <v>46.2</v>
      </c>
    </row>
    <row r="243" spans="1:26" hidden="1" x14ac:dyDescent="0.2">
      <c r="A243" s="1">
        <v>241</v>
      </c>
      <c r="B243" t="s">
        <v>23</v>
      </c>
      <c r="C243">
        <v>190</v>
      </c>
      <c r="D243" t="s">
        <v>337</v>
      </c>
      <c r="E243" t="s">
        <v>578</v>
      </c>
      <c r="F243">
        <v>5.37</v>
      </c>
      <c r="G243" t="s">
        <v>38</v>
      </c>
      <c r="H243">
        <v>117</v>
      </c>
      <c r="I243" t="s">
        <v>137</v>
      </c>
      <c r="J243">
        <v>40</v>
      </c>
      <c r="K243" t="s">
        <v>35</v>
      </c>
      <c r="L243" t="s">
        <v>36</v>
      </c>
      <c r="M243" t="s">
        <v>30</v>
      </c>
      <c r="N243">
        <v>2022</v>
      </c>
      <c r="O243" t="s">
        <v>31</v>
      </c>
      <c r="P243">
        <v>2022</v>
      </c>
      <c r="Q243">
        <v>190</v>
      </c>
      <c r="R243" t="s">
        <v>32</v>
      </c>
      <c r="S243" t="s">
        <v>33</v>
      </c>
      <c r="T243">
        <v>33.9</v>
      </c>
      <c r="U243">
        <v>12.3</v>
      </c>
      <c r="V243">
        <v>0</v>
      </c>
      <c r="W243" t="s">
        <v>422</v>
      </c>
      <c r="X243" t="s">
        <v>379</v>
      </c>
      <c r="Y243" t="s">
        <v>720</v>
      </c>
      <c r="Z243">
        <f t="shared" si="3"/>
        <v>46.2</v>
      </c>
    </row>
    <row r="244" spans="1:26" hidden="1" x14ac:dyDescent="0.2">
      <c r="A244" s="1">
        <v>242</v>
      </c>
      <c r="B244" t="s">
        <v>23</v>
      </c>
      <c r="C244">
        <v>190</v>
      </c>
      <c r="D244" t="s">
        <v>340</v>
      </c>
      <c r="E244" t="s">
        <v>35</v>
      </c>
      <c r="F244">
        <v>1.04</v>
      </c>
      <c r="G244" t="s">
        <v>43</v>
      </c>
      <c r="H244">
        <v>127</v>
      </c>
      <c r="I244" t="s">
        <v>137</v>
      </c>
      <c r="J244">
        <v>40</v>
      </c>
      <c r="K244" t="s">
        <v>35</v>
      </c>
      <c r="L244" t="s">
        <v>36</v>
      </c>
      <c r="M244" t="s">
        <v>30</v>
      </c>
      <c r="N244">
        <v>2022</v>
      </c>
      <c r="O244" t="s">
        <v>31</v>
      </c>
      <c r="P244">
        <v>2022</v>
      </c>
      <c r="Q244">
        <v>190</v>
      </c>
      <c r="R244" t="s">
        <v>32</v>
      </c>
      <c r="S244" t="s">
        <v>33</v>
      </c>
      <c r="T244">
        <v>33.9</v>
      </c>
      <c r="U244">
        <v>12.3</v>
      </c>
      <c r="V244">
        <v>0</v>
      </c>
      <c r="W244" t="s">
        <v>422</v>
      </c>
      <c r="X244" t="s">
        <v>379</v>
      </c>
      <c r="Y244" t="s">
        <v>720</v>
      </c>
      <c r="Z244">
        <f t="shared" si="3"/>
        <v>46.2</v>
      </c>
    </row>
    <row r="245" spans="1:26" hidden="1" x14ac:dyDescent="0.2">
      <c r="A245" s="1">
        <v>243</v>
      </c>
      <c r="B245" t="s">
        <v>23</v>
      </c>
      <c r="C245">
        <v>190</v>
      </c>
      <c r="D245" t="s">
        <v>342</v>
      </c>
      <c r="E245" t="s">
        <v>288</v>
      </c>
      <c r="F245">
        <v>-0.09</v>
      </c>
      <c r="G245" t="s">
        <v>26</v>
      </c>
      <c r="H245">
        <v>113</v>
      </c>
      <c r="I245" t="s">
        <v>137</v>
      </c>
      <c r="J245">
        <v>40</v>
      </c>
      <c r="K245" t="s">
        <v>35</v>
      </c>
      <c r="L245" t="s">
        <v>36</v>
      </c>
      <c r="M245" t="s">
        <v>30</v>
      </c>
      <c r="N245">
        <v>2022</v>
      </c>
      <c r="O245" t="s">
        <v>31</v>
      </c>
      <c r="P245">
        <v>2022</v>
      </c>
      <c r="Q245">
        <v>190</v>
      </c>
      <c r="R245" t="s">
        <v>32</v>
      </c>
      <c r="S245" t="s">
        <v>33</v>
      </c>
      <c r="T245">
        <v>33.9</v>
      </c>
      <c r="U245">
        <v>12.3</v>
      </c>
      <c r="V245">
        <v>0</v>
      </c>
      <c r="W245" t="s">
        <v>422</v>
      </c>
      <c r="X245" t="s">
        <v>379</v>
      </c>
      <c r="Y245" t="s">
        <v>720</v>
      </c>
      <c r="Z245">
        <f t="shared" si="3"/>
        <v>46.2</v>
      </c>
    </row>
    <row r="246" spans="1:26" hidden="1" x14ac:dyDescent="0.2">
      <c r="A246" s="1">
        <v>244</v>
      </c>
      <c r="B246" t="s">
        <v>23</v>
      </c>
      <c r="C246">
        <v>190</v>
      </c>
      <c r="D246" t="s">
        <v>24</v>
      </c>
      <c r="E246" t="s">
        <v>709</v>
      </c>
      <c r="F246">
        <v>-0.94</v>
      </c>
      <c r="G246" t="s">
        <v>26</v>
      </c>
      <c r="H246">
        <v>76</v>
      </c>
      <c r="I246" t="s">
        <v>138</v>
      </c>
      <c r="J246">
        <v>415</v>
      </c>
      <c r="K246" t="s">
        <v>41</v>
      </c>
      <c r="L246" t="s">
        <v>29</v>
      </c>
      <c r="M246" t="s">
        <v>30</v>
      </c>
      <c r="N246">
        <v>2022</v>
      </c>
      <c r="O246" t="s">
        <v>31</v>
      </c>
      <c r="P246">
        <v>2022</v>
      </c>
      <c r="Q246">
        <v>190</v>
      </c>
      <c r="R246" t="s">
        <v>32</v>
      </c>
      <c r="S246" t="s">
        <v>33</v>
      </c>
      <c r="T246">
        <v>0</v>
      </c>
      <c r="U246">
        <v>0</v>
      </c>
      <c r="V246">
        <v>0</v>
      </c>
      <c r="W246">
        <v>0</v>
      </c>
      <c r="X246">
        <v>0</v>
      </c>
      <c r="Y246" t="s">
        <v>728</v>
      </c>
      <c r="Z246">
        <f t="shared" si="3"/>
        <v>0</v>
      </c>
    </row>
    <row r="247" spans="1:26" hidden="1" x14ac:dyDescent="0.2">
      <c r="A247" s="1">
        <v>245</v>
      </c>
      <c r="B247" t="s">
        <v>23</v>
      </c>
      <c r="C247">
        <v>190</v>
      </c>
      <c r="D247" t="s">
        <v>24</v>
      </c>
      <c r="E247" t="s">
        <v>40</v>
      </c>
      <c r="F247">
        <v>1.1599999999999999</v>
      </c>
      <c r="G247" t="s">
        <v>43</v>
      </c>
      <c r="H247">
        <v>76</v>
      </c>
      <c r="I247" t="s">
        <v>138</v>
      </c>
      <c r="J247">
        <v>415</v>
      </c>
      <c r="K247" t="s">
        <v>55</v>
      </c>
      <c r="L247" t="s">
        <v>36</v>
      </c>
      <c r="M247" t="s">
        <v>30</v>
      </c>
      <c r="N247">
        <v>2022</v>
      </c>
      <c r="O247" t="s">
        <v>31</v>
      </c>
      <c r="P247">
        <v>2022</v>
      </c>
      <c r="Q247">
        <v>190</v>
      </c>
      <c r="R247" t="s">
        <v>32</v>
      </c>
      <c r="S247" t="s">
        <v>33</v>
      </c>
      <c r="T247">
        <v>0</v>
      </c>
      <c r="U247">
        <v>0</v>
      </c>
      <c r="V247">
        <v>0</v>
      </c>
      <c r="W247">
        <v>0</v>
      </c>
      <c r="X247">
        <v>0</v>
      </c>
      <c r="Y247" t="s">
        <v>728</v>
      </c>
      <c r="Z247">
        <f t="shared" si="3"/>
        <v>0</v>
      </c>
    </row>
    <row r="248" spans="1:26" hidden="1" x14ac:dyDescent="0.2">
      <c r="A248" s="1">
        <v>246</v>
      </c>
      <c r="B248" t="s">
        <v>23</v>
      </c>
      <c r="C248">
        <v>190</v>
      </c>
      <c r="D248" t="s">
        <v>24</v>
      </c>
      <c r="E248" t="s">
        <v>556</v>
      </c>
      <c r="F248">
        <v>3.64</v>
      </c>
      <c r="G248" t="s">
        <v>38</v>
      </c>
      <c r="H248">
        <v>85</v>
      </c>
      <c r="I248" t="s">
        <v>139</v>
      </c>
      <c r="J248">
        <v>430</v>
      </c>
      <c r="K248" t="s">
        <v>55</v>
      </c>
      <c r="L248" t="s">
        <v>29</v>
      </c>
      <c r="M248" t="s">
        <v>30</v>
      </c>
      <c r="N248">
        <v>2022</v>
      </c>
      <c r="O248" t="s">
        <v>31</v>
      </c>
      <c r="P248">
        <v>2022</v>
      </c>
      <c r="Q248">
        <v>190</v>
      </c>
      <c r="R248" t="s">
        <v>32</v>
      </c>
      <c r="S248" t="s">
        <v>33</v>
      </c>
      <c r="T248">
        <v>31.9</v>
      </c>
      <c r="U248">
        <v>44.3</v>
      </c>
      <c r="V248">
        <v>0</v>
      </c>
      <c r="W248" t="s">
        <v>731</v>
      </c>
      <c r="X248" t="s">
        <v>732</v>
      </c>
      <c r="Y248" t="s">
        <v>606</v>
      </c>
      <c r="Z248">
        <f t="shared" si="3"/>
        <v>76.199999999999989</v>
      </c>
    </row>
    <row r="249" spans="1:26" hidden="1" x14ac:dyDescent="0.2">
      <c r="A249" s="1">
        <v>247</v>
      </c>
      <c r="B249" t="s">
        <v>23</v>
      </c>
      <c r="C249">
        <v>190</v>
      </c>
      <c r="D249" t="s">
        <v>24</v>
      </c>
      <c r="E249" t="s">
        <v>337</v>
      </c>
      <c r="F249">
        <v>4.5599999999999996</v>
      </c>
      <c r="G249" t="s">
        <v>38</v>
      </c>
      <c r="H249">
        <v>83</v>
      </c>
      <c r="I249" t="s">
        <v>139</v>
      </c>
      <c r="J249">
        <v>430</v>
      </c>
      <c r="K249" t="s">
        <v>53</v>
      </c>
      <c r="L249" t="s">
        <v>36</v>
      </c>
      <c r="M249" t="s">
        <v>30</v>
      </c>
      <c r="N249">
        <v>2022</v>
      </c>
      <c r="O249" t="s">
        <v>31</v>
      </c>
      <c r="P249">
        <v>2022</v>
      </c>
      <c r="Q249">
        <v>190</v>
      </c>
      <c r="R249" t="s">
        <v>32</v>
      </c>
      <c r="S249" t="s">
        <v>33</v>
      </c>
      <c r="T249">
        <v>31.9</v>
      </c>
      <c r="U249">
        <v>44.3</v>
      </c>
      <c r="V249">
        <v>0</v>
      </c>
      <c r="W249" t="s">
        <v>731</v>
      </c>
      <c r="X249" t="s">
        <v>732</v>
      </c>
      <c r="Y249" t="s">
        <v>606</v>
      </c>
      <c r="Z249">
        <f t="shared" si="3"/>
        <v>76.199999999999989</v>
      </c>
    </row>
    <row r="250" spans="1:26" hidden="1" x14ac:dyDescent="0.2">
      <c r="A250" s="1">
        <v>248</v>
      </c>
      <c r="B250" t="s">
        <v>23</v>
      </c>
      <c r="C250">
        <v>190</v>
      </c>
      <c r="D250" t="s">
        <v>24</v>
      </c>
      <c r="E250" t="s">
        <v>734</v>
      </c>
      <c r="F250">
        <v>3.89</v>
      </c>
      <c r="G250" t="s">
        <v>38</v>
      </c>
      <c r="H250">
        <v>55</v>
      </c>
      <c r="I250" t="s">
        <v>140</v>
      </c>
      <c r="J250">
        <v>435</v>
      </c>
      <c r="K250" t="s">
        <v>49</v>
      </c>
      <c r="L250" t="s">
        <v>29</v>
      </c>
      <c r="M250" t="s">
        <v>30</v>
      </c>
      <c r="N250">
        <v>2022</v>
      </c>
      <c r="O250" t="s">
        <v>31</v>
      </c>
      <c r="P250">
        <v>2022</v>
      </c>
      <c r="Q250">
        <v>190</v>
      </c>
      <c r="R250" t="s">
        <v>32</v>
      </c>
      <c r="S250" t="s">
        <v>33</v>
      </c>
      <c r="T250">
        <v>5.9</v>
      </c>
      <c r="U250">
        <v>0</v>
      </c>
      <c r="V250">
        <v>0</v>
      </c>
      <c r="W250" t="s">
        <v>578</v>
      </c>
      <c r="X250">
        <v>0</v>
      </c>
      <c r="Y250" t="s">
        <v>310</v>
      </c>
      <c r="Z250">
        <f t="shared" si="3"/>
        <v>5.9</v>
      </c>
    </row>
    <row r="251" spans="1:26" hidden="1" x14ac:dyDescent="0.2">
      <c r="A251" s="1">
        <v>249</v>
      </c>
      <c r="B251" t="s">
        <v>23</v>
      </c>
      <c r="C251">
        <v>190</v>
      </c>
      <c r="D251" t="s">
        <v>24</v>
      </c>
      <c r="E251" t="s">
        <v>546</v>
      </c>
      <c r="F251">
        <v>-1.87</v>
      </c>
      <c r="G251" t="s">
        <v>34</v>
      </c>
      <c r="H251">
        <v>55</v>
      </c>
      <c r="I251" t="s">
        <v>140</v>
      </c>
      <c r="J251">
        <v>435</v>
      </c>
      <c r="K251" t="s">
        <v>41</v>
      </c>
      <c r="L251" t="s">
        <v>36</v>
      </c>
      <c r="M251" t="s">
        <v>30</v>
      </c>
      <c r="N251">
        <v>2022</v>
      </c>
      <c r="O251" t="s">
        <v>31</v>
      </c>
      <c r="P251">
        <v>2022</v>
      </c>
      <c r="Q251">
        <v>190</v>
      </c>
      <c r="R251" t="s">
        <v>32</v>
      </c>
      <c r="S251" t="s">
        <v>33</v>
      </c>
      <c r="T251">
        <v>5.9</v>
      </c>
      <c r="U251">
        <v>0</v>
      </c>
      <c r="V251">
        <v>0</v>
      </c>
      <c r="W251" t="s">
        <v>578</v>
      </c>
      <c r="X251">
        <v>0</v>
      </c>
      <c r="Y251" t="s">
        <v>310</v>
      </c>
      <c r="Z251">
        <f t="shared" si="3"/>
        <v>5.9</v>
      </c>
    </row>
    <row r="252" spans="1:26" hidden="1" x14ac:dyDescent="0.2">
      <c r="A252" s="1">
        <v>250</v>
      </c>
      <c r="B252" t="s">
        <v>23</v>
      </c>
      <c r="C252">
        <v>190</v>
      </c>
      <c r="E252" t="s">
        <v>441</v>
      </c>
      <c r="F252">
        <v>-0.84</v>
      </c>
      <c r="G252" t="s">
        <v>26</v>
      </c>
      <c r="H252">
        <v>57</v>
      </c>
      <c r="I252" t="s">
        <v>141</v>
      </c>
      <c r="J252">
        <v>437</v>
      </c>
      <c r="K252" t="s">
        <v>60</v>
      </c>
      <c r="L252" t="s">
        <v>36</v>
      </c>
      <c r="M252" t="s">
        <v>62</v>
      </c>
      <c r="N252">
        <v>2022</v>
      </c>
      <c r="O252" t="s">
        <v>31</v>
      </c>
      <c r="P252">
        <v>2022</v>
      </c>
      <c r="Q252">
        <v>190</v>
      </c>
      <c r="R252" t="s">
        <v>32</v>
      </c>
      <c r="S252" t="s">
        <v>33</v>
      </c>
      <c r="T252">
        <v>46.9</v>
      </c>
      <c r="U252">
        <v>11.3</v>
      </c>
      <c r="V252">
        <v>0</v>
      </c>
      <c r="W252" t="s">
        <v>354</v>
      </c>
      <c r="X252" t="s">
        <v>323</v>
      </c>
      <c r="Y252" t="s">
        <v>323</v>
      </c>
      <c r="Z252">
        <f t="shared" si="3"/>
        <v>58.2</v>
      </c>
    </row>
    <row r="253" spans="1:26" hidden="1" x14ac:dyDescent="0.2">
      <c r="A253" s="1">
        <v>251</v>
      </c>
      <c r="B253" t="s">
        <v>23</v>
      </c>
      <c r="C253">
        <v>190</v>
      </c>
      <c r="E253" t="s">
        <v>434</v>
      </c>
      <c r="F253">
        <v>-7.0000000000000007E-2</v>
      </c>
      <c r="G253" t="s">
        <v>26</v>
      </c>
      <c r="H253">
        <v>124</v>
      </c>
      <c r="I253" t="s">
        <v>142</v>
      </c>
      <c r="J253">
        <v>445</v>
      </c>
      <c r="K253" t="s">
        <v>85</v>
      </c>
      <c r="L253" t="s">
        <v>36</v>
      </c>
      <c r="M253" t="s">
        <v>62</v>
      </c>
      <c r="N253">
        <v>2022</v>
      </c>
      <c r="O253" t="s">
        <v>31</v>
      </c>
      <c r="P253">
        <v>2022</v>
      </c>
      <c r="Q253">
        <v>190</v>
      </c>
      <c r="R253" t="s">
        <v>32</v>
      </c>
      <c r="S253" t="s">
        <v>33</v>
      </c>
      <c r="T253">
        <v>68.5</v>
      </c>
      <c r="U253">
        <v>22.5</v>
      </c>
      <c r="V253">
        <v>0</v>
      </c>
      <c r="W253" t="s">
        <v>739</v>
      </c>
      <c r="X253" t="s">
        <v>740</v>
      </c>
      <c r="Y253" t="s">
        <v>333</v>
      </c>
      <c r="Z253">
        <f t="shared" si="3"/>
        <v>91</v>
      </c>
    </row>
    <row r="254" spans="1:26" hidden="1" x14ac:dyDescent="0.2">
      <c r="A254" s="1">
        <v>252</v>
      </c>
      <c r="B254" t="s">
        <v>23</v>
      </c>
      <c r="C254">
        <v>190</v>
      </c>
      <c r="D254" t="s">
        <v>24</v>
      </c>
      <c r="E254" t="s">
        <v>709</v>
      </c>
      <c r="F254">
        <v>-0.82</v>
      </c>
      <c r="G254" t="s">
        <v>26</v>
      </c>
      <c r="H254">
        <v>56</v>
      </c>
      <c r="I254" t="s">
        <v>143</v>
      </c>
      <c r="J254">
        <v>45</v>
      </c>
      <c r="K254" t="s">
        <v>49</v>
      </c>
      <c r="L254" t="s">
        <v>29</v>
      </c>
      <c r="M254" t="s">
        <v>30</v>
      </c>
      <c r="N254">
        <v>2022</v>
      </c>
      <c r="O254" t="s">
        <v>31</v>
      </c>
      <c r="P254">
        <v>2022</v>
      </c>
      <c r="Q254">
        <v>190</v>
      </c>
      <c r="R254" t="s">
        <v>32</v>
      </c>
      <c r="S254" t="s">
        <v>33</v>
      </c>
      <c r="T254">
        <v>79.599999999999994</v>
      </c>
      <c r="U254">
        <v>13</v>
      </c>
      <c r="V254">
        <v>0</v>
      </c>
      <c r="W254" t="s">
        <v>744</v>
      </c>
      <c r="X254" t="s">
        <v>745</v>
      </c>
      <c r="Y254" t="s">
        <v>745</v>
      </c>
      <c r="Z254">
        <f t="shared" si="3"/>
        <v>92.6</v>
      </c>
    </row>
    <row r="255" spans="1:26" hidden="1" x14ac:dyDescent="0.2">
      <c r="A255" s="1">
        <v>253</v>
      </c>
      <c r="B255" t="s">
        <v>23</v>
      </c>
      <c r="C255">
        <v>190</v>
      </c>
      <c r="D255" t="s">
        <v>24</v>
      </c>
      <c r="E255" t="s">
        <v>530</v>
      </c>
      <c r="F255">
        <v>-0.59</v>
      </c>
      <c r="G255" t="s">
        <v>26</v>
      </c>
      <c r="H255">
        <v>57</v>
      </c>
      <c r="I255" t="s">
        <v>143</v>
      </c>
      <c r="J255">
        <v>45</v>
      </c>
      <c r="K255" t="s">
        <v>40</v>
      </c>
      <c r="L255" t="s">
        <v>36</v>
      </c>
      <c r="M255" t="s">
        <v>30</v>
      </c>
      <c r="N255">
        <v>2022</v>
      </c>
      <c r="O255" t="s">
        <v>31</v>
      </c>
      <c r="P255">
        <v>2022</v>
      </c>
      <c r="Q255">
        <v>190</v>
      </c>
      <c r="R255" t="s">
        <v>32</v>
      </c>
      <c r="S255" t="s">
        <v>33</v>
      </c>
      <c r="T255">
        <v>79.599999999999994</v>
      </c>
      <c r="U255">
        <v>13</v>
      </c>
      <c r="V255">
        <v>0</v>
      </c>
      <c r="W255" t="s">
        <v>744</v>
      </c>
      <c r="X255" t="s">
        <v>745</v>
      </c>
      <c r="Y255" t="s">
        <v>745</v>
      </c>
      <c r="Z255">
        <f t="shared" si="3"/>
        <v>92.6</v>
      </c>
    </row>
    <row r="256" spans="1:26" hidden="1" x14ac:dyDescent="0.2">
      <c r="A256" s="1">
        <v>254</v>
      </c>
      <c r="B256" t="s">
        <v>23</v>
      </c>
      <c r="C256">
        <v>190</v>
      </c>
      <c r="D256" t="s">
        <v>266</v>
      </c>
      <c r="E256" t="s">
        <v>287</v>
      </c>
      <c r="F256">
        <v>-0.15</v>
      </c>
      <c r="G256" t="s">
        <v>26</v>
      </c>
      <c r="H256">
        <v>98</v>
      </c>
      <c r="I256" t="s">
        <v>144</v>
      </c>
      <c r="J256">
        <v>450</v>
      </c>
      <c r="K256" t="s">
        <v>53</v>
      </c>
      <c r="L256" t="s">
        <v>29</v>
      </c>
      <c r="M256" t="s">
        <v>30</v>
      </c>
      <c r="N256">
        <v>2022</v>
      </c>
      <c r="O256" t="s">
        <v>31</v>
      </c>
      <c r="P256">
        <v>2022</v>
      </c>
      <c r="Q256">
        <v>190</v>
      </c>
      <c r="R256" t="s">
        <v>32</v>
      </c>
      <c r="S256" t="s">
        <v>33</v>
      </c>
      <c r="T256">
        <v>37.9</v>
      </c>
      <c r="U256">
        <v>41.9</v>
      </c>
      <c r="V256">
        <v>0</v>
      </c>
      <c r="W256" t="s">
        <v>487</v>
      </c>
      <c r="X256" t="s">
        <v>750</v>
      </c>
      <c r="Y256" t="s">
        <v>743</v>
      </c>
      <c r="Z256">
        <f t="shared" si="3"/>
        <v>79.8</v>
      </c>
    </row>
    <row r="257" spans="1:26" hidden="1" x14ac:dyDescent="0.2">
      <c r="A257" s="1">
        <v>255</v>
      </c>
      <c r="B257" t="s">
        <v>23</v>
      </c>
      <c r="C257">
        <v>190</v>
      </c>
      <c r="D257" t="s">
        <v>337</v>
      </c>
      <c r="E257" t="s">
        <v>65</v>
      </c>
      <c r="F257">
        <v>0.64</v>
      </c>
      <c r="G257" t="s">
        <v>26</v>
      </c>
      <c r="H257">
        <v>78</v>
      </c>
      <c r="I257" t="s">
        <v>144</v>
      </c>
      <c r="J257">
        <v>450</v>
      </c>
      <c r="K257" t="s">
        <v>40</v>
      </c>
      <c r="L257" t="s">
        <v>29</v>
      </c>
      <c r="M257" t="s">
        <v>30</v>
      </c>
      <c r="N257">
        <v>2022</v>
      </c>
      <c r="O257" t="s">
        <v>31</v>
      </c>
      <c r="P257">
        <v>2022</v>
      </c>
      <c r="Q257">
        <v>190</v>
      </c>
      <c r="R257" t="s">
        <v>32</v>
      </c>
      <c r="S257" t="s">
        <v>33</v>
      </c>
      <c r="T257">
        <v>37.9</v>
      </c>
      <c r="U257">
        <v>41.9</v>
      </c>
      <c r="V257">
        <v>0</v>
      </c>
      <c r="W257" t="s">
        <v>487</v>
      </c>
      <c r="X257" t="s">
        <v>750</v>
      </c>
      <c r="Y257" t="s">
        <v>743</v>
      </c>
      <c r="Z257">
        <f t="shared" si="3"/>
        <v>79.8</v>
      </c>
    </row>
    <row r="258" spans="1:26" hidden="1" x14ac:dyDescent="0.2">
      <c r="A258" s="1">
        <v>256</v>
      </c>
      <c r="B258" t="s">
        <v>23</v>
      </c>
      <c r="C258">
        <v>190</v>
      </c>
      <c r="D258" t="s">
        <v>340</v>
      </c>
      <c r="E258" t="s">
        <v>530</v>
      </c>
      <c r="F258">
        <v>-0.55000000000000004</v>
      </c>
      <c r="G258" t="s">
        <v>26</v>
      </c>
      <c r="H258">
        <v>68</v>
      </c>
      <c r="I258" t="s">
        <v>144</v>
      </c>
      <c r="J258">
        <v>450</v>
      </c>
      <c r="K258" t="s">
        <v>40</v>
      </c>
      <c r="L258" t="s">
        <v>29</v>
      </c>
      <c r="M258" t="s">
        <v>30</v>
      </c>
      <c r="N258">
        <v>2022</v>
      </c>
      <c r="O258" t="s">
        <v>31</v>
      </c>
      <c r="P258">
        <v>2022</v>
      </c>
      <c r="Q258">
        <v>190</v>
      </c>
      <c r="R258" t="s">
        <v>32</v>
      </c>
      <c r="S258" t="s">
        <v>33</v>
      </c>
      <c r="T258">
        <v>37.9</v>
      </c>
      <c r="U258">
        <v>41.9</v>
      </c>
      <c r="V258">
        <v>0</v>
      </c>
      <c r="W258" t="s">
        <v>487</v>
      </c>
      <c r="X258" t="s">
        <v>750</v>
      </c>
      <c r="Y258" t="s">
        <v>743</v>
      </c>
      <c r="Z258">
        <f t="shared" si="3"/>
        <v>79.8</v>
      </c>
    </row>
    <row r="259" spans="1:26" hidden="1" x14ac:dyDescent="0.2">
      <c r="A259" s="1">
        <v>257</v>
      </c>
      <c r="B259" t="s">
        <v>23</v>
      </c>
      <c r="C259">
        <v>190</v>
      </c>
      <c r="D259" t="s">
        <v>342</v>
      </c>
      <c r="E259" t="s">
        <v>434</v>
      </c>
      <c r="F259">
        <v>0.03</v>
      </c>
      <c r="G259" t="s">
        <v>26</v>
      </c>
      <c r="H259">
        <v>92</v>
      </c>
      <c r="I259" t="s">
        <v>144</v>
      </c>
      <c r="J259">
        <v>450</v>
      </c>
      <c r="K259" t="s">
        <v>55</v>
      </c>
      <c r="L259" t="s">
        <v>29</v>
      </c>
      <c r="M259" t="s">
        <v>30</v>
      </c>
      <c r="N259">
        <v>2022</v>
      </c>
      <c r="O259" t="s">
        <v>31</v>
      </c>
      <c r="P259">
        <v>2022</v>
      </c>
      <c r="Q259">
        <v>190</v>
      </c>
      <c r="R259" t="s">
        <v>32</v>
      </c>
      <c r="S259" t="s">
        <v>33</v>
      </c>
      <c r="T259">
        <v>37.9</v>
      </c>
      <c r="U259">
        <v>41.9</v>
      </c>
      <c r="V259">
        <v>0</v>
      </c>
      <c r="W259" t="s">
        <v>487</v>
      </c>
      <c r="X259" t="s">
        <v>750</v>
      </c>
      <c r="Y259" t="s">
        <v>743</v>
      </c>
      <c r="Z259">
        <f t="shared" ref="Z259:Z322" si="4">SUM(T259:V259)</f>
        <v>79.8</v>
      </c>
    </row>
    <row r="260" spans="1:26" hidden="1" x14ac:dyDescent="0.2">
      <c r="A260" s="1">
        <v>258</v>
      </c>
      <c r="B260" t="s">
        <v>23</v>
      </c>
      <c r="C260">
        <v>190</v>
      </c>
      <c r="D260" t="s">
        <v>266</v>
      </c>
      <c r="E260" t="s">
        <v>414</v>
      </c>
      <c r="F260">
        <v>-3.49</v>
      </c>
      <c r="G260" t="s">
        <v>48</v>
      </c>
      <c r="H260">
        <v>98</v>
      </c>
      <c r="I260" t="s">
        <v>144</v>
      </c>
      <c r="J260">
        <v>450</v>
      </c>
      <c r="K260" t="s">
        <v>28</v>
      </c>
      <c r="L260" t="s">
        <v>36</v>
      </c>
      <c r="M260" t="s">
        <v>30</v>
      </c>
      <c r="N260">
        <v>2022</v>
      </c>
      <c r="O260" t="s">
        <v>31</v>
      </c>
      <c r="P260">
        <v>2022</v>
      </c>
      <c r="Q260">
        <v>190</v>
      </c>
      <c r="R260" t="s">
        <v>32</v>
      </c>
      <c r="S260" t="s">
        <v>33</v>
      </c>
      <c r="T260">
        <v>37.9</v>
      </c>
      <c r="U260">
        <v>41.9</v>
      </c>
      <c r="V260">
        <v>0</v>
      </c>
      <c r="W260" t="s">
        <v>487</v>
      </c>
      <c r="X260" t="s">
        <v>750</v>
      </c>
      <c r="Y260" t="s">
        <v>743</v>
      </c>
      <c r="Z260">
        <f t="shared" si="4"/>
        <v>79.8</v>
      </c>
    </row>
    <row r="261" spans="1:26" hidden="1" x14ac:dyDescent="0.2">
      <c r="A261" s="1">
        <v>259</v>
      </c>
      <c r="B261" t="s">
        <v>23</v>
      </c>
      <c r="C261">
        <v>190</v>
      </c>
      <c r="D261" t="s">
        <v>337</v>
      </c>
      <c r="E261" t="s">
        <v>530</v>
      </c>
      <c r="F261">
        <v>-0.64</v>
      </c>
      <c r="G261" t="s">
        <v>26</v>
      </c>
      <c r="H261">
        <v>77</v>
      </c>
      <c r="I261" t="s">
        <v>144</v>
      </c>
      <c r="J261">
        <v>450</v>
      </c>
      <c r="K261" t="s">
        <v>55</v>
      </c>
      <c r="L261" t="s">
        <v>36</v>
      </c>
      <c r="M261" t="s">
        <v>30</v>
      </c>
      <c r="N261">
        <v>2022</v>
      </c>
      <c r="O261" t="s">
        <v>31</v>
      </c>
      <c r="P261">
        <v>2022</v>
      </c>
      <c r="Q261">
        <v>190</v>
      </c>
      <c r="R261" t="s">
        <v>32</v>
      </c>
      <c r="S261" t="s">
        <v>33</v>
      </c>
      <c r="T261">
        <v>37.9</v>
      </c>
      <c r="U261">
        <v>41.9</v>
      </c>
      <c r="V261">
        <v>0</v>
      </c>
      <c r="W261" t="s">
        <v>487</v>
      </c>
      <c r="X261" t="s">
        <v>750</v>
      </c>
      <c r="Y261" t="s">
        <v>743</v>
      </c>
      <c r="Z261">
        <f t="shared" si="4"/>
        <v>79.8</v>
      </c>
    </row>
    <row r="262" spans="1:26" hidden="1" x14ac:dyDescent="0.2">
      <c r="A262" s="1">
        <v>260</v>
      </c>
      <c r="B262" t="s">
        <v>23</v>
      </c>
      <c r="C262">
        <v>190</v>
      </c>
      <c r="D262" t="s">
        <v>340</v>
      </c>
      <c r="E262" t="s">
        <v>35</v>
      </c>
      <c r="F262">
        <v>0.76</v>
      </c>
      <c r="G262" t="s">
        <v>26</v>
      </c>
      <c r="H262">
        <v>68</v>
      </c>
      <c r="I262" t="s">
        <v>144</v>
      </c>
      <c r="J262">
        <v>450</v>
      </c>
      <c r="K262" t="s">
        <v>41</v>
      </c>
      <c r="L262" t="s">
        <v>36</v>
      </c>
      <c r="M262" t="s">
        <v>30</v>
      </c>
      <c r="N262">
        <v>2022</v>
      </c>
      <c r="O262" t="s">
        <v>31</v>
      </c>
      <c r="P262">
        <v>2022</v>
      </c>
      <c r="Q262">
        <v>190</v>
      </c>
      <c r="R262" t="s">
        <v>32</v>
      </c>
      <c r="S262" t="s">
        <v>33</v>
      </c>
      <c r="T262">
        <v>37.9</v>
      </c>
      <c r="U262">
        <v>41.9</v>
      </c>
      <c r="V262">
        <v>0</v>
      </c>
      <c r="W262" t="s">
        <v>487</v>
      </c>
      <c r="X262" t="s">
        <v>750</v>
      </c>
      <c r="Y262" t="s">
        <v>743</v>
      </c>
      <c r="Z262">
        <f t="shared" si="4"/>
        <v>79.8</v>
      </c>
    </row>
    <row r="263" spans="1:26" hidden="1" x14ac:dyDescent="0.2">
      <c r="A263" s="1">
        <v>261</v>
      </c>
      <c r="B263" t="s">
        <v>23</v>
      </c>
      <c r="C263">
        <v>190</v>
      </c>
      <c r="D263" t="s">
        <v>342</v>
      </c>
      <c r="E263" t="s">
        <v>466</v>
      </c>
      <c r="F263">
        <v>-1.71</v>
      </c>
      <c r="G263" t="s">
        <v>34</v>
      </c>
      <c r="H263">
        <v>74</v>
      </c>
      <c r="I263" t="s">
        <v>144</v>
      </c>
      <c r="J263">
        <v>450</v>
      </c>
      <c r="K263" t="s">
        <v>55</v>
      </c>
      <c r="L263" t="s">
        <v>36</v>
      </c>
      <c r="M263" t="s">
        <v>30</v>
      </c>
      <c r="N263">
        <v>2022</v>
      </c>
      <c r="O263" t="s">
        <v>31</v>
      </c>
      <c r="P263">
        <v>2022</v>
      </c>
      <c r="Q263">
        <v>190</v>
      </c>
      <c r="R263" t="s">
        <v>32</v>
      </c>
      <c r="S263" t="s">
        <v>33</v>
      </c>
      <c r="T263">
        <v>37.9</v>
      </c>
      <c r="U263">
        <v>41.9</v>
      </c>
      <c r="V263">
        <v>0</v>
      </c>
      <c r="W263" t="s">
        <v>487</v>
      </c>
      <c r="X263" t="s">
        <v>750</v>
      </c>
      <c r="Y263" t="s">
        <v>743</v>
      </c>
      <c r="Z263">
        <f t="shared" si="4"/>
        <v>79.8</v>
      </c>
    </row>
    <row r="264" spans="1:26" hidden="1" x14ac:dyDescent="0.2">
      <c r="A264" s="1">
        <v>262</v>
      </c>
      <c r="B264" t="s">
        <v>23</v>
      </c>
      <c r="C264">
        <v>190</v>
      </c>
      <c r="D264" t="s">
        <v>340</v>
      </c>
      <c r="E264" t="s">
        <v>40</v>
      </c>
      <c r="F264">
        <v>1.33</v>
      </c>
      <c r="G264" t="s">
        <v>43</v>
      </c>
      <c r="H264">
        <v>116</v>
      </c>
      <c r="I264" t="s">
        <v>145</v>
      </c>
      <c r="J264">
        <v>456</v>
      </c>
      <c r="K264" t="s">
        <v>28</v>
      </c>
      <c r="L264" t="s">
        <v>29</v>
      </c>
      <c r="M264" t="s">
        <v>30</v>
      </c>
      <c r="N264">
        <v>2022</v>
      </c>
      <c r="O264" t="s">
        <v>31</v>
      </c>
      <c r="P264">
        <v>2022</v>
      </c>
      <c r="Q264">
        <v>190</v>
      </c>
      <c r="R264" t="s">
        <v>32</v>
      </c>
      <c r="S264" t="s">
        <v>33</v>
      </c>
      <c r="T264">
        <v>37</v>
      </c>
      <c r="U264">
        <v>10.7</v>
      </c>
      <c r="V264">
        <v>0</v>
      </c>
      <c r="W264" t="s">
        <v>757</v>
      </c>
      <c r="X264">
        <v>0</v>
      </c>
      <c r="Y264">
        <v>0</v>
      </c>
      <c r="Z264">
        <f t="shared" si="4"/>
        <v>47.7</v>
      </c>
    </row>
    <row r="265" spans="1:26" hidden="1" x14ac:dyDescent="0.2">
      <c r="A265" s="1">
        <v>263</v>
      </c>
      <c r="B265" t="s">
        <v>23</v>
      </c>
      <c r="C265">
        <v>190</v>
      </c>
      <c r="D265" t="s">
        <v>342</v>
      </c>
      <c r="E265" t="s">
        <v>49</v>
      </c>
      <c r="F265">
        <v>1.54</v>
      </c>
      <c r="G265" t="s">
        <v>43</v>
      </c>
      <c r="H265">
        <v>128</v>
      </c>
      <c r="I265" t="s">
        <v>145</v>
      </c>
      <c r="J265">
        <v>456</v>
      </c>
      <c r="K265" t="s">
        <v>35</v>
      </c>
      <c r="L265" t="s">
        <v>29</v>
      </c>
      <c r="M265" t="s">
        <v>30</v>
      </c>
      <c r="N265">
        <v>2022</v>
      </c>
      <c r="O265" t="s">
        <v>31</v>
      </c>
      <c r="P265">
        <v>2022</v>
      </c>
      <c r="Q265">
        <v>190</v>
      </c>
      <c r="R265" t="s">
        <v>32</v>
      </c>
      <c r="S265" t="s">
        <v>33</v>
      </c>
      <c r="T265">
        <v>37</v>
      </c>
      <c r="U265">
        <v>10.7</v>
      </c>
      <c r="V265">
        <v>0</v>
      </c>
      <c r="W265" t="s">
        <v>757</v>
      </c>
      <c r="X265">
        <v>0</v>
      </c>
      <c r="Y265">
        <v>0</v>
      </c>
      <c r="Z265">
        <f t="shared" si="4"/>
        <v>47.7</v>
      </c>
    </row>
    <row r="266" spans="1:26" hidden="1" x14ac:dyDescent="0.2">
      <c r="A266" s="1">
        <v>264</v>
      </c>
      <c r="B266" t="s">
        <v>23</v>
      </c>
      <c r="C266">
        <v>190</v>
      </c>
      <c r="D266" t="s">
        <v>340</v>
      </c>
      <c r="E266" t="s">
        <v>759</v>
      </c>
      <c r="F266">
        <v>3.2</v>
      </c>
      <c r="G266" t="s">
        <v>38</v>
      </c>
      <c r="H266">
        <v>98</v>
      </c>
      <c r="I266" t="s">
        <v>145</v>
      </c>
      <c r="J266">
        <v>456</v>
      </c>
      <c r="K266" t="s">
        <v>28</v>
      </c>
      <c r="L266" t="s">
        <v>36</v>
      </c>
      <c r="M266" t="s">
        <v>30</v>
      </c>
      <c r="N266">
        <v>2022</v>
      </c>
      <c r="O266" t="s">
        <v>31</v>
      </c>
      <c r="P266">
        <v>2022</v>
      </c>
      <c r="Q266">
        <v>190</v>
      </c>
      <c r="R266" t="s">
        <v>32</v>
      </c>
      <c r="S266" t="s">
        <v>33</v>
      </c>
      <c r="T266">
        <v>37</v>
      </c>
      <c r="U266">
        <v>10.7</v>
      </c>
      <c r="V266">
        <v>0</v>
      </c>
      <c r="W266" t="s">
        <v>757</v>
      </c>
      <c r="X266">
        <v>0</v>
      </c>
      <c r="Y266">
        <v>0</v>
      </c>
      <c r="Z266">
        <f t="shared" si="4"/>
        <v>47.7</v>
      </c>
    </row>
    <row r="267" spans="1:26" hidden="1" x14ac:dyDescent="0.2">
      <c r="A267" s="1">
        <v>265</v>
      </c>
      <c r="B267" t="s">
        <v>23</v>
      </c>
      <c r="C267">
        <v>190</v>
      </c>
      <c r="D267" t="s">
        <v>342</v>
      </c>
      <c r="E267" t="s">
        <v>425</v>
      </c>
      <c r="F267">
        <v>4.67</v>
      </c>
      <c r="G267" t="s">
        <v>38</v>
      </c>
      <c r="H267">
        <v>97</v>
      </c>
      <c r="I267" t="s">
        <v>145</v>
      </c>
      <c r="J267">
        <v>456</v>
      </c>
      <c r="K267" t="s">
        <v>55</v>
      </c>
      <c r="L267" t="s">
        <v>36</v>
      </c>
      <c r="M267" t="s">
        <v>30</v>
      </c>
      <c r="N267">
        <v>2022</v>
      </c>
      <c r="O267" t="s">
        <v>31</v>
      </c>
      <c r="P267">
        <v>2022</v>
      </c>
      <c r="Q267">
        <v>190</v>
      </c>
      <c r="R267" t="s">
        <v>32</v>
      </c>
      <c r="S267" t="s">
        <v>33</v>
      </c>
      <c r="T267">
        <v>37</v>
      </c>
      <c r="U267">
        <v>10.7</v>
      </c>
      <c r="V267">
        <v>0</v>
      </c>
      <c r="W267" t="s">
        <v>757</v>
      </c>
      <c r="X267">
        <v>0</v>
      </c>
      <c r="Y267">
        <v>0</v>
      </c>
      <c r="Z267">
        <f t="shared" si="4"/>
        <v>47.7</v>
      </c>
    </row>
    <row r="268" spans="1:26" hidden="1" x14ac:dyDescent="0.2">
      <c r="A268" s="1">
        <v>266</v>
      </c>
      <c r="B268" t="s">
        <v>23</v>
      </c>
      <c r="C268">
        <v>190</v>
      </c>
      <c r="E268" t="s">
        <v>47</v>
      </c>
      <c r="F268">
        <v>10.93</v>
      </c>
      <c r="G268" t="s">
        <v>38</v>
      </c>
      <c r="H268">
        <v>230</v>
      </c>
      <c r="I268" t="s">
        <v>145</v>
      </c>
      <c r="J268">
        <v>456</v>
      </c>
      <c r="K268" t="s">
        <v>85</v>
      </c>
      <c r="L268" t="s">
        <v>36</v>
      </c>
      <c r="M268" t="s">
        <v>62</v>
      </c>
      <c r="N268">
        <v>2022</v>
      </c>
      <c r="O268" t="s">
        <v>31</v>
      </c>
      <c r="P268">
        <v>2022</v>
      </c>
      <c r="Q268">
        <v>190</v>
      </c>
      <c r="R268" t="s">
        <v>32</v>
      </c>
      <c r="S268" t="s">
        <v>33</v>
      </c>
      <c r="T268">
        <v>37</v>
      </c>
      <c r="U268">
        <v>10.7</v>
      </c>
      <c r="V268">
        <v>0</v>
      </c>
      <c r="W268" t="s">
        <v>757</v>
      </c>
      <c r="X268">
        <v>0</v>
      </c>
      <c r="Y268">
        <v>0</v>
      </c>
      <c r="Z268">
        <f t="shared" si="4"/>
        <v>47.7</v>
      </c>
    </row>
    <row r="269" spans="1:26" hidden="1" x14ac:dyDescent="0.2">
      <c r="A269" s="1">
        <v>267</v>
      </c>
      <c r="B269" t="s">
        <v>23</v>
      </c>
      <c r="C269">
        <v>190</v>
      </c>
      <c r="D269" t="s">
        <v>24</v>
      </c>
      <c r="E269" t="s">
        <v>55</v>
      </c>
      <c r="F269">
        <v>0.68</v>
      </c>
      <c r="G269" t="s">
        <v>26</v>
      </c>
      <c r="H269">
        <v>40</v>
      </c>
      <c r="I269" t="s">
        <v>146</v>
      </c>
      <c r="J269">
        <v>465</v>
      </c>
      <c r="K269" t="s">
        <v>59</v>
      </c>
      <c r="L269" t="s">
        <v>29</v>
      </c>
      <c r="M269" t="s">
        <v>30</v>
      </c>
      <c r="N269">
        <v>2022</v>
      </c>
      <c r="O269" t="s">
        <v>31</v>
      </c>
      <c r="P269">
        <v>2022</v>
      </c>
      <c r="Q269">
        <v>190</v>
      </c>
      <c r="R269" t="s">
        <v>32</v>
      </c>
      <c r="S269" t="s">
        <v>33</v>
      </c>
      <c r="T269">
        <v>24.6</v>
      </c>
      <c r="U269">
        <v>46.9</v>
      </c>
      <c r="V269">
        <v>0</v>
      </c>
      <c r="W269" t="s">
        <v>763</v>
      </c>
      <c r="X269" t="s">
        <v>764</v>
      </c>
      <c r="Y269" t="s">
        <v>765</v>
      </c>
      <c r="Z269">
        <f t="shared" si="4"/>
        <v>71.5</v>
      </c>
    </row>
    <row r="270" spans="1:26" hidden="1" x14ac:dyDescent="0.2">
      <c r="A270" s="1">
        <v>268</v>
      </c>
      <c r="B270" t="s">
        <v>23</v>
      </c>
      <c r="C270">
        <v>190</v>
      </c>
      <c r="D270" t="s">
        <v>24</v>
      </c>
      <c r="E270" t="s">
        <v>287</v>
      </c>
      <c r="F270">
        <v>-0.1</v>
      </c>
      <c r="G270" t="s">
        <v>26</v>
      </c>
      <c r="H270">
        <v>40</v>
      </c>
      <c r="I270" t="s">
        <v>146</v>
      </c>
      <c r="J270">
        <v>465</v>
      </c>
      <c r="K270" t="s">
        <v>47</v>
      </c>
      <c r="L270" t="s">
        <v>36</v>
      </c>
      <c r="M270" t="s">
        <v>30</v>
      </c>
      <c r="N270">
        <v>2022</v>
      </c>
      <c r="O270" t="s">
        <v>31</v>
      </c>
      <c r="P270">
        <v>2022</v>
      </c>
      <c r="Q270">
        <v>190</v>
      </c>
      <c r="R270" t="s">
        <v>32</v>
      </c>
      <c r="S270" t="s">
        <v>33</v>
      </c>
      <c r="T270">
        <v>24.6</v>
      </c>
      <c r="U270">
        <v>46.9</v>
      </c>
      <c r="V270">
        <v>0</v>
      </c>
      <c r="W270" t="s">
        <v>763</v>
      </c>
      <c r="X270" t="s">
        <v>764</v>
      </c>
      <c r="Y270" t="s">
        <v>765</v>
      </c>
      <c r="Z270">
        <f t="shared" si="4"/>
        <v>71.5</v>
      </c>
    </row>
    <row r="271" spans="1:26" hidden="1" x14ac:dyDescent="0.2">
      <c r="A271" s="1">
        <v>269</v>
      </c>
      <c r="B271" t="s">
        <v>23</v>
      </c>
      <c r="C271">
        <v>190</v>
      </c>
      <c r="E271" t="s">
        <v>288</v>
      </c>
      <c r="F271">
        <v>-0.88</v>
      </c>
      <c r="G271" t="s">
        <v>26</v>
      </c>
      <c r="H271">
        <v>395</v>
      </c>
      <c r="I271" t="s">
        <v>147</v>
      </c>
      <c r="J271">
        <v>470</v>
      </c>
      <c r="K271" t="s">
        <v>75</v>
      </c>
      <c r="L271" t="s">
        <v>36</v>
      </c>
      <c r="M271" t="s">
        <v>62</v>
      </c>
      <c r="N271">
        <v>2022</v>
      </c>
      <c r="O271" t="s">
        <v>31</v>
      </c>
      <c r="P271">
        <v>2022</v>
      </c>
      <c r="Q271">
        <v>190</v>
      </c>
      <c r="R271" t="s">
        <v>32</v>
      </c>
      <c r="S271" t="s">
        <v>33</v>
      </c>
      <c r="T271">
        <v>41.5</v>
      </c>
      <c r="U271">
        <v>19.7</v>
      </c>
      <c r="V271">
        <v>0</v>
      </c>
      <c r="W271" t="s">
        <v>768</v>
      </c>
      <c r="X271" t="s">
        <v>628</v>
      </c>
      <c r="Y271" t="s">
        <v>626</v>
      </c>
      <c r="Z271">
        <f t="shared" si="4"/>
        <v>61.2</v>
      </c>
    </row>
    <row r="272" spans="1:26" hidden="1" x14ac:dyDescent="0.2">
      <c r="A272" s="1">
        <v>270</v>
      </c>
      <c r="B272" t="s">
        <v>23</v>
      </c>
      <c r="C272">
        <v>190</v>
      </c>
      <c r="D272" t="s">
        <v>266</v>
      </c>
      <c r="E272" t="s">
        <v>250</v>
      </c>
      <c r="F272">
        <v>-1.86</v>
      </c>
      <c r="G272" t="s">
        <v>34</v>
      </c>
      <c r="H272">
        <v>153</v>
      </c>
      <c r="I272" t="s">
        <v>148</v>
      </c>
      <c r="J272">
        <v>480</v>
      </c>
      <c r="K272" t="s">
        <v>65</v>
      </c>
      <c r="L272" t="s">
        <v>29</v>
      </c>
      <c r="M272" t="s">
        <v>30</v>
      </c>
      <c r="N272">
        <v>2022</v>
      </c>
      <c r="O272" t="s">
        <v>31</v>
      </c>
      <c r="P272">
        <v>2022</v>
      </c>
      <c r="Q272">
        <v>190</v>
      </c>
      <c r="R272" t="s">
        <v>32</v>
      </c>
      <c r="S272" t="s">
        <v>33</v>
      </c>
      <c r="T272">
        <v>14.6</v>
      </c>
      <c r="U272">
        <v>66.2</v>
      </c>
      <c r="V272">
        <v>0</v>
      </c>
      <c r="W272" t="s">
        <v>491</v>
      </c>
      <c r="X272" t="s">
        <v>477</v>
      </c>
      <c r="Y272" t="s">
        <v>621</v>
      </c>
      <c r="Z272">
        <f t="shared" si="4"/>
        <v>80.8</v>
      </c>
    </row>
    <row r="273" spans="1:26" hidden="1" x14ac:dyDescent="0.2">
      <c r="A273" s="1">
        <v>271</v>
      </c>
      <c r="B273" t="s">
        <v>23</v>
      </c>
      <c r="C273">
        <v>190</v>
      </c>
      <c r="D273" t="s">
        <v>337</v>
      </c>
      <c r="E273" t="s">
        <v>434</v>
      </c>
      <c r="F273">
        <v>0</v>
      </c>
      <c r="G273" t="s">
        <v>26</v>
      </c>
      <c r="H273">
        <v>149</v>
      </c>
      <c r="I273" t="s">
        <v>148</v>
      </c>
      <c r="J273">
        <v>480</v>
      </c>
      <c r="K273" t="s">
        <v>35</v>
      </c>
      <c r="L273" t="s">
        <v>29</v>
      </c>
      <c r="M273" t="s">
        <v>30</v>
      </c>
      <c r="N273">
        <v>2022</v>
      </c>
      <c r="O273" t="s">
        <v>31</v>
      </c>
      <c r="P273">
        <v>2022</v>
      </c>
      <c r="Q273">
        <v>190</v>
      </c>
      <c r="R273" t="s">
        <v>32</v>
      </c>
      <c r="S273" t="s">
        <v>33</v>
      </c>
      <c r="T273">
        <v>14.6</v>
      </c>
      <c r="U273">
        <v>66.2</v>
      </c>
      <c r="V273">
        <v>0</v>
      </c>
      <c r="W273" t="s">
        <v>491</v>
      </c>
      <c r="X273" t="s">
        <v>477</v>
      </c>
      <c r="Y273" t="s">
        <v>621</v>
      </c>
      <c r="Z273">
        <f t="shared" si="4"/>
        <v>80.8</v>
      </c>
    </row>
    <row r="274" spans="1:26" hidden="1" x14ac:dyDescent="0.2">
      <c r="A274" s="1">
        <v>272</v>
      </c>
      <c r="B274" t="s">
        <v>23</v>
      </c>
      <c r="C274">
        <v>190</v>
      </c>
      <c r="D274" t="s">
        <v>340</v>
      </c>
      <c r="E274" t="s">
        <v>277</v>
      </c>
      <c r="F274">
        <v>-2.1800000000000002</v>
      </c>
      <c r="G274" t="s">
        <v>48</v>
      </c>
      <c r="H274">
        <v>171</v>
      </c>
      <c r="I274" t="s">
        <v>148</v>
      </c>
      <c r="J274">
        <v>480</v>
      </c>
      <c r="K274" t="s">
        <v>65</v>
      </c>
      <c r="L274" t="s">
        <v>29</v>
      </c>
      <c r="M274" t="s">
        <v>30</v>
      </c>
      <c r="N274">
        <v>2022</v>
      </c>
      <c r="O274" t="s">
        <v>31</v>
      </c>
      <c r="P274">
        <v>2022</v>
      </c>
      <c r="Q274">
        <v>190</v>
      </c>
      <c r="R274" t="s">
        <v>32</v>
      </c>
      <c r="S274" t="s">
        <v>33</v>
      </c>
      <c r="T274">
        <v>14.6</v>
      </c>
      <c r="U274">
        <v>66.2</v>
      </c>
      <c r="V274">
        <v>0</v>
      </c>
      <c r="W274" t="s">
        <v>491</v>
      </c>
      <c r="X274" t="s">
        <v>477</v>
      </c>
      <c r="Y274" t="s">
        <v>621</v>
      </c>
      <c r="Z274">
        <f t="shared" si="4"/>
        <v>80.8</v>
      </c>
    </row>
    <row r="275" spans="1:26" hidden="1" x14ac:dyDescent="0.2">
      <c r="A275" s="1">
        <v>273</v>
      </c>
      <c r="B275" t="s">
        <v>23</v>
      </c>
      <c r="C275">
        <v>190</v>
      </c>
      <c r="D275" t="s">
        <v>342</v>
      </c>
      <c r="E275" t="s">
        <v>104</v>
      </c>
      <c r="F275">
        <v>0.6</v>
      </c>
      <c r="G275" t="s">
        <v>26</v>
      </c>
      <c r="H275">
        <v>169</v>
      </c>
      <c r="I275" t="s">
        <v>148</v>
      </c>
      <c r="J275">
        <v>480</v>
      </c>
      <c r="K275" t="s">
        <v>65</v>
      </c>
      <c r="L275" t="s">
        <v>29</v>
      </c>
      <c r="M275" t="s">
        <v>30</v>
      </c>
      <c r="N275">
        <v>2022</v>
      </c>
      <c r="O275" t="s">
        <v>31</v>
      </c>
      <c r="P275">
        <v>2022</v>
      </c>
      <c r="Q275">
        <v>190</v>
      </c>
      <c r="R275" t="s">
        <v>32</v>
      </c>
      <c r="S275" t="s">
        <v>33</v>
      </c>
      <c r="T275">
        <v>14.6</v>
      </c>
      <c r="U275">
        <v>66.2</v>
      </c>
      <c r="V275">
        <v>0</v>
      </c>
      <c r="W275" t="s">
        <v>491</v>
      </c>
      <c r="X275" t="s">
        <v>477</v>
      </c>
      <c r="Y275" t="s">
        <v>621</v>
      </c>
      <c r="Z275">
        <f t="shared" si="4"/>
        <v>80.8</v>
      </c>
    </row>
    <row r="276" spans="1:26" hidden="1" x14ac:dyDescent="0.2">
      <c r="A276" s="1">
        <v>274</v>
      </c>
      <c r="B276" t="s">
        <v>23</v>
      </c>
      <c r="C276">
        <v>190</v>
      </c>
      <c r="D276" t="s">
        <v>266</v>
      </c>
      <c r="E276" t="s">
        <v>497</v>
      </c>
      <c r="F276">
        <v>3.66</v>
      </c>
      <c r="G276" t="s">
        <v>38</v>
      </c>
      <c r="H276">
        <v>154</v>
      </c>
      <c r="I276" t="s">
        <v>148</v>
      </c>
      <c r="J276">
        <v>480</v>
      </c>
      <c r="K276" t="s">
        <v>71</v>
      </c>
      <c r="L276" t="s">
        <v>36</v>
      </c>
      <c r="M276" t="s">
        <v>30</v>
      </c>
      <c r="N276">
        <v>2022</v>
      </c>
      <c r="O276" t="s">
        <v>31</v>
      </c>
      <c r="P276">
        <v>2022</v>
      </c>
      <c r="Q276">
        <v>190</v>
      </c>
      <c r="R276" t="s">
        <v>32</v>
      </c>
      <c r="S276" t="s">
        <v>33</v>
      </c>
      <c r="T276">
        <v>14.6</v>
      </c>
      <c r="U276">
        <v>66.2</v>
      </c>
      <c r="V276">
        <v>0</v>
      </c>
      <c r="W276" t="s">
        <v>491</v>
      </c>
      <c r="X276" t="s">
        <v>477</v>
      </c>
      <c r="Y276" t="s">
        <v>621</v>
      </c>
      <c r="Z276">
        <f t="shared" si="4"/>
        <v>80.8</v>
      </c>
    </row>
    <row r="277" spans="1:26" hidden="1" x14ac:dyDescent="0.2">
      <c r="A277" s="1">
        <v>275</v>
      </c>
      <c r="B277" t="s">
        <v>23</v>
      </c>
      <c r="C277">
        <v>190</v>
      </c>
      <c r="D277" t="s">
        <v>337</v>
      </c>
      <c r="E277" t="s">
        <v>438</v>
      </c>
      <c r="F277">
        <v>5.96</v>
      </c>
      <c r="G277" t="s">
        <v>38</v>
      </c>
      <c r="H277">
        <v>149</v>
      </c>
      <c r="I277" t="s">
        <v>148</v>
      </c>
      <c r="J277">
        <v>480</v>
      </c>
      <c r="K277" t="s">
        <v>65</v>
      </c>
      <c r="L277" t="s">
        <v>36</v>
      </c>
      <c r="M277" t="s">
        <v>30</v>
      </c>
      <c r="N277">
        <v>2022</v>
      </c>
      <c r="O277" t="s">
        <v>31</v>
      </c>
      <c r="P277">
        <v>2022</v>
      </c>
      <c r="Q277">
        <v>190</v>
      </c>
      <c r="R277" t="s">
        <v>32</v>
      </c>
      <c r="S277" t="s">
        <v>33</v>
      </c>
      <c r="T277">
        <v>14.6</v>
      </c>
      <c r="U277">
        <v>66.2</v>
      </c>
      <c r="V277">
        <v>0</v>
      </c>
      <c r="W277" t="s">
        <v>491</v>
      </c>
      <c r="X277" t="s">
        <v>477</v>
      </c>
      <c r="Y277" t="s">
        <v>621</v>
      </c>
      <c r="Z277">
        <f t="shared" si="4"/>
        <v>80.8</v>
      </c>
    </row>
    <row r="278" spans="1:26" hidden="1" x14ac:dyDescent="0.2">
      <c r="A278" s="1">
        <v>276</v>
      </c>
      <c r="B278" t="s">
        <v>23</v>
      </c>
      <c r="C278">
        <v>190</v>
      </c>
      <c r="D278" t="s">
        <v>340</v>
      </c>
      <c r="E278" t="s">
        <v>468</v>
      </c>
      <c r="F278">
        <v>-1.0900000000000001</v>
      </c>
      <c r="G278" t="s">
        <v>34</v>
      </c>
      <c r="H278">
        <v>171</v>
      </c>
      <c r="I278" t="s">
        <v>148</v>
      </c>
      <c r="J278">
        <v>480</v>
      </c>
      <c r="K278" t="s">
        <v>71</v>
      </c>
      <c r="L278" t="s">
        <v>36</v>
      </c>
      <c r="M278" t="s">
        <v>30</v>
      </c>
      <c r="N278">
        <v>2022</v>
      </c>
      <c r="O278" t="s">
        <v>31</v>
      </c>
      <c r="P278">
        <v>2022</v>
      </c>
      <c r="Q278">
        <v>190</v>
      </c>
      <c r="R278" t="s">
        <v>32</v>
      </c>
      <c r="S278" t="s">
        <v>33</v>
      </c>
      <c r="T278">
        <v>14.6</v>
      </c>
      <c r="U278">
        <v>66.2</v>
      </c>
      <c r="V278">
        <v>0</v>
      </c>
      <c r="W278" t="s">
        <v>491</v>
      </c>
      <c r="X278" t="s">
        <v>477</v>
      </c>
      <c r="Y278" t="s">
        <v>621</v>
      </c>
      <c r="Z278">
        <f t="shared" si="4"/>
        <v>80.8</v>
      </c>
    </row>
    <row r="279" spans="1:26" hidden="1" x14ac:dyDescent="0.2">
      <c r="A279" s="1">
        <v>277</v>
      </c>
      <c r="B279" t="s">
        <v>23</v>
      </c>
      <c r="C279">
        <v>190</v>
      </c>
      <c r="D279" t="s">
        <v>342</v>
      </c>
      <c r="E279" t="s">
        <v>434</v>
      </c>
      <c r="F279">
        <v>0.04</v>
      </c>
      <c r="G279" t="s">
        <v>26</v>
      </c>
      <c r="H279">
        <v>167</v>
      </c>
      <c r="I279" t="s">
        <v>148</v>
      </c>
      <c r="J279">
        <v>480</v>
      </c>
      <c r="K279" t="s">
        <v>65</v>
      </c>
      <c r="L279" t="s">
        <v>36</v>
      </c>
      <c r="M279" t="s">
        <v>30</v>
      </c>
      <c r="N279">
        <v>2022</v>
      </c>
      <c r="O279" t="s">
        <v>31</v>
      </c>
      <c r="P279">
        <v>2022</v>
      </c>
      <c r="Q279">
        <v>190</v>
      </c>
      <c r="R279" t="s">
        <v>32</v>
      </c>
      <c r="S279" t="s">
        <v>33</v>
      </c>
      <c r="T279">
        <v>14.6</v>
      </c>
      <c r="U279">
        <v>66.2</v>
      </c>
      <c r="V279">
        <v>0</v>
      </c>
      <c r="W279" t="s">
        <v>491</v>
      </c>
      <c r="X279" t="s">
        <v>477</v>
      </c>
      <c r="Y279" t="s">
        <v>621</v>
      </c>
      <c r="Z279">
        <f t="shared" si="4"/>
        <v>80.8</v>
      </c>
    </row>
    <row r="280" spans="1:26" hidden="1" x14ac:dyDescent="0.2">
      <c r="A280" s="1">
        <v>278</v>
      </c>
      <c r="B280" t="s">
        <v>23</v>
      </c>
      <c r="C280">
        <v>190</v>
      </c>
      <c r="D280" t="s">
        <v>266</v>
      </c>
      <c r="E280" t="s">
        <v>416</v>
      </c>
      <c r="F280">
        <v>-1.54</v>
      </c>
      <c r="G280" t="s">
        <v>34</v>
      </c>
      <c r="H280">
        <v>141</v>
      </c>
      <c r="I280" t="s">
        <v>149</v>
      </c>
      <c r="J280">
        <v>490</v>
      </c>
      <c r="K280" t="s">
        <v>35</v>
      </c>
      <c r="L280" t="s">
        <v>29</v>
      </c>
      <c r="M280" t="s">
        <v>30</v>
      </c>
      <c r="N280">
        <v>2022</v>
      </c>
      <c r="O280" t="s">
        <v>31</v>
      </c>
      <c r="P280">
        <v>2022</v>
      </c>
      <c r="Q280">
        <v>190</v>
      </c>
      <c r="R280" t="s">
        <v>32</v>
      </c>
      <c r="S280" t="s">
        <v>33</v>
      </c>
      <c r="T280">
        <v>30.6</v>
      </c>
      <c r="U280">
        <v>0</v>
      </c>
      <c r="V280">
        <v>0</v>
      </c>
      <c r="W280" t="s">
        <v>777</v>
      </c>
      <c r="X280">
        <v>0</v>
      </c>
      <c r="Y280" t="s">
        <v>778</v>
      </c>
      <c r="Z280">
        <f t="shared" si="4"/>
        <v>30.6</v>
      </c>
    </row>
    <row r="281" spans="1:26" hidden="1" x14ac:dyDescent="0.2">
      <c r="A281" s="1">
        <v>279</v>
      </c>
      <c r="B281" t="s">
        <v>23</v>
      </c>
      <c r="C281">
        <v>190</v>
      </c>
      <c r="D281" t="s">
        <v>337</v>
      </c>
      <c r="E281" t="s">
        <v>123</v>
      </c>
      <c r="F281">
        <v>2.16</v>
      </c>
      <c r="G281" t="s">
        <v>38</v>
      </c>
      <c r="H281">
        <v>150</v>
      </c>
      <c r="I281" t="s">
        <v>149</v>
      </c>
      <c r="J281">
        <v>490</v>
      </c>
      <c r="K281" t="s">
        <v>35</v>
      </c>
      <c r="L281" t="s">
        <v>29</v>
      </c>
      <c r="M281" t="s">
        <v>30</v>
      </c>
      <c r="N281">
        <v>2022</v>
      </c>
      <c r="O281" t="s">
        <v>31</v>
      </c>
      <c r="P281">
        <v>2022</v>
      </c>
      <c r="Q281">
        <v>190</v>
      </c>
      <c r="R281" t="s">
        <v>32</v>
      </c>
      <c r="S281" t="s">
        <v>33</v>
      </c>
      <c r="T281">
        <v>30.6</v>
      </c>
      <c r="U281">
        <v>0</v>
      </c>
      <c r="V281">
        <v>0</v>
      </c>
      <c r="W281" t="s">
        <v>777</v>
      </c>
      <c r="X281">
        <v>0</v>
      </c>
      <c r="Y281" t="s">
        <v>778</v>
      </c>
      <c r="Z281">
        <f t="shared" si="4"/>
        <v>30.6</v>
      </c>
    </row>
    <row r="282" spans="1:26" hidden="1" x14ac:dyDescent="0.2">
      <c r="A282" s="1">
        <v>280</v>
      </c>
      <c r="B282" t="s">
        <v>23</v>
      </c>
      <c r="C282">
        <v>190</v>
      </c>
      <c r="D282" t="s">
        <v>340</v>
      </c>
      <c r="E282" t="s">
        <v>294</v>
      </c>
      <c r="F282">
        <v>2.29</v>
      </c>
      <c r="G282" t="s">
        <v>38</v>
      </c>
      <c r="H282">
        <v>134</v>
      </c>
      <c r="I282" t="s">
        <v>149</v>
      </c>
      <c r="J282">
        <v>490</v>
      </c>
      <c r="K282" t="s">
        <v>35</v>
      </c>
      <c r="L282" t="s">
        <v>29</v>
      </c>
      <c r="M282" t="s">
        <v>30</v>
      </c>
      <c r="N282">
        <v>2022</v>
      </c>
      <c r="O282" t="s">
        <v>31</v>
      </c>
      <c r="P282">
        <v>2022</v>
      </c>
      <c r="Q282">
        <v>190</v>
      </c>
      <c r="R282" t="s">
        <v>32</v>
      </c>
      <c r="S282" t="s">
        <v>33</v>
      </c>
      <c r="T282">
        <v>30.6</v>
      </c>
      <c r="U282">
        <v>0</v>
      </c>
      <c r="V282">
        <v>0</v>
      </c>
      <c r="W282" t="s">
        <v>777</v>
      </c>
      <c r="X282">
        <v>0</v>
      </c>
      <c r="Y282" t="s">
        <v>778</v>
      </c>
      <c r="Z282">
        <f t="shared" si="4"/>
        <v>30.6</v>
      </c>
    </row>
    <row r="283" spans="1:26" hidden="1" x14ac:dyDescent="0.2">
      <c r="A283" s="1">
        <v>281</v>
      </c>
      <c r="B283" t="s">
        <v>23</v>
      </c>
      <c r="C283">
        <v>190</v>
      </c>
      <c r="D283" t="s">
        <v>342</v>
      </c>
      <c r="E283" t="s">
        <v>71</v>
      </c>
      <c r="F283">
        <v>0.89</v>
      </c>
      <c r="G283" t="s">
        <v>26</v>
      </c>
      <c r="H283">
        <v>150</v>
      </c>
      <c r="I283" t="s">
        <v>149</v>
      </c>
      <c r="J283">
        <v>490</v>
      </c>
      <c r="K283" t="s">
        <v>35</v>
      </c>
      <c r="L283" t="s">
        <v>29</v>
      </c>
      <c r="M283" t="s">
        <v>30</v>
      </c>
      <c r="N283">
        <v>2022</v>
      </c>
      <c r="O283" t="s">
        <v>31</v>
      </c>
      <c r="P283">
        <v>2022</v>
      </c>
      <c r="Q283">
        <v>190</v>
      </c>
      <c r="R283" t="s">
        <v>32</v>
      </c>
      <c r="S283" t="s">
        <v>33</v>
      </c>
      <c r="T283">
        <v>30.6</v>
      </c>
      <c r="U283">
        <v>0</v>
      </c>
      <c r="V283">
        <v>0</v>
      </c>
      <c r="W283" t="s">
        <v>777</v>
      </c>
      <c r="X283">
        <v>0</v>
      </c>
      <c r="Y283" t="s">
        <v>778</v>
      </c>
      <c r="Z283">
        <f t="shared" si="4"/>
        <v>30.6</v>
      </c>
    </row>
    <row r="284" spans="1:26" hidden="1" x14ac:dyDescent="0.2">
      <c r="A284" s="1">
        <v>282</v>
      </c>
      <c r="B284" t="s">
        <v>23</v>
      </c>
      <c r="C284">
        <v>190</v>
      </c>
      <c r="D284" t="s">
        <v>266</v>
      </c>
      <c r="E284" t="s">
        <v>53</v>
      </c>
      <c r="F284">
        <v>1.37</v>
      </c>
      <c r="G284" t="s">
        <v>43</v>
      </c>
      <c r="H284">
        <v>142</v>
      </c>
      <c r="I284" t="s">
        <v>149</v>
      </c>
      <c r="J284">
        <v>490</v>
      </c>
      <c r="K284" t="s">
        <v>65</v>
      </c>
      <c r="L284" t="s">
        <v>36</v>
      </c>
      <c r="M284" t="s">
        <v>30</v>
      </c>
      <c r="N284">
        <v>2022</v>
      </c>
      <c r="O284" t="s">
        <v>31</v>
      </c>
      <c r="P284">
        <v>2022</v>
      </c>
      <c r="Q284">
        <v>190</v>
      </c>
      <c r="R284" t="s">
        <v>32</v>
      </c>
      <c r="S284" t="s">
        <v>33</v>
      </c>
      <c r="T284">
        <v>30.6</v>
      </c>
      <c r="U284">
        <v>0</v>
      </c>
      <c r="V284">
        <v>0</v>
      </c>
      <c r="W284" t="s">
        <v>777</v>
      </c>
      <c r="X284">
        <v>0</v>
      </c>
      <c r="Y284" t="s">
        <v>778</v>
      </c>
      <c r="Z284">
        <f t="shared" si="4"/>
        <v>30.6</v>
      </c>
    </row>
    <row r="285" spans="1:26" hidden="1" x14ac:dyDescent="0.2">
      <c r="A285" s="1">
        <v>283</v>
      </c>
      <c r="B285" t="s">
        <v>23</v>
      </c>
      <c r="C285">
        <v>190</v>
      </c>
      <c r="D285" t="s">
        <v>337</v>
      </c>
      <c r="E285" t="s">
        <v>620</v>
      </c>
      <c r="F285">
        <v>7.92</v>
      </c>
      <c r="G285" t="s">
        <v>38</v>
      </c>
      <c r="H285">
        <v>147</v>
      </c>
      <c r="I285" t="s">
        <v>149</v>
      </c>
      <c r="J285">
        <v>490</v>
      </c>
      <c r="K285" t="s">
        <v>65</v>
      </c>
      <c r="L285" t="s">
        <v>36</v>
      </c>
      <c r="M285" t="s">
        <v>30</v>
      </c>
      <c r="N285">
        <v>2022</v>
      </c>
      <c r="O285" t="s">
        <v>31</v>
      </c>
      <c r="P285">
        <v>2022</v>
      </c>
      <c r="Q285">
        <v>190</v>
      </c>
      <c r="R285" t="s">
        <v>32</v>
      </c>
      <c r="S285" t="s">
        <v>33</v>
      </c>
      <c r="T285">
        <v>30.6</v>
      </c>
      <c r="U285">
        <v>0</v>
      </c>
      <c r="V285">
        <v>0</v>
      </c>
      <c r="W285" t="s">
        <v>777</v>
      </c>
      <c r="X285">
        <v>0</v>
      </c>
      <c r="Y285" t="s">
        <v>778</v>
      </c>
      <c r="Z285">
        <f t="shared" si="4"/>
        <v>30.6</v>
      </c>
    </row>
    <row r="286" spans="1:26" hidden="1" x14ac:dyDescent="0.2">
      <c r="A286" s="1">
        <v>284</v>
      </c>
      <c r="B286" t="s">
        <v>23</v>
      </c>
      <c r="C286">
        <v>190</v>
      </c>
      <c r="D286" t="s">
        <v>340</v>
      </c>
      <c r="E286" t="s">
        <v>578</v>
      </c>
      <c r="F286">
        <v>5.49</v>
      </c>
      <c r="G286" t="s">
        <v>38</v>
      </c>
      <c r="H286">
        <v>115</v>
      </c>
      <c r="I286" t="s">
        <v>149</v>
      </c>
      <c r="J286">
        <v>490</v>
      </c>
      <c r="K286" t="s">
        <v>35</v>
      </c>
      <c r="L286" t="s">
        <v>36</v>
      </c>
      <c r="M286" t="s">
        <v>30</v>
      </c>
      <c r="N286">
        <v>2022</v>
      </c>
      <c r="O286" t="s">
        <v>31</v>
      </c>
      <c r="P286">
        <v>2022</v>
      </c>
      <c r="Q286">
        <v>190</v>
      </c>
      <c r="R286" t="s">
        <v>32</v>
      </c>
      <c r="S286" t="s">
        <v>33</v>
      </c>
      <c r="T286">
        <v>30.6</v>
      </c>
      <c r="U286">
        <v>0</v>
      </c>
      <c r="V286">
        <v>0</v>
      </c>
      <c r="W286" t="s">
        <v>777</v>
      </c>
      <c r="X286">
        <v>0</v>
      </c>
      <c r="Y286" t="s">
        <v>778</v>
      </c>
      <c r="Z286">
        <f t="shared" si="4"/>
        <v>30.6</v>
      </c>
    </row>
    <row r="287" spans="1:26" hidden="1" x14ac:dyDescent="0.2">
      <c r="A287" s="1">
        <v>285</v>
      </c>
      <c r="B287" t="s">
        <v>23</v>
      </c>
      <c r="C287">
        <v>190</v>
      </c>
      <c r="D287" t="s">
        <v>342</v>
      </c>
      <c r="E287" t="s">
        <v>56</v>
      </c>
      <c r="F287">
        <v>0.69</v>
      </c>
      <c r="G287" t="s">
        <v>26</v>
      </c>
      <c r="H287">
        <v>120</v>
      </c>
      <c r="I287" t="s">
        <v>149</v>
      </c>
      <c r="J287">
        <v>490</v>
      </c>
      <c r="K287" t="s">
        <v>35</v>
      </c>
      <c r="L287" t="s">
        <v>36</v>
      </c>
      <c r="M287" t="s">
        <v>30</v>
      </c>
      <c r="N287">
        <v>2022</v>
      </c>
      <c r="O287" t="s">
        <v>31</v>
      </c>
      <c r="P287">
        <v>2022</v>
      </c>
      <c r="Q287">
        <v>190</v>
      </c>
      <c r="R287" t="s">
        <v>32</v>
      </c>
      <c r="S287" t="s">
        <v>33</v>
      </c>
      <c r="T287">
        <v>30.6</v>
      </c>
      <c r="U287">
        <v>0</v>
      </c>
      <c r="V287">
        <v>0</v>
      </c>
      <c r="W287" t="s">
        <v>777</v>
      </c>
      <c r="X287">
        <v>0</v>
      </c>
      <c r="Y287" t="s">
        <v>778</v>
      </c>
      <c r="Z287">
        <f t="shared" si="4"/>
        <v>30.6</v>
      </c>
    </row>
    <row r="288" spans="1:26" hidden="1" x14ac:dyDescent="0.2">
      <c r="A288" s="1">
        <v>286</v>
      </c>
      <c r="B288" t="s">
        <v>23</v>
      </c>
      <c r="C288">
        <v>190</v>
      </c>
      <c r="D288" t="s">
        <v>24</v>
      </c>
      <c r="E288" t="s">
        <v>40</v>
      </c>
      <c r="F288">
        <v>1.42</v>
      </c>
      <c r="G288" t="s">
        <v>43</v>
      </c>
      <c r="H288">
        <v>128</v>
      </c>
      <c r="I288" t="s">
        <v>150</v>
      </c>
      <c r="J288">
        <v>493</v>
      </c>
      <c r="K288" t="s">
        <v>35</v>
      </c>
      <c r="L288" t="s">
        <v>29</v>
      </c>
      <c r="M288" t="s">
        <v>30</v>
      </c>
      <c r="N288">
        <v>2022</v>
      </c>
      <c r="O288" t="s">
        <v>31</v>
      </c>
      <c r="P288">
        <v>2022</v>
      </c>
      <c r="Q288">
        <v>190</v>
      </c>
      <c r="R288" t="s">
        <v>32</v>
      </c>
      <c r="S288" t="s">
        <v>33</v>
      </c>
      <c r="T288">
        <v>33</v>
      </c>
      <c r="U288">
        <v>32.299999999999997</v>
      </c>
      <c r="V288">
        <v>0</v>
      </c>
      <c r="W288" t="s">
        <v>449</v>
      </c>
      <c r="X288" t="s">
        <v>786</v>
      </c>
      <c r="Y288" t="s">
        <v>787</v>
      </c>
      <c r="Z288">
        <f t="shared" si="4"/>
        <v>65.3</v>
      </c>
    </row>
    <row r="289" spans="1:26" hidden="1" x14ac:dyDescent="0.2">
      <c r="A289" s="1">
        <v>287</v>
      </c>
      <c r="B289" t="s">
        <v>23</v>
      </c>
      <c r="C289">
        <v>190</v>
      </c>
      <c r="D289" t="s">
        <v>24</v>
      </c>
      <c r="E289" t="s">
        <v>788</v>
      </c>
      <c r="F289">
        <v>7.15</v>
      </c>
      <c r="G289" t="s">
        <v>38</v>
      </c>
      <c r="H289">
        <v>130</v>
      </c>
      <c r="I289" t="s">
        <v>150</v>
      </c>
      <c r="J289">
        <v>493</v>
      </c>
      <c r="K289" t="s">
        <v>65</v>
      </c>
      <c r="L289" t="s">
        <v>36</v>
      </c>
      <c r="M289" t="s">
        <v>30</v>
      </c>
      <c r="N289">
        <v>2022</v>
      </c>
      <c r="O289" t="s">
        <v>31</v>
      </c>
      <c r="P289">
        <v>2022</v>
      </c>
      <c r="Q289">
        <v>190</v>
      </c>
      <c r="R289" t="s">
        <v>32</v>
      </c>
      <c r="S289" t="s">
        <v>33</v>
      </c>
      <c r="T289">
        <v>33</v>
      </c>
      <c r="U289">
        <v>32.299999999999997</v>
      </c>
      <c r="V289">
        <v>0</v>
      </c>
      <c r="W289" t="s">
        <v>449</v>
      </c>
      <c r="X289" t="s">
        <v>786</v>
      </c>
      <c r="Y289" t="s">
        <v>787</v>
      </c>
      <c r="Z289">
        <f t="shared" si="4"/>
        <v>65.3</v>
      </c>
    </row>
    <row r="290" spans="1:26" hidden="1" x14ac:dyDescent="0.2">
      <c r="A290" s="1">
        <v>288</v>
      </c>
      <c r="B290" t="s">
        <v>23</v>
      </c>
      <c r="C290">
        <v>190</v>
      </c>
      <c r="D290" t="s">
        <v>24</v>
      </c>
      <c r="E290" t="s">
        <v>389</v>
      </c>
      <c r="F290">
        <v>-0.4</v>
      </c>
      <c r="G290" t="s">
        <v>26</v>
      </c>
      <c r="H290">
        <v>53</v>
      </c>
      <c r="I290" t="s">
        <v>151</v>
      </c>
      <c r="J290">
        <v>5</v>
      </c>
      <c r="K290" t="s">
        <v>45</v>
      </c>
      <c r="L290" t="s">
        <v>29</v>
      </c>
      <c r="M290" t="s">
        <v>30</v>
      </c>
      <c r="N290">
        <v>2022</v>
      </c>
      <c r="O290" t="s">
        <v>31</v>
      </c>
      <c r="P290">
        <v>2022</v>
      </c>
      <c r="Q290">
        <v>190</v>
      </c>
      <c r="R290" t="s">
        <v>32</v>
      </c>
      <c r="S290" t="s">
        <v>33</v>
      </c>
      <c r="T290">
        <v>83.8</v>
      </c>
      <c r="U290">
        <v>9</v>
      </c>
      <c r="V290">
        <v>0</v>
      </c>
      <c r="W290" t="s">
        <v>512</v>
      </c>
      <c r="X290" t="s">
        <v>790</v>
      </c>
      <c r="Y290" t="s">
        <v>791</v>
      </c>
      <c r="Z290">
        <f t="shared" si="4"/>
        <v>92.8</v>
      </c>
    </row>
    <row r="291" spans="1:26" hidden="1" x14ac:dyDescent="0.2">
      <c r="A291" s="1">
        <v>289</v>
      </c>
      <c r="B291" t="s">
        <v>23</v>
      </c>
      <c r="C291">
        <v>190</v>
      </c>
      <c r="D291" t="s">
        <v>266</v>
      </c>
      <c r="E291" t="s">
        <v>381</v>
      </c>
      <c r="F291">
        <v>-1.29</v>
      </c>
      <c r="G291" t="s">
        <v>34</v>
      </c>
      <c r="H291">
        <v>43</v>
      </c>
      <c r="I291" t="s">
        <v>151</v>
      </c>
      <c r="J291">
        <v>5</v>
      </c>
      <c r="K291" t="s">
        <v>67</v>
      </c>
      <c r="L291" t="s">
        <v>29</v>
      </c>
      <c r="M291" t="s">
        <v>30</v>
      </c>
      <c r="N291">
        <v>2022</v>
      </c>
      <c r="O291" t="s">
        <v>31</v>
      </c>
      <c r="P291">
        <v>2022</v>
      </c>
      <c r="Q291">
        <v>190</v>
      </c>
      <c r="R291" t="s">
        <v>32</v>
      </c>
      <c r="S291" t="s">
        <v>33</v>
      </c>
      <c r="T291">
        <v>83.8</v>
      </c>
      <c r="U291">
        <v>9</v>
      </c>
      <c r="V291">
        <v>0</v>
      </c>
      <c r="W291" t="s">
        <v>512</v>
      </c>
      <c r="X291" t="s">
        <v>790</v>
      </c>
      <c r="Y291" t="s">
        <v>791</v>
      </c>
      <c r="Z291">
        <f t="shared" si="4"/>
        <v>92.8</v>
      </c>
    </row>
    <row r="292" spans="1:26" hidden="1" x14ac:dyDescent="0.2">
      <c r="A292" s="1">
        <v>290</v>
      </c>
      <c r="B292" t="s">
        <v>23</v>
      </c>
      <c r="C292">
        <v>190</v>
      </c>
      <c r="D292" t="s">
        <v>24</v>
      </c>
      <c r="E292" t="s">
        <v>58</v>
      </c>
      <c r="F292">
        <v>1.5</v>
      </c>
      <c r="G292" t="s">
        <v>43</v>
      </c>
      <c r="H292">
        <v>54</v>
      </c>
      <c r="I292" t="s">
        <v>151</v>
      </c>
      <c r="J292">
        <v>5</v>
      </c>
      <c r="K292" t="s">
        <v>40</v>
      </c>
      <c r="L292" t="s">
        <v>36</v>
      </c>
      <c r="M292" t="s">
        <v>30</v>
      </c>
      <c r="N292">
        <v>2022</v>
      </c>
      <c r="O292" t="s">
        <v>31</v>
      </c>
      <c r="P292">
        <v>2022</v>
      </c>
      <c r="Q292">
        <v>190</v>
      </c>
      <c r="R292" t="s">
        <v>32</v>
      </c>
      <c r="S292" t="s">
        <v>33</v>
      </c>
      <c r="T292">
        <v>83.8</v>
      </c>
      <c r="U292">
        <v>9</v>
      </c>
      <c r="V292">
        <v>0</v>
      </c>
      <c r="W292" t="s">
        <v>512</v>
      </c>
      <c r="X292" t="s">
        <v>790</v>
      </c>
      <c r="Y292" t="s">
        <v>791</v>
      </c>
      <c r="Z292">
        <f t="shared" si="4"/>
        <v>92.8</v>
      </c>
    </row>
    <row r="293" spans="1:26" hidden="1" x14ac:dyDescent="0.2">
      <c r="A293" s="1">
        <v>291</v>
      </c>
      <c r="B293" t="s">
        <v>23</v>
      </c>
      <c r="C293">
        <v>190</v>
      </c>
      <c r="D293" t="s">
        <v>266</v>
      </c>
      <c r="E293" t="s">
        <v>468</v>
      </c>
      <c r="F293">
        <v>-0.55000000000000004</v>
      </c>
      <c r="G293" t="s">
        <v>26</v>
      </c>
      <c r="H293">
        <v>42</v>
      </c>
      <c r="I293" t="s">
        <v>151</v>
      </c>
      <c r="J293">
        <v>5</v>
      </c>
      <c r="K293" t="s">
        <v>45</v>
      </c>
      <c r="L293" t="s">
        <v>36</v>
      </c>
      <c r="M293" t="s">
        <v>30</v>
      </c>
      <c r="N293">
        <v>2022</v>
      </c>
      <c r="O293" t="s">
        <v>31</v>
      </c>
      <c r="P293">
        <v>2022</v>
      </c>
      <c r="Q293">
        <v>190</v>
      </c>
      <c r="R293" t="s">
        <v>32</v>
      </c>
      <c r="S293" t="s">
        <v>33</v>
      </c>
      <c r="T293">
        <v>83.8</v>
      </c>
      <c r="U293">
        <v>9</v>
      </c>
      <c r="V293">
        <v>0</v>
      </c>
      <c r="W293" t="s">
        <v>512</v>
      </c>
      <c r="X293" t="s">
        <v>790</v>
      </c>
      <c r="Y293" t="s">
        <v>791</v>
      </c>
      <c r="Z293">
        <f t="shared" si="4"/>
        <v>92.8</v>
      </c>
    </row>
    <row r="294" spans="1:26" hidden="1" x14ac:dyDescent="0.2">
      <c r="A294" s="1">
        <v>292</v>
      </c>
      <c r="B294" t="s">
        <v>23</v>
      </c>
      <c r="C294">
        <v>190</v>
      </c>
      <c r="D294" t="s">
        <v>266</v>
      </c>
      <c r="E294" t="s">
        <v>402</v>
      </c>
      <c r="F294">
        <v>-0.09</v>
      </c>
      <c r="G294" t="s">
        <v>26</v>
      </c>
      <c r="H294">
        <v>8</v>
      </c>
      <c r="I294" t="s">
        <v>152</v>
      </c>
      <c r="J294">
        <v>505</v>
      </c>
      <c r="K294" t="s">
        <v>153</v>
      </c>
      <c r="L294" t="s">
        <v>29</v>
      </c>
      <c r="M294" t="s">
        <v>30</v>
      </c>
      <c r="N294">
        <v>2022</v>
      </c>
      <c r="O294" t="s">
        <v>31</v>
      </c>
      <c r="P294">
        <v>2022</v>
      </c>
      <c r="Q294">
        <v>190</v>
      </c>
      <c r="R294" t="s">
        <v>32</v>
      </c>
      <c r="S294" t="s">
        <v>33</v>
      </c>
      <c r="T294">
        <v>61.1</v>
      </c>
      <c r="U294">
        <v>11.1</v>
      </c>
      <c r="V294">
        <v>0</v>
      </c>
      <c r="W294" t="s">
        <v>794</v>
      </c>
      <c r="X294" t="s">
        <v>400</v>
      </c>
      <c r="Y294">
        <v>95</v>
      </c>
      <c r="Z294">
        <f t="shared" si="4"/>
        <v>72.2</v>
      </c>
    </row>
    <row r="295" spans="1:26" hidden="1" x14ac:dyDescent="0.2">
      <c r="A295" s="1">
        <v>293</v>
      </c>
      <c r="B295" t="s">
        <v>23</v>
      </c>
      <c r="C295">
        <v>190</v>
      </c>
      <c r="D295" t="s">
        <v>340</v>
      </c>
      <c r="E295" t="s">
        <v>795</v>
      </c>
      <c r="F295">
        <v>-1.01</v>
      </c>
      <c r="G295" t="s">
        <v>34</v>
      </c>
      <c r="H295">
        <v>6</v>
      </c>
      <c r="I295" t="s">
        <v>152</v>
      </c>
      <c r="J295">
        <v>505</v>
      </c>
      <c r="K295" t="s">
        <v>69</v>
      </c>
      <c r="L295" t="s">
        <v>29</v>
      </c>
      <c r="M295" t="s">
        <v>30</v>
      </c>
      <c r="N295">
        <v>2022</v>
      </c>
      <c r="O295" t="s">
        <v>31</v>
      </c>
      <c r="P295">
        <v>2022</v>
      </c>
      <c r="Q295">
        <v>190</v>
      </c>
      <c r="R295" t="s">
        <v>32</v>
      </c>
      <c r="S295" t="s">
        <v>33</v>
      </c>
      <c r="T295">
        <v>61.1</v>
      </c>
      <c r="U295">
        <v>11.1</v>
      </c>
      <c r="V295">
        <v>0</v>
      </c>
      <c r="W295" t="s">
        <v>794</v>
      </c>
      <c r="X295" t="s">
        <v>400</v>
      </c>
      <c r="Y295">
        <v>95</v>
      </c>
      <c r="Z295">
        <f t="shared" si="4"/>
        <v>72.2</v>
      </c>
    </row>
    <row r="296" spans="1:26" hidden="1" x14ac:dyDescent="0.2">
      <c r="A296" s="1">
        <v>294</v>
      </c>
      <c r="B296" t="s">
        <v>23</v>
      </c>
      <c r="C296">
        <v>190</v>
      </c>
      <c r="D296" t="s">
        <v>266</v>
      </c>
      <c r="E296" t="s">
        <v>37</v>
      </c>
      <c r="F296">
        <v>0.98</v>
      </c>
      <c r="G296" t="s">
        <v>26</v>
      </c>
      <c r="H296">
        <v>8</v>
      </c>
      <c r="I296" t="s">
        <v>152</v>
      </c>
      <c r="J296">
        <v>505</v>
      </c>
      <c r="K296" t="s">
        <v>24</v>
      </c>
      <c r="L296" t="s">
        <v>36</v>
      </c>
      <c r="M296" t="s">
        <v>30</v>
      </c>
      <c r="N296">
        <v>2022</v>
      </c>
      <c r="O296" t="s">
        <v>31</v>
      </c>
      <c r="P296">
        <v>2022</v>
      </c>
      <c r="Q296">
        <v>190</v>
      </c>
      <c r="R296" t="s">
        <v>32</v>
      </c>
      <c r="S296" t="s">
        <v>33</v>
      </c>
      <c r="T296">
        <v>61.1</v>
      </c>
      <c r="U296">
        <v>11.1</v>
      </c>
      <c r="V296">
        <v>0</v>
      </c>
      <c r="W296" t="s">
        <v>794</v>
      </c>
      <c r="X296" t="s">
        <v>400</v>
      </c>
      <c r="Y296">
        <v>95</v>
      </c>
      <c r="Z296">
        <f t="shared" si="4"/>
        <v>72.2</v>
      </c>
    </row>
    <row r="297" spans="1:26" hidden="1" x14ac:dyDescent="0.2">
      <c r="A297" s="1">
        <v>295</v>
      </c>
      <c r="B297" t="s">
        <v>23</v>
      </c>
      <c r="C297">
        <v>190</v>
      </c>
      <c r="D297" t="s">
        <v>340</v>
      </c>
      <c r="E297" t="s">
        <v>431</v>
      </c>
      <c r="F297">
        <v>-1.49</v>
      </c>
      <c r="G297" t="s">
        <v>34</v>
      </c>
      <c r="H297">
        <v>7</v>
      </c>
      <c r="I297" t="s">
        <v>152</v>
      </c>
      <c r="J297">
        <v>505</v>
      </c>
      <c r="K297" t="s">
        <v>153</v>
      </c>
      <c r="L297" t="s">
        <v>36</v>
      </c>
      <c r="M297" t="s">
        <v>30</v>
      </c>
      <c r="N297">
        <v>2022</v>
      </c>
      <c r="O297" t="s">
        <v>31</v>
      </c>
      <c r="P297">
        <v>2022</v>
      </c>
      <c r="Q297">
        <v>190</v>
      </c>
      <c r="R297" t="s">
        <v>32</v>
      </c>
      <c r="S297" t="s">
        <v>33</v>
      </c>
      <c r="T297">
        <v>61.1</v>
      </c>
      <c r="U297">
        <v>11.1</v>
      </c>
      <c r="V297">
        <v>0</v>
      </c>
      <c r="W297" t="s">
        <v>794</v>
      </c>
      <c r="X297" t="s">
        <v>400</v>
      </c>
      <c r="Y297">
        <v>95</v>
      </c>
      <c r="Z297">
        <f t="shared" si="4"/>
        <v>72.2</v>
      </c>
    </row>
    <row r="298" spans="1:26" hidden="1" x14ac:dyDescent="0.2">
      <c r="A298" s="1">
        <v>296</v>
      </c>
      <c r="B298" t="s">
        <v>23</v>
      </c>
      <c r="C298">
        <v>190</v>
      </c>
      <c r="D298" t="s">
        <v>24</v>
      </c>
      <c r="E298" t="s">
        <v>88</v>
      </c>
      <c r="F298">
        <v>1.46</v>
      </c>
      <c r="G298" t="s">
        <v>43</v>
      </c>
      <c r="H298">
        <v>43</v>
      </c>
      <c r="I298" t="s">
        <v>154</v>
      </c>
      <c r="J298">
        <v>510</v>
      </c>
      <c r="K298" t="s">
        <v>59</v>
      </c>
      <c r="L298" t="s">
        <v>29</v>
      </c>
      <c r="M298" t="s">
        <v>30</v>
      </c>
      <c r="N298">
        <v>2022</v>
      </c>
      <c r="O298" t="s">
        <v>31</v>
      </c>
      <c r="P298">
        <v>2022</v>
      </c>
      <c r="Q298">
        <v>190</v>
      </c>
      <c r="R298" t="s">
        <v>32</v>
      </c>
      <c r="S298" t="s">
        <v>33</v>
      </c>
      <c r="T298">
        <v>94</v>
      </c>
      <c r="U298">
        <v>0</v>
      </c>
      <c r="V298">
        <v>0</v>
      </c>
      <c r="W298" t="s">
        <v>694</v>
      </c>
      <c r="X298">
        <v>0</v>
      </c>
      <c r="Y298" t="s">
        <v>745</v>
      </c>
      <c r="Z298">
        <f t="shared" si="4"/>
        <v>94</v>
      </c>
    </row>
    <row r="299" spans="1:26" hidden="1" x14ac:dyDescent="0.2">
      <c r="A299" s="1">
        <v>297</v>
      </c>
      <c r="B299" t="s">
        <v>23</v>
      </c>
      <c r="C299">
        <v>190</v>
      </c>
      <c r="D299" t="s">
        <v>24</v>
      </c>
      <c r="E299" t="s">
        <v>65</v>
      </c>
      <c r="F299">
        <v>0.5</v>
      </c>
      <c r="G299" t="s">
        <v>26</v>
      </c>
      <c r="H299">
        <v>41</v>
      </c>
      <c r="I299" t="s">
        <v>154</v>
      </c>
      <c r="J299">
        <v>510</v>
      </c>
      <c r="K299" t="s">
        <v>47</v>
      </c>
      <c r="L299" t="s">
        <v>36</v>
      </c>
      <c r="M299" t="s">
        <v>30</v>
      </c>
      <c r="N299">
        <v>2022</v>
      </c>
      <c r="O299" t="s">
        <v>31</v>
      </c>
      <c r="P299">
        <v>2022</v>
      </c>
      <c r="Q299">
        <v>190</v>
      </c>
      <c r="R299" t="s">
        <v>32</v>
      </c>
      <c r="S299" t="s">
        <v>33</v>
      </c>
      <c r="T299">
        <v>94</v>
      </c>
      <c r="U299">
        <v>0</v>
      </c>
      <c r="V299">
        <v>0</v>
      </c>
      <c r="W299" t="s">
        <v>694</v>
      </c>
      <c r="X299">
        <v>0</v>
      </c>
      <c r="Y299" t="s">
        <v>745</v>
      </c>
      <c r="Z299">
        <f t="shared" si="4"/>
        <v>94</v>
      </c>
    </row>
    <row r="300" spans="1:26" hidden="1" x14ac:dyDescent="0.2">
      <c r="A300" s="1">
        <v>298</v>
      </c>
      <c r="B300" t="s">
        <v>23</v>
      </c>
      <c r="C300">
        <v>190</v>
      </c>
      <c r="E300" t="s">
        <v>389</v>
      </c>
      <c r="F300">
        <v>-3.36</v>
      </c>
      <c r="G300" t="s">
        <v>48</v>
      </c>
      <c r="H300">
        <v>139</v>
      </c>
      <c r="I300" t="s">
        <v>155</v>
      </c>
      <c r="J300">
        <v>512</v>
      </c>
      <c r="K300" t="s">
        <v>85</v>
      </c>
      <c r="L300" t="s">
        <v>36</v>
      </c>
      <c r="M300" t="s">
        <v>62</v>
      </c>
      <c r="N300">
        <v>2022</v>
      </c>
      <c r="O300" t="s">
        <v>31</v>
      </c>
      <c r="P300">
        <v>2022</v>
      </c>
      <c r="Q300">
        <v>190</v>
      </c>
      <c r="R300" t="s">
        <v>32</v>
      </c>
      <c r="S300" t="s">
        <v>33</v>
      </c>
      <c r="T300">
        <v>38.799999999999997</v>
      </c>
      <c r="U300">
        <v>8.8000000000000007</v>
      </c>
      <c r="V300">
        <v>0</v>
      </c>
      <c r="W300" t="s">
        <v>802</v>
      </c>
      <c r="X300">
        <v>0</v>
      </c>
      <c r="Y300" t="s">
        <v>447</v>
      </c>
      <c r="Z300">
        <f t="shared" si="4"/>
        <v>47.599999999999994</v>
      </c>
    </row>
    <row r="301" spans="1:26" hidden="1" x14ac:dyDescent="0.2">
      <c r="A301" s="1">
        <v>299</v>
      </c>
      <c r="B301" t="s">
        <v>23</v>
      </c>
      <c r="C301">
        <v>190</v>
      </c>
      <c r="D301" t="s">
        <v>24</v>
      </c>
      <c r="E301" t="s">
        <v>497</v>
      </c>
      <c r="F301">
        <v>1.85</v>
      </c>
      <c r="G301" t="s">
        <v>43</v>
      </c>
      <c r="H301">
        <v>52</v>
      </c>
      <c r="I301" t="s">
        <v>156</v>
      </c>
      <c r="J301">
        <v>515</v>
      </c>
      <c r="K301" t="s">
        <v>45</v>
      </c>
      <c r="L301" t="s">
        <v>29</v>
      </c>
      <c r="M301" t="s">
        <v>30</v>
      </c>
      <c r="N301">
        <v>2022</v>
      </c>
      <c r="O301" t="s">
        <v>31</v>
      </c>
      <c r="P301">
        <v>2022</v>
      </c>
      <c r="Q301">
        <v>190</v>
      </c>
      <c r="R301" t="s">
        <v>32</v>
      </c>
      <c r="S301" t="s">
        <v>33</v>
      </c>
      <c r="T301">
        <v>33.1</v>
      </c>
      <c r="U301">
        <v>48.8</v>
      </c>
      <c r="V301">
        <v>0</v>
      </c>
      <c r="W301" t="s">
        <v>805</v>
      </c>
      <c r="X301" t="s">
        <v>264</v>
      </c>
      <c r="Y301" t="s">
        <v>293</v>
      </c>
      <c r="Z301">
        <f t="shared" si="4"/>
        <v>81.900000000000006</v>
      </c>
    </row>
    <row r="302" spans="1:26" hidden="1" x14ac:dyDescent="0.2">
      <c r="A302" s="1">
        <v>300</v>
      </c>
      <c r="B302" t="s">
        <v>23</v>
      </c>
      <c r="C302">
        <v>190</v>
      </c>
      <c r="D302" t="s">
        <v>24</v>
      </c>
      <c r="E302" t="s">
        <v>95</v>
      </c>
      <c r="F302">
        <v>2.13</v>
      </c>
      <c r="G302" t="s">
        <v>38</v>
      </c>
      <c r="H302">
        <v>50</v>
      </c>
      <c r="I302" t="s">
        <v>156</v>
      </c>
      <c r="J302">
        <v>515</v>
      </c>
      <c r="K302" t="s">
        <v>40</v>
      </c>
      <c r="L302" t="s">
        <v>36</v>
      </c>
      <c r="M302" t="s">
        <v>30</v>
      </c>
      <c r="N302">
        <v>2022</v>
      </c>
      <c r="O302" t="s">
        <v>31</v>
      </c>
      <c r="P302">
        <v>2022</v>
      </c>
      <c r="Q302">
        <v>190</v>
      </c>
      <c r="R302" t="s">
        <v>32</v>
      </c>
      <c r="S302" t="s">
        <v>33</v>
      </c>
      <c r="T302">
        <v>33.1</v>
      </c>
      <c r="U302">
        <v>48.8</v>
      </c>
      <c r="V302">
        <v>0</v>
      </c>
      <c r="W302" t="s">
        <v>805</v>
      </c>
      <c r="X302" t="s">
        <v>264</v>
      </c>
      <c r="Y302" t="s">
        <v>293</v>
      </c>
      <c r="Z302">
        <f t="shared" si="4"/>
        <v>81.900000000000006</v>
      </c>
    </row>
    <row r="303" spans="1:26" hidden="1" x14ac:dyDescent="0.2">
      <c r="A303" s="1">
        <v>301</v>
      </c>
      <c r="B303" t="s">
        <v>23</v>
      </c>
      <c r="C303">
        <v>190</v>
      </c>
      <c r="D303" t="s">
        <v>24</v>
      </c>
      <c r="E303" t="s">
        <v>807</v>
      </c>
      <c r="F303">
        <v>3.48</v>
      </c>
      <c r="G303" t="s">
        <v>38</v>
      </c>
      <c r="H303">
        <v>90</v>
      </c>
      <c r="I303" t="s">
        <v>157</v>
      </c>
      <c r="J303">
        <v>525</v>
      </c>
      <c r="K303" t="s">
        <v>55</v>
      </c>
      <c r="L303" t="s">
        <v>29</v>
      </c>
      <c r="M303" t="s">
        <v>30</v>
      </c>
      <c r="N303">
        <v>2022</v>
      </c>
      <c r="O303" t="s">
        <v>31</v>
      </c>
      <c r="P303">
        <v>2022</v>
      </c>
      <c r="Q303">
        <v>190</v>
      </c>
      <c r="R303" t="s">
        <v>32</v>
      </c>
      <c r="S303" t="s">
        <v>33</v>
      </c>
      <c r="T303">
        <v>12.3</v>
      </c>
      <c r="U303">
        <v>54.1</v>
      </c>
      <c r="V303">
        <v>0</v>
      </c>
      <c r="W303" t="s">
        <v>714</v>
      </c>
      <c r="X303" t="s">
        <v>810</v>
      </c>
      <c r="Y303" t="s">
        <v>728</v>
      </c>
      <c r="Z303">
        <f t="shared" si="4"/>
        <v>66.400000000000006</v>
      </c>
    </row>
    <row r="304" spans="1:26" hidden="1" x14ac:dyDescent="0.2">
      <c r="A304" s="1">
        <v>302</v>
      </c>
      <c r="B304" t="s">
        <v>23</v>
      </c>
      <c r="C304">
        <v>190</v>
      </c>
      <c r="D304" t="s">
        <v>24</v>
      </c>
      <c r="E304" t="s">
        <v>310</v>
      </c>
      <c r="F304">
        <v>8.16</v>
      </c>
      <c r="G304" t="s">
        <v>38</v>
      </c>
      <c r="H304">
        <v>90</v>
      </c>
      <c r="I304" t="s">
        <v>157</v>
      </c>
      <c r="J304">
        <v>525</v>
      </c>
      <c r="K304" t="s">
        <v>53</v>
      </c>
      <c r="L304" t="s">
        <v>36</v>
      </c>
      <c r="M304" t="s">
        <v>30</v>
      </c>
      <c r="N304">
        <v>2022</v>
      </c>
      <c r="O304" t="s">
        <v>31</v>
      </c>
      <c r="P304">
        <v>2022</v>
      </c>
      <c r="Q304">
        <v>190</v>
      </c>
      <c r="R304" t="s">
        <v>32</v>
      </c>
      <c r="S304" t="s">
        <v>33</v>
      </c>
      <c r="T304">
        <v>12.3</v>
      </c>
      <c r="U304">
        <v>54.1</v>
      </c>
      <c r="V304">
        <v>0</v>
      </c>
      <c r="W304" t="s">
        <v>714</v>
      </c>
      <c r="X304" t="s">
        <v>810</v>
      </c>
      <c r="Y304" t="s">
        <v>728</v>
      </c>
      <c r="Z304">
        <f t="shared" si="4"/>
        <v>66.400000000000006</v>
      </c>
    </row>
    <row r="305" spans="1:26" hidden="1" x14ac:dyDescent="0.2">
      <c r="A305" s="1">
        <v>303</v>
      </c>
      <c r="B305" t="s">
        <v>23</v>
      </c>
      <c r="C305">
        <v>190</v>
      </c>
      <c r="E305" t="s">
        <v>441</v>
      </c>
      <c r="F305">
        <v>-0.7</v>
      </c>
      <c r="G305" t="s">
        <v>26</v>
      </c>
      <c r="H305">
        <v>31</v>
      </c>
      <c r="I305" t="s">
        <v>158</v>
      </c>
      <c r="J305">
        <v>53</v>
      </c>
      <c r="K305" t="s">
        <v>63</v>
      </c>
      <c r="L305" t="s">
        <v>36</v>
      </c>
      <c r="M305" t="s">
        <v>62</v>
      </c>
      <c r="N305">
        <v>2022</v>
      </c>
      <c r="O305" t="s">
        <v>31</v>
      </c>
      <c r="P305">
        <v>2022</v>
      </c>
      <c r="Q305">
        <v>190</v>
      </c>
      <c r="R305" t="s">
        <v>32</v>
      </c>
      <c r="S305" t="s">
        <v>33</v>
      </c>
      <c r="T305">
        <v>74.400000000000006</v>
      </c>
      <c r="U305">
        <v>7.7</v>
      </c>
      <c r="V305">
        <v>0</v>
      </c>
      <c r="W305" t="s">
        <v>290</v>
      </c>
      <c r="X305">
        <v>0</v>
      </c>
      <c r="Y305" t="s">
        <v>316</v>
      </c>
      <c r="Z305">
        <f t="shared" si="4"/>
        <v>82.100000000000009</v>
      </c>
    </row>
    <row r="306" spans="1:26" hidden="1" x14ac:dyDescent="0.2">
      <c r="A306" s="1">
        <v>304</v>
      </c>
      <c r="B306" t="s">
        <v>23</v>
      </c>
      <c r="C306">
        <v>190</v>
      </c>
      <c r="D306" t="s">
        <v>24</v>
      </c>
      <c r="E306" t="s">
        <v>814</v>
      </c>
      <c r="F306">
        <v>3.77</v>
      </c>
      <c r="G306" t="s">
        <v>38</v>
      </c>
      <c r="H306">
        <v>52</v>
      </c>
      <c r="I306" t="s">
        <v>159</v>
      </c>
      <c r="J306">
        <v>535</v>
      </c>
      <c r="K306" t="s">
        <v>45</v>
      </c>
      <c r="L306" t="s">
        <v>29</v>
      </c>
      <c r="M306" t="s">
        <v>30</v>
      </c>
      <c r="N306">
        <v>2022</v>
      </c>
      <c r="O306" t="s">
        <v>31</v>
      </c>
      <c r="P306">
        <v>2022</v>
      </c>
      <c r="Q306">
        <v>190</v>
      </c>
      <c r="R306" t="s">
        <v>32</v>
      </c>
      <c r="S306" t="s">
        <v>33</v>
      </c>
      <c r="T306">
        <v>44.9</v>
      </c>
      <c r="U306">
        <v>38.200000000000003</v>
      </c>
      <c r="V306">
        <v>0</v>
      </c>
      <c r="W306" t="s">
        <v>817</v>
      </c>
      <c r="X306" t="s">
        <v>539</v>
      </c>
      <c r="Y306" t="s">
        <v>378</v>
      </c>
      <c r="Z306">
        <f t="shared" si="4"/>
        <v>83.1</v>
      </c>
    </row>
    <row r="307" spans="1:26" hidden="1" x14ac:dyDescent="0.2">
      <c r="A307" s="1">
        <v>305</v>
      </c>
      <c r="B307" t="s">
        <v>23</v>
      </c>
      <c r="C307">
        <v>190</v>
      </c>
      <c r="D307" t="s">
        <v>24</v>
      </c>
      <c r="E307" t="s">
        <v>24</v>
      </c>
      <c r="F307">
        <v>2.41</v>
      </c>
      <c r="G307" t="s">
        <v>38</v>
      </c>
      <c r="H307">
        <v>51</v>
      </c>
      <c r="I307" t="s">
        <v>159</v>
      </c>
      <c r="J307">
        <v>535</v>
      </c>
      <c r="K307" t="s">
        <v>49</v>
      </c>
      <c r="L307" t="s">
        <v>36</v>
      </c>
      <c r="M307" t="s">
        <v>30</v>
      </c>
      <c r="N307">
        <v>2022</v>
      </c>
      <c r="O307" t="s">
        <v>31</v>
      </c>
      <c r="P307">
        <v>2022</v>
      </c>
      <c r="Q307">
        <v>190</v>
      </c>
      <c r="R307" t="s">
        <v>32</v>
      </c>
      <c r="S307" t="s">
        <v>33</v>
      </c>
      <c r="T307">
        <v>44.9</v>
      </c>
      <c r="U307">
        <v>38.200000000000003</v>
      </c>
      <c r="V307">
        <v>0</v>
      </c>
      <c r="W307" t="s">
        <v>817</v>
      </c>
      <c r="X307" t="s">
        <v>539</v>
      </c>
      <c r="Y307" t="s">
        <v>378</v>
      </c>
      <c r="Z307">
        <f t="shared" si="4"/>
        <v>83.1</v>
      </c>
    </row>
    <row r="308" spans="1:26" hidden="1" x14ac:dyDescent="0.2">
      <c r="A308" s="1">
        <v>306</v>
      </c>
      <c r="B308" t="s">
        <v>23</v>
      </c>
      <c r="C308">
        <v>190</v>
      </c>
      <c r="D308" t="s">
        <v>266</v>
      </c>
      <c r="E308" t="s">
        <v>572</v>
      </c>
      <c r="F308">
        <v>-0.64</v>
      </c>
      <c r="G308" t="s">
        <v>26</v>
      </c>
      <c r="H308">
        <v>183</v>
      </c>
      <c r="I308" t="s">
        <v>160</v>
      </c>
      <c r="J308">
        <v>538</v>
      </c>
      <c r="K308" t="s">
        <v>65</v>
      </c>
      <c r="L308" t="s">
        <v>29</v>
      </c>
      <c r="M308" t="s">
        <v>30</v>
      </c>
      <c r="N308">
        <v>2022</v>
      </c>
      <c r="O308" t="s">
        <v>31</v>
      </c>
      <c r="P308">
        <v>2022</v>
      </c>
      <c r="Q308">
        <v>190</v>
      </c>
      <c r="R308" t="s">
        <v>32</v>
      </c>
      <c r="S308" t="s">
        <v>33</v>
      </c>
      <c r="T308">
        <v>30.8</v>
      </c>
      <c r="U308">
        <v>17.2</v>
      </c>
      <c r="V308">
        <v>0</v>
      </c>
      <c r="W308" t="s">
        <v>820</v>
      </c>
      <c r="X308" t="s">
        <v>821</v>
      </c>
      <c r="Y308" t="s">
        <v>757</v>
      </c>
      <c r="Z308">
        <f t="shared" si="4"/>
        <v>48</v>
      </c>
    </row>
    <row r="309" spans="1:26" hidden="1" x14ac:dyDescent="0.2">
      <c r="A309" s="1">
        <v>307</v>
      </c>
      <c r="B309" t="s">
        <v>23</v>
      </c>
      <c r="C309">
        <v>190</v>
      </c>
      <c r="D309" t="s">
        <v>337</v>
      </c>
      <c r="E309" t="s">
        <v>28</v>
      </c>
      <c r="F309">
        <v>1.1299999999999999</v>
      </c>
      <c r="G309" t="s">
        <v>43</v>
      </c>
      <c r="H309">
        <v>178</v>
      </c>
      <c r="I309" t="s">
        <v>160</v>
      </c>
      <c r="J309">
        <v>538</v>
      </c>
      <c r="K309" t="s">
        <v>65</v>
      </c>
      <c r="L309" t="s">
        <v>29</v>
      </c>
      <c r="M309" t="s">
        <v>30</v>
      </c>
      <c r="N309">
        <v>2022</v>
      </c>
      <c r="O309" t="s">
        <v>31</v>
      </c>
      <c r="P309">
        <v>2022</v>
      </c>
      <c r="Q309">
        <v>190</v>
      </c>
      <c r="R309" t="s">
        <v>32</v>
      </c>
      <c r="S309" t="s">
        <v>33</v>
      </c>
      <c r="T309">
        <v>30.8</v>
      </c>
      <c r="U309">
        <v>17.2</v>
      </c>
      <c r="V309">
        <v>0</v>
      </c>
      <c r="W309" t="s">
        <v>820</v>
      </c>
      <c r="X309" t="s">
        <v>821</v>
      </c>
      <c r="Y309" t="s">
        <v>757</v>
      </c>
      <c r="Z309">
        <f t="shared" si="4"/>
        <v>48</v>
      </c>
    </row>
    <row r="310" spans="1:26" hidden="1" x14ac:dyDescent="0.2">
      <c r="A310" s="1">
        <v>308</v>
      </c>
      <c r="B310" t="s">
        <v>23</v>
      </c>
      <c r="C310">
        <v>190</v>
      </c>
      <c r="D310" t="s">
        <v>340</v>
      </c>
      <c r="E310" t="s">
        <v>50</v>
      </c>
      <c r="F310">
        <v>3.29</v>
      </c>
      <c r="G310" t="s">
        <v>38</v>
      </c>
      <c r="H310">
        <v>211</v>
      </c>
      <c r="I310" t="s">
        <v>160</v>
      </c>
      <c r="J310">
        <v>538</v>
      </c>
      <c r="K310" t="s">
        <v>65</v>
      </c>
      <c r="L310" t="s">
        <v>29</v>
      </c>
      <c r="M310" t="s">
        <v>30</v>
      </c>
      <c r="N310">
        <v>2022</v>
      </c>
      <c r="O310" t="s">
        <v>31</v>
      </c>
      <c r="P310">
        <v>2022</v>
      </c>
      <c r="Q310">
        <v>190</v>
      </c>
      <c r="R310" t="s">
        <v>32</v>
      </c>
      <c r="S310" t="s">
        <v>33</v>
      </c>
      <c r="T310">
        <v>30.8</v>
      </c>
      <c r="U310">
        <v>17.2</v>
      </c>
      <c r="V310">
        <v>0</v>
      </c>
      <c r="W310" t="s">
        <v>820</v>
      </c>
      <c r="X310" t="s">
        <v>821</v>
      </c>
      <c r="Y310" t="s">
        <v>757</v>
      </c>
      <c r="Z310">
        <f t="shared" si="4"/>
        <v>48</v>
      </c>
    </row>
    <row r="311" spans="1:26" hidden="1" x14ac:dyDescent="0.2">
      <c r="A311" s="1">
        <v>309</v>
      </c>
      <c r="B311" t="s">
        <v>23</v>
      </c>
      <c r="C311">
        <v>190</v>
      </c>
      <c r="D311" t="s">
        <v>342</v>
      </c>
      <c r="E311" t="s">
        <v>270</v>
      </c>
      <c r="F311">
        <v>-1.44</v>
      </c>
      <c r="G311" t="s">
        <v>34</v>
      </c>
      <c r="H311">
        <v>224</v>
      </c>
      <c r="I311" t="s">
        <v>160</v>
      </c>
      <c r="J311">
        <v>538</v>
      </c>
      <c r="K311" t="s">
        <v>71</v>
      </c>
      <c r="L311" t="s">
        <v>29</v>
      </c>
      <c r="M311" t="s">
        <v>30</v>
      </c>
      <c r="N311">
        <v>2022</v>
      </c>
      <c r="O311" t="s">
        <v>31</v>
      </c>
      <c r="P311">
        <v>2022</v>
      </c>
      <c r="Q311">
        <v>190</v>
      </c>
      <c r="R311" t="s">
        <v>32</v>
      </c>
      <c r="S311" t="s">
        <v>33</v>
      </c>
      <c r="T311">
        <v>30.8</v>
      </c>
      <c r="U311">
        <v>17.2</v>
      </c>
      <c r="V311">
        <v>0</v>
      </c>
      <c r="W311" t="s">
        <v>820</v>
      </c>
      <c r="X311" t="s">
        <v>821</v>
      </c>
      <c r="Y311" t="s">
        <v>757</v>
      </c>
      <c r="Z311">
        <f t="shared" si="4"/>
        <v>48</v>
      </c>
    </row>
    <row r="312" spans="1:26" hidden="1" x14ac:dyDescent="0.2">
      <c r="A312" s="1">
        <v>310</v>
      </c>
      <c r="B312" t="s">
        <v>23</v>
      </c>
      <c r="C312">
        <v>190</v>
      </c>
      <c r="D312" t="s">
        <v>266</v>
      </c>
      <c r="E312" t="s">
        <v>571</v>
      </c>
      <c r="F312">
        <v>-1.82</v>
      </c>
      <c r="G312" t="s">
        <v>34</v>
      </c>
      <c r="H312">
        <v>183</v>
      </c>
      <c r="I312" t="s">
        <v>160</v>
      </c>
      <c r="J312">
        <v>538</v>
      </c>
      <c r="K312" t="s">
        <v>56</v>
      </c>
      <c r="L312" t="s">
        <v>36</v>
      </c>
      <c r="M312" t="s">
        <v>30</v>
      </c>
      <c r="N312">
        <v>2022</v>
      </c>
      <c r="O312" t="s">
        <v>31</v>
      </c>
      <c r="P312">
        <v>2022</v>
      </c>
      <c r="Q312">
        <v>190</v>
      </c>
      <c r="R312" t="s">
        <v>32</v>
      </c>
      <c r="S312" t="s">
        <v>33</v>
      </c>
      <c r="T312">
        <v>30.8</v>
      </c>
      <c r="U312">
        <v>17.2</v>
      </c>
      <c r="V312">
        <v>0</v>
      </c>
      <c r="W312" t="s">
        <v>820</v>
      </c>
      <c r="X312" t="s">
        <v>821</v>
      </c>
      <c r="Y312" t="s">
        <v>757</v>
      </c>
      <c r="Z312">
        <f t="shared" si="4"/>
        <v>48</v>
      </c>
    </row>
    <row r="313" spans="1:26" hidden="1" x14ac:dyDescent="0.2">
      <c r="A313" s="1">
        <v>311</v>
      </c>
      <c r="B313" t="s">
        <v>23</v>
      </c>
      <c r="C313">
        <v>190</v>
      </c>
      <c r="D313" t="s">
        <v>337</v>
      </c>
      <c r="E313" t="s">
        <v>46</v>
      </c>
      <c r="F313">
        <v>3.03</v>
      </c>
      <c r="G313" t="s">
        <v>38</v>
      </c>
      <c r="H313">
        <v>178</v>
      </c>
      <c r="I313" t="s">
        <v>160</v>
      </c>
      <c r="J313">
        <v>538</v>
      </c>
      <c r="K313" t="s">
        <v>71</v>
      </c>
      <c r="L313" t="s">
        <v>36</v>
      </c>
      <c r="M313" t="s">
        <v>30</v>
      </c>
      <c r="N313">
        <v>2022</v>
      </c>
      <c r="O313" t="s">
        <v>31</v>
      </c>
      <c r="P313">
        <v>2022</v>
      </c>
      <c r="Q313">
        <v>190</v>
      </c>
      <c r="R313" t="s">
        <v>32</v>
      </c>
      <c r="S313" t="s">
        <v>33</v>
      </c>
      <c r="T313">
        <v>30.8</v>
      </c>
      <c r="U313">
        <v>17.2</v>
      </c>
      <c r="V313">
        <v>0</v>
      </c>
      <c r="W313" t="s">
        <v>820</v>
      </c>
      <c r="X313" t="s">
        <v>821</v>
      </c>
      <c r="Y313" t="s">
        <v>757</v>
      </c>
      <c r="Z313">
        <f t="shared" si="4"/>
        <v>48</v>
      </c>
    </row>
    <row r="314" spans="1:26" hidden="1" x14ac:dyDescent="0.2">
      <c r="A314" s="1">
        <v>312</v>
      </c>
      <c r="B314" t="s">
        <v>23</v>
      </c>
      <c r="C314">
        <v>190</v>
      </c>
      <c r="D314" t="s">
        <v>340</v>
      </c>
      <c r="E314" t="s">
        <v>63</v>
      </c>
      <c r="F314">
        <v>0.5</v>
      </c>
      <c r="G314" t="s">
        <v>26</v>
      </c>
      <c r="H314">
        <v>209</v>
      </c>
      <c r="I314" t="s">
        <v>160</v>
      </c>
      <c r="J314">
        <v>538</v>
      </c>
      <c r="K314" t="s">
        <v>71</v>
      </c>
      <c r="L314" t="s">
        <v>36</v>
      </c>
      <c r="M314" t="s">
        <v>30</v>
      </c>
      <c r="N314">
        <v>2022</v>
      </c>
      <c r="O314" t="s">
        <v>31</v>
      </c>
      <c r="P314">
        <v>2022</v>
      </c>
      <c r="Q314">
        <v>190</v>
      </c>
      <c r="R314" t="s">
        <v>32</v>
      </c>
      <c r="S314" t="s">
        <v>33</v>
      </c>
      <c r="T314">
        <v>30.8</v>
      </c>
      <c r="U314">
        <v>17.2</v>
      </c>
      <c r="V314">
        <v>0</v>
      </c>
      <c r="W314" t="s">
        <v>820</v>
      </c>
      <c r="X314" t="s">
        <v>821</v>
      </c>
      <c r="Y314" t="s">
        <v>757</v>
      </c>
      <c r="Z314">
        <f t="shared" si="4"/>
        <v>48</v>
      </c>
    </row>
    <row r="315" spans="1:26" hidden="1" x14ac:dyDescent="0.2">
      <c r="A315" s="1">
        <v>313</v>
      </c>
      <c r="B315" t="s">
        <v>23</v>
      </c>
      <c r="C315">
        <v>190</v>
      </c>
      <c r="D315" t="s">
        <v>342</v>
      </c>
      <c r="E315" t="s">
        <v>86</v>
      </c>
      <c r="F315">
        <v>2.81</v>
      </c>
      <c r="G315" t="s">
        <v>38</v>
      </c>
      <c r="H315">
        <v>195</v>
      </c>
      <c r="I315" t="s">
        <v>160</v>
      </c>
      <c r="J315">
        <v>538</v>
      </c>
      <c r="K315" t="s">
        <v>71</v>
      </c>
      <c r="L315" t="s">
        <v>36</v>
      </c>
      <c r="M315" t="s">
        <v>30</v>
      </c>
      <c r="N315">
        <v>2022</v>
      </c>
      <c r="O315" t="s">
        <v>31</v>
      </c>
      <c r="P315">
        <v>2022</v>
      </c>
      <c r="Q315">
        <v>190</v>
      </c>
      <c r="R315" t="s">
        <v>32</v>
      </c>
      <c r="S315" t="s">
        <v>33</v>
      </c>
      <c r="T315">
        <v>30.8</v>
      </c>
      <c r="U315">
        <v>17.2</v>
      </c>
      <c r="V315">
        <v>0</v>
      </c>
      <c r="W315" t="s">
        <v>820</v>
      </c>
      <c r="X315" t="s">
        <v>821</v>
      </c>
      <c r="Y315" t="s">
        <v>757</v>
      </c>
      <c r="Z315">
        <f t="shared" si="4"/>
        <v>48</v>
      </c>
    </row>
    <row r="316" spans="1:26" hidden="1" x14ac:dyDescent="0.2">
      <c r="A316" s="1">
        <v>314</v>
      </c>
      <c r="B316" t="s">
        <v>23</v>
      </c>
      <c r="C316">
        <v>190</v>
      </c>
      <c r="D316" t="s">
        <v>24</v>
      </c>
      <c r="E316" t="s">
        <v>45</v>
      </c>
      <c r="F316">
        <v>1.39</v>
      </c>
      <c r="G316" t="s">
        <v>43</v>
      </c>
      <c r="H316">
        <v>88</v>
      </c>
      <c r="I316" t="s">
        <v>161</v>
      </c>
      <c r="J316">
        <v>540</v>
      </c>
      <c r="K316" t="s">
        <v>53</v>
      </c>
      <c r="L316" t="s">
        <v>29</v>
      </c>
      <c r="M316" t="s">
        <v>30</v>
      </c>
      <c r="N316">
        <v>2022</v>
      </c>
      <c r="O316" t="s">
        <v>31</v>
      </c>
      <c r="P316">
        <v>2022</v>
      </c>
      <c r="Q316">
        <v>190</v>
      </c>
      <c r="R316" t="s">
        <v>32</v>
      </c>
      <c r="S316" t="s">
        <v>33</v>
      </c>
      <c r="T316">
        <v>24.4</v>
      </c>
      <c r="U316">
        <v>53.7</v>
      </c>
      <c r="V316">
        <v>0</v>
      </c>
      <c r="W316" t="s">
        <v>828</v>
      </c>
      <c r="X316" t="s">
        <v>829</v>
      </c>
      <c r="Y316" t="s">
        <v>319</v>
      </c>
      <c r="Z316">
        <f t="shared" si="4"/>
        <v>78.099999999999994</v>
      </c>
    </row>
    <row r="317" spans="1:26" hidden="1" x14ac:dyDescent="0.2">
      <c r="A317" s="1">
        <v>315</v>
      </c>
      <c r="B317" t="s">
        <v>23</v>
      </c>
      <c r="C317">
        <v>190</v>
      </c>
      <c r="D317" t="s">
        <v>24</v>
      </c>
      <c r="E317" t="s">
        <v>340</v>
      </c>
      <c r="F317">
        <v>5.78</v>
      </c>
      <c r="G317" t="s">
        <v>38</v>
      </c>
      <c r="H317">
        <v>89</v>
      </c>
      <c r="I317" t="s">
        <v>161</v>
      </c>
      <c r="J317">
        <v>540</v>
      </c>
      <c r="K317" t="s">
        <v>28</v>
      </c>
      <c r="L317" t="s">
        <v>36</v>
      </c>
      <c r="M317" t="s">
        <v>30</v>
      </c>
      <c r="N317">
        <v>2022</v>
      </c>
      <c r="O317" t="s">
        <v>31</v>
      </c>
      <c r="P317">
        <v>2022</v>
      </c>
      <c r="Q317">
        <v>190</v>
      </c>
      <c r="R317" t="s">
        <v>32</v>
      </c>
      <c r="S317" t="s">
        <v>33</v>
      </c>
      <c r="T317">
        <v>24.4</v>
      </c>
      <c r="U317">
        <v>53.7</v>
      </c>
      <c r="V317">
        <v>0</v>
      </c>
      <c r="W317" t="s">
        <v>828</v>
      </c>
      <c r="X317" t="s">
        <v>829</v>
      </c>
      <c r="Y317" t="s">
        <v>319</v>
      </c>
      <c r="Z317">
        <f t="shared" si="4"/>
        <v>78.099999999999994</v>
      </c>
    </row>
    <row r="318" spans="1:26" hidden="1" x14ac:dyDescent="0.2">
      <c r="A318" s="1">
        <v>316</v>
      </c>
      <c r="B318" t="s">
        <v>23</v>
      </c>
      <c r="C318">
        <v>190</v>
      </c>
      <c r="D318" t="s">
        <v>24</v>
      </c>
      <c r="E318" t="s">
        <v>389</v>
      </c>
      <c r="F318">
        <v>-0.39</v>
      </c>
      <c r="G318" t="s">
        <v>26</v>
      </c>
      <c r="H318">
        <v>46</v>
      </c>
      <c r="I318" t="s">
        <v>162</v>
      </c>
      <c r="J318">
        <v>545</v>
      </c>
      <c r="K318" t="s">
        <v>47</v>
      </c>
      <c r="L318" t="s">
        <v>29</v>
      </c>
      <c r="M318" t="s">
        <v>30</v>
      </c>
      <c r="N318">
        <v>2022</v>
      </c>
      <c r="O318" t="s">
        <v>31</v>
      </c>
      <c r="P318">
        <v>2022</v>
      </c>
      <c r="Q318">
        <v>190</v>
      </c>
      <c r="R318" t="s">
        <v>32</v>
      </c>
      <c r="S318" t="s">
        <v>33</v>
      </c>
      <c r="T318">
        <v>91.2</v>
      </c>
      <c r="U318">
        <v>6.5</v>
      </c>
      <c r="V318">
        <v>0</v>
      </c>
      <c r="W318" t="s">
        <v>834</v>
      </c>
      <c r="X318" t="s">
        <v>833</v>
      </c>
      <c r="Y318" t="s">
        <v>463</v>
      </c>
      <c r="Z318">
        <f t="shared" si="4"/>
        <v>97.7</v>
      </c>
    </row>
    <row r="319" spans="1:26" hidden="1" x14ac:dyDescent="0.2">
      <c r="A319" s="1">
        <v>317</v>
      </c>
      <c r="B319" t="s">
        <v>23</v>
      </c>
      <c r="C319">
        <v>190</v>
      </c>
      <c r="D319" t="s">
        <v>266</v>
      </c>
      <c r="E319" t="s">
        <v>389</v>
      </c>
      <c r="F319">
        <v>-0.36</v>
      </c>
      <c r="G319" t="s">
        <v>26</v>
      </c>
      <c r="H319">
        <v>37</v>
      </c>
      <c r="I319" t="s">
        <v>162</v>
      </c>
      <c r="J319">
        <v>545</v>
      </c>
      <c r="K319" t="s">
        <v>67</v>
      </c>
      <c r="L319" t="s">
        <v>29</v>
      </c>
      <c r="M319" t="s">
        <v>30</v>
      </c>
      <c r="N319">
        <v>2022</v>
      </c>
      <c r="O319" t="s">
        <v>31</v>
      </c>
      <c r="P319">
        <v>2022</v>
      </c>
      <c r="Q319">
        <v>190</v>
      </c>
      <c r="R319" t="s">
        <v>32</v>
      </c>
      <c r="S319" t="s">
        <v>33</v>
      </c>
      <c r="T319">
        <v>91.2</v>
      </c>
      <c r="U319">
        <v>6.5</v>
      </c>
      <c r="V319">
        <v>0</v>
      </c>
      <c r="W319" t="s">
        <v>834</v>
      </c>
      <c r="X319" t="s">
        <v>833</v>
      </c>
      <c r="Y319" t="s">
        <v>463</v>
      </c>
      <c r="Z319">
        <f t="shared" si="4"/>
        <v>97.7</v>
      </c>
    </row>
    <row r="320" spans="1:26" hidden="1" x14ac:dyDescent="0.2">
      <c r="A320" s="1">
        <v>318</v>
      </c>
      <c r="B320" t="s">
        <v>23</v>
      </c>
      <c r="C320">
        <v>190</v>
      </c>
      <c r="D320" t="s">
        <v>24</v>
      </c>
      <c r="E320" t="s">
        <v>25</v>
      </c>
      <c r="F320">
        <v>0.3</v>
      </c>
      <c r="G320" t="s">
        <v>26</v>
      </c>
      <c r="H320">
        <v>47</v>
      </c>
      <c r="I320" t="s">
        <v>162</v>
      </c>
      <c r="J320">
        <v>545</v>
      </c>
      <c r="K320" t="s">
        <v>49</v>
      </c>
      <c r="L320" t="s">
        <v>36</v>
      </c>
      <c r="M320" t="s">
        <v>30</v>
      </c>
      <c r="N320">
        <v>2022</v>
      </c>
      <c r="O320" t="s">
        <v>31</v>
      </c>
      <c r="P320">
        <v>2022</v>
      </c>
      <c r="Q320">
        <v>190</v>
      </c>
      <c r="R320" t="s">
        <v>32</v>
      </c>
      <c r="S320" t="s">
        <v>33</v>
      </c>
      <c r="T320">
        <v>91.2</v>
      </c>
      <c r="U320">
        <v>6.5</v>
      </c>
      <c r="V320">
        <v>0</v>
      </c>
      <c r="W320" t="s">
        <v>834</v>
      </c>
      <c r="X320" t="s">
        <v>833</v>
      </c>
      <c r="Y320" t="s">
        <v>463</v>
      </c>
      <c r="Z320">
        <f t="shared" si="4"/>
        <v>97.7</v>
      </c>
    </row>
    <row r="321" spans="1:26" hidden="1" x14ac:dyDescent="0.2">
      <c r="A321" s="1">
        <v>319</v>
      </c>
      <c r="B321" t="s">
        <v>23</v>
      </c>
      <c r="C321">
        <v>190</v>
      </c>
      <c r="D321" t="s">
        <v>266</v>
      </c>
      <c r="E321" t="s">
        <v>59</v>
      </c>
      <c r="F321">
        <v>1.1299999999999999</v>
      </c>
      <c r="G321" t="s">
        <v>43</v>
      </c>
      <c r="H321">
        <v>37</v>
      </c>
      <c r="I321" t="s">
        <v>162</v>
      </c>
      <c r="J321">
        <v>545</v>
      </c>
      <c r="K321" t="s">
        <v>45</v>
      </c>
      <c r="L321" t="s">
        <v>36</v>
      </c>
      <c r="M321" t="s">
        <v>30</v>
      </c>
      <c r="N321">
        <v>2022</v>
      </c>
      <c r="O321" t="s">
        <v>31</v>
      </c>
      <c r="P321">
        <v>2022</v>
      </c>
      <c r="Q321">
        <v>190</v>
      </c>
      <c r="R321" t="s">
        <v>32</v>
      </c>
      <c r="S321" t="s">
        <v>33</v>
      </c>
      <c r="T321">
        <v>91.2</v>
      </c>
      <c r="U321">
        <v>6.5</v>
      </c>
      <c r="V321">
        <v>0</v>
      </c>
      <c r="W321" t="s">
        <v>834</v>
      </c>
      <c r="X321" t="s">
        <v>833</v>
      </c>
      <c r="Y321" t="s">
        <v>463</v>
      </c>
      <c r="Z321">
        <f t="shared" si="4"/>
        <v>97.7</v>
      </c>
    </row>
    <row r="322" spans="1:26" hidden="1" x14ac:dyDescent="0.2">
      <c r="A322" s="1">
        <v>320</v>
      </c>
      <c r="B322" t="s">
        <v>23</v>
      </c>
      <c r="C322">
        <v>190</v>
      </c>
      <c r="E322" t="s">
        <v>288</v>
      </c>
      <c r="F322">
        <v>-0.64</v>
      </c>
      <c r="G322" t="s">
        <v>26</v>
      </c>
      <c r="H322">
        <v>136</v>
      </c>
      <c r="I322" t="s">
        <v>163</v>
      </c>
      <c r="J322">
        <v>555</v>
      </c>
      <c r="K322" t="s">
        <v>85</v>
      </c>
      <c r="L322" t="s">
        <v>36</v>
      </c>
      <c r="M322" t="s">
        <v>62</v>
      </c>
      <c r="N322">
        <v>2022</v>
      </c>
      <c r="O322" t="s">
        <v>31</v>
      </c>
      <c r="P322">
        <v>2022</v>
      </c>
      <c r="Q322">
        <v>190</v>
      </c>
      <c r="R322" t="s">
        <v>32</v>
      </c>
      <c r="S322" t="s">
        <v>33</v>
      </c>
      <c r="T322">
        <v>93</v>
      </c>
      <c r="U322">
        <v>0</v>
      </c>
      <c r="V322">
        <v>0</v>
      </c>
      <c r="W322" t="s">
        <v>361</v>
      </c>
      <c r="X322">
        <v>0</v>
      </c>
      <c r="Y322" t="s">
        <v>370</v>
      </c>
      <c r="Z322">
        <f t="shared" si="4"/>
        <v>93</v>
      </c>
    </row>
    <row r="323" spans="1:26" hidden="1" x14ac:dyDescent="0.2">
      <c r="A323" s="1">
        <v>321</v>
      </c>
      <c r="B323" t="s">
        <v>23</v>
      </c>
      <c r="C323">
        <v>190</v>
      </c>
      <c r="D323" t="s">
        <v>24</v>
      </c>
      <c r="E323" t="s">
        <v>402</v>
      </c>
      <c r="F323">
        <v>-0.24</v>
      </c>
      <c r="G323" t="s">
        <v>26</v>
      </c>
      <c r="H323">
        <v>51</v>
      </c>
      <c r="I323" t="s">
        <v>164</v>
      </c>
      <c r="J323">
        <v>565</v>
      </c>
      <c r="K323" t="s">
        <v>45</v>
      </c>
      <c r="L323" t="s">
        <v>29</v>
      </c>
      <c r="M323" t="s">
        <v>30</v>
      </c>
      <c r="N323">
        <v>2022</v>
      </c>
      <c r="O323" t="s">
        <v>31</v>
      </c>
      <c r="P323">
        <v>2022</v>
      </c>
      <c r="Q323">
        <v>190</v>
      </c>
      <c r="R323" t="s">
        <v>32</v>
      </c>
      <c r="S323" t="s">
        <v>33</v>
      </c>
      <c r="T323">
        <v>24.7</v>
      </c>
      <c r="U323">
        <v>25.5</v>
      </c>
      <c r="V323">
        <v>0</v>
      </c>
      <c r="W323" t="s">
        <v>839</v>
      </c>
      <c r="X323" t="s">
        <v>661</v>
      </c>
      <c r="Y323" t="s">
        <v>719</v>
      </c>
      <c r="Z323">
        <f t="shared" ref="Z323:Z386" si="5">SUM(T323:V323)</f>
        <v>50.2</v>
      </c>
    </row>
    <row r="324" spans="1:26" hidden="1" x14ac:dyDescent="0.2">
      <c r="A324" s="1">
        <v>322</v>
      </c>
      <c r="B324" t="s">
        <v>23</v>
      </c>
      <c r="C324">
        <v>190</v>
      </c>
      <c r="D324" t="s">
        <v>24</v>
      </c>
      <c r="E324" t="s">
        <v>468</v>
      </c>
      <c r="F324">
        <v>-0.59</v>
      </c>
      <c r="G324" t="s">
        <v>26</v>
      </c>
      <c r="H324">
        <v>51</v>
      </c>
      <c r="I324" t="s">
        <v>164</v>
      </c>
      <c r="J324">
        <v>565</v>
      </c>
      <c r="K324" t="s">
        <v>40</v>
      </c>
      <c r="L324" t="s">
        <v>36</v>
      </c>
      <c r="M324" t="s">
        <v>30</v>
      </c>
      <c r="N324">
        <v>2022</v>
      </c>
      <c r="O324" t="s">
        <v>31</v>
      </c>
      <c r="P324">
        <v>2022</v>
      </c>
      <c r="Q324">
        <v>190</v>
      </c>
      <c r="R324" t="s">
        <v>32</v>
      </c>
      <c r="S324" t="s">
        <v>33</v>
      </c>
      <c r="T324">
        <v>24.7</v>
      </c>
      <c r="U324">
        <v>25.5</v>
      </c>
      <c r="V324">
        <v>0</v>
      </c>
      <c r="W324" t="s">
        <v>839</v>
      </c>
      <c r="X324" t="s">
        <v>661</v>
      </c>
      <c r="Y324" t="s">
        <v>719</v>
      </c>
      <c r="Z324">
        <f t="shared" si="5"/>
        <v>50.2</v>
      </c>
    </row>
    <row r="325" spans="1:26" hidden="1" x14ac:dyDescent="0.2">
      <c r="A325" s="1">
        <v>323</v>
      </c>
      <c r="B325" t="s">
        <v>23</v>
      </c>
      <c r="C325">
        <v>190</v>
      </c>
      <c r="D325" t="s">
        <v>24</v>
      </c>
      <c r="E325" t="s">
        <v>416</v>
      </c>
      <c r="F325">
        <v>-1.05</v>
      </c>
      <c r="G325" t="s">
        <v>34</v>
      </c>
      <c r="H325">
        <v>71</v>
      </c>
      <c r="I325" t="s">
        <v>165</v>
      </c>
      <c r="J325">
        <v>570</v>
      </c>
      <c r="K325" t="s">
        <v>40</v>
      </c>
      <c r="L325" t="s">
        <v>29</v>
      </c>
      <c r="M325" t="s">
        <v>30</v>
      </c>
      <c r="N325">
        <v>2022</v>
      </c>
      <c r="O325" t="s">
        <v>31</v>
      </c>
      <c r="P325">
        <v>2022</v>
      </c>
      <c r="Q325">
        <v>190</v>
      </c>
      <c r="R325" t="s">
        <v>32</v>
      </c>
      <c r="S325" t="s">
        <v>33</v>
      </c>
      <c r="T325">
        <v>0</v>
      </c>
      <c r="U325">
        <v>5.9</v>
      </c>
      <c r="V325">
        <v>0</v>
      </c>
      <c r="W325">
        <v>0</v>
      </c>
      <c r="X325">
        <v>0</v>
      </c>
      <c r="Y325" t="s">
        <v>814</v>
      </c>
      <c r="Z325">
        <f t="shared" si="5"/>
        <v>5.9</v>
      </c>
    </row>
    <row r="326" spans="1:26" hidden="1" x14ac:dyDescent="0.2">
      <c r="A326" s="1">
        <v>324</v>
      </c>
      <c r="B326" t="s">
        <v>23</v>
      </c>
      <c r="C326">
        <v>190</v>
      </c>
      <c r="D326" t="s">
        <v>24</v>
      </c>
      <c r="E326" t="s">
        <v>459</v>
      </c>
      <c r="F326">
        <v>3.29</v>
      </c>
      <c r="G326" t="s">
        <v>38</v>
      </c>
      <c r="H326">
        <v>71</v>
      </c>
      <c r="I326" t="s">
        <v>165</v>
      </c>
      <c r="J326">
        <v>570</v>
      </c>
      <c r="K326" t="s">
        <v>55</v>
      </c>
      <c r="L326" t="s">
        <v>36</v>
      </c>
      <c r="M326" t="s">
        <v>30</v>
      </c>
      <c r="N326">
        <v>2022</v>
      </c>
      <c r="O326" t="s">
        <v>31</v>
      </c>
      <c r="P326">
        <v>2022</v>
      </c>
      <c r="Q326">
        <v>190</v>
      </c>
      <c r="R326" t="s">
        <v>32</v>
      </c>
      <c r="S326" t="s">
        <v>33</v>
      </c>
      <c r="T326">
        <v>0</v>
      </c>
      <c r="U326">
        <v>5.9</v>
      </c>
      <c r="V326">
        <v>0</v>
      </c>
      <c r="W326">
        <v>0</v>
      </c>
      <c r="X326">
        <v>0</v>
      </c>
      <c r="Y326" t="s">
        <v>814</v>
      </c>
      <c r="Z326">
        <f t="shared" si="5"/>
        <v>5.9</v>
      </c>
    </row>
    <row r="327" spans="1:26" hidden="1" x14ac:dyDescent="0.2">
      <c r="A327" s="1">
        <v>325</v>
      </c>
      <c r="B327" t="s">
        <v>23</v>
      </c>
      <c r="C327">
        <v>190</v>
      </c>
      <c r="D327" t="s">
        <v>266</v>
      </c>
      <c r="E327" t="s">
        <v>55</v>
      </c>
      <c r="F327">
        <v>1.07</v>
      </c>
      <c r="G327" t="s">
        <v>43</v>
      </c>
      <c r="H327">
        <v>95</v>
      </c>
      <c r="I327" t="s">
        <v>166</v>
      </c>
      <c r="J327">
        <v>595</v>
      </c>
      <c r="K327" t="s">
        <v>55</v>
      </c>
      <c r="L327" t="s">
        <v>29</v>
      </c>
      <c r="M327" t="s">
        <v>30</v>
      </c>
      <c r="N327">
        <v>2022</v>
      </c>
      <c r="O327" t="s">
        <v>31</v>
      </c>
      <c r="P327">
        <v>2022</v>
      </c>
      <c r="Q327">
        <v>190</v>
      </c>
      <c r="R327" t="s">
        <v>32</v>
      </c>
      <c r="S327" t="s">
        <v>33</v>
      </c>
      <c r="T327">
        <v>63.8</v>
      </c>
      <c r="U327">
        <v>7.4</v>
      </c>
      <c r="V327">
        <v>0</v>
      </c>
      <c r="W327" t="s">
        <v>841</v>
      </c>
      <c r="X327" t="s">
        <v>504</v>
      </c>
      <c r="Y327" t="s">
        <v>257</v>
      </c>
      <c r="Z327">
        <f t="shared" si="5"/>
        <v>71.2</v>
      </c>
    </row>
    <row r="328" spans="1:26" hidden="1" x14ac:dyDescent="0.2">
      <c r="A328" s="1">
        <v>326</v>
      </c>
      <c r="B328" t="s">
        <v>23</v>
      </c>
      <c r="C328">
        <v>190</v>
      </c>
      <c r="D328" t="s">
        <v>337</v>
      </c>
      <c r="E328" t="s">
        <v>337</v>
      </c>
      <c r="F328">
        <v>4.96</v>
      </c>
      <c r="G328" t="s">
        <v>38</v>
      </c>
      <c r="H328">
        <v>115</v>
      </c>
      <c r="I328" t="s">
        <v>166</v>
      </c>
      <c r="J328">
        <v>595</v>
      </c>
      <c r="K328" t="s">
        <v>28</v>
      </c>
      <c r="L328" t="s">
        <v>29</v>
      </c>
      <c r="M328" t="s">
        <v>30</v>
      </c>
      <c r="N328">
        <v>2022</v>
      </c>
      <c r="O328" t="s">
        <v>31</v>
      </c>
      <c r="P328">
        <v>2022</v>
      </c>
      <c r="Q328">
        <v>190</v>
      </c>
      <c r="R328" t="s">
        <v>32</v>
      </c>
      <c r="S328" t="s">
        <v>33</v>
      </c>
      <c r="T328">
        <v>63.8</v>
      </c>
      <c r="U328">
        <v>7.4</v>
      </c>
      <c r="V328">
        <v>0</v>
      </c>
      <c r="W328" t="s">
        <v>841</v>
      </c>
      <c r="X328" t="s">
        <v>504</v>
      </c>
      <c r="Y328" t="s">
        <v>257</v>
      </c>
      <c r="Z328">
        <f t="shared" si="5"/>
        <v>71.2</v>
      </c>
    </row>
    <row r="329" spans="1:26" hidden="1" x14ac:dyDescent="0.2">
      <c r="A329" s="1">
        <v>327</v>
      </c>
      <c r="B329" t="s">
        <v>23</v>
      </c>
      <c r="C329">
        <v>190</v>
      </c>
      <c r="D329" t="s">
        <v>340</v>
      </c>
      <c r="E329" t="s">
        <v>53</v>
      </c>
      <c r="F329">
        <v>1</v>
      </c>
      <c r="G329" t="s">
        <v>43</v>
      </c>
      <c r="H329">
        <v>88</v>
      </c>
      <c r="I329" t="s">
        <v>166</v>
      </c>
      <c r="J329">
        <v>595</v>
      </c>
      <c r="K329" t="s">
        <v>53</v>
      </c>
      <c r="L329" t="s">
        <v>29</v>
      </c>
      <c r="M329" t="s">
        <v>30</v>
      </c>
      <c r="N329">
        <v>2022</v>
      </c>
      <c r="O329" t="s">
        <v>31</v>
      </c>
      <c r="P329">
        <v>2022</v>
      </c>
      <c r="Q329">
        <v>190</v>
      </c>
      <c r="R329" t="s">
        <v>32</v>
      </c>
      <c r="S329" t="s">
        <v>33</v>
      </c>
      <c r="T329">
        <v>63.8</v>
      </c>
      <c r="U329">
        <v>7.4</v>
      </c>
      <c r="V329">
        <v>0</v>
      </c>
      <c r="W329" t="s">
        <v>841</v>
      </c>
      <c r="X329" t="s">
        <v>504</v>
      </c>
      <c r="Y329" t="s">
        <v>257</v>
      </c>
      <c r="Z329">
        <f t="shared" si="5"/>
        <v>71.2</v>
      </c>
    </row>
    <row r="330" spans="1:26" hidden="1" x14ac:dyDescent="0.2">
      <c r="A330" s="1">
        <v>328</v>
      </c>
      <c r="B330" t="s">
        <v>23</v>
      </c>
      <c r="C330">
        <v>190</v>
      </c>
      <c r="D330" t="s">
        <v>342</v>
      </c>
      <c r="E330" t="s">
        <v>55</v>
      </c>
      <c r="F330">
        <v>1.02</v>
      </c>
      <c r="G330" t="s">
        <v>43</v>
      </c>
      <c r="H330">
        <v>91</v>
      </c>
      <c r="I330" t="s">
        <v>166</v>
      </c>
      <c r="J330">
        <v>595</v>
      </c>
      <c r="K330" t="s">
        <v>53</v>
      </c>
      <c r="L330" t="s">
        <v>29</v>
      </c>
      <c r="M330" t="s">
        <v>30</v>
      </c>
      <c r="N330">
        <v>2022</v>
      </c>
      <c r="O330" t="s">
        <v>31</v>
      </c>
      <c r="P330">
        <v>2022</v>
      </c>
      <c r="Q330">
        <v>190</v>
      </c>
      <c r="R330" t="s">
        <v>32</v>
      </c>
      <c r="S330" t="s">
        <v>33</v>
      </c>
      <c r="T330">
        <v>63.8</v>
      </c>
      <c r="U330">
        <v>7.4</v>
      </c>
      <c r="V330">
        <v>0</v>
      </c>
      <c r="W330" t="s">
        <v>841</v>
      </c>
      <c r="X330" t="s">
        <v>504</v>
      </c>
      <c r="Y330" t="s">
        <v>257</v>
      </c>
      <c r="Z330">
        <f t="shared" si="5"/>
        <v>71.2</v>
      </c>
    </row>
    <row r="331" spans="1:26" hidden="1" x14ac:dyDescent="0.2">
      <c r="A331" s="1">
        <v>329</v>
      </c>
      <c r="B331" t="s">
        <v>23</v>
      </c>
      <c r="C331">
        <v>190</v>
      </c>
      <c r="D331" t="s">
        <v>266</v>
      </c>
      <c r="E331" t="s">
        <v>98</v>
      </c>
      <c r="F331">
        <v>3.66</v>
      </c>
      <c r="G331" t="s">
        <v>38</v>
      </c>
      <c r="H331">
        <v>96</v>
      </c>
      <c r="I331" t="s">
        <v>166</v>
      </c>
      <c r="J331">
        <v>595</v>
      </c>
      <c r="K331" t="s">
        <v>28</v>
      </c>
      <c r="L331" t="s">
        <v>36</v>
      </c>
      <c r="M331" t="s">
        <v>30</v>
      </c>
      <c r="N331">
        <v>2022</v>
      </c>
      <c r="O331" t="s">
        <v>31</v>
      </c>
      <c r="P331">
        <v>2022</v>
      </c>
      <c r="Q331">
        <v>190</v>
      </c>
      <c r="R331" t="s">
        <v>32</v>
      </c>
      <c r="S331" t="s">
        <v>33</v>
      </c>
      <c r="T331">
        <v>63.8</v>
      </c>
      <c r="U331">
        <v>7.4</v>
      </c>
      <c r="V331">
        <v>0</v>
      </c>
      <c r="W331" t="s">
        <v>841</v>
      </c>
      <c r="X331" t="s">
        <v>504</v>
      </c>
      <c r="Y331" t="s">
        <v>257</v>
      </c>
      <c r="Z331">
        <f t="shared" si="5"/>
        <v>71.2</v>
      </c>
    </row>
    <row r="332" spans="1:26" hidden="1" x14ac:dyDescent="0.2">
      <c r="A332" s="1">
        <v>330</v>
      </c>
      <c r="B332" t="s">
        <v>23</v>
      </c>
      <c r="C332">
        <v>190</v>
      </c>
      <c r="D332" t="s">
        <v>337</v>
      </c>
      <c r="E332" t="s">
        <v>680</v>
      </c>
      <c r="F332">
        <v>10.7</v>
      </c>
      <c r="G332" t="s">
        <v>38</v>
      </c>
      <c r="H332">
        <v>115</v>
      </c>
      <c r="I332" t="s">
        <v>166</v>
      </c>
      <c r="J332">
        <v>595</v>
      </c>
      <c r="K332" t="s">
        <v>35</v>
      </c>
      <c r="L332" t="s">
        <v>36</v>
      </c>
      <c r="M332" t="s">
        <v>30</v>
      </c>
      <c r="N332">
        <v>2022</v>
      </c>
      <c r="O332" t="s">
        <v>31</v>
      </c>
      <c r="P332">
        <v>2022</v>
      </c>
      <c r="Q332">
        <v>190</v>
      </c>
      <c r="R332" t="s">
        <v>32</v>
      </c>
      <c r="S332" t="s">
        <v>33</v>
      </c>
      <c r="T332">
        <v>63.8</v>
      </c>
      <c r="U332">
        <v>7.4</v>
      </c>
      <c r="V332">
        <v>0</v>
      </c>
      <c r="W332" t="s">
        <v>841</v>
      </c>
      <c r="X332" t="s">
        <v>504</v>
      </c>
      <c r="Y332" t="s">
        <v>257</v>
      </c>
      <c r="Z332">
        <f t="shared" si="5"/>
        <v>71.2</v>
      </c>
    </row>
    <row r="333" spans="1:26" hidden="1" x14ac:dyDescent="0.2">
      <c r="A333" s="1">
        <v>331</v>
      </c>
      <c r="B333" t="s">
        <v>23</v>
      </c>
      <c r="C333">
        <v>190</v>
      </c>
      <c r="D333" t="s">
        <v>340</v>
      </c>
      <c r="E333" t="s">
        <v>51</v>
      </c>
      <c r="F333">
        <v>1.8</v>
      </c>
      <c r="G333" t="s">
        <v>43</v>
      </c>
      <c r="H333">
        <v>85</v>
      </c>
      <c r="I333" t="s">
        <v>166</v>
      </c>
      <c r="J333">
        <v>595</v>
      </c>
      <c r="K333" t="s">
        <v>28</v>
      </c>
      <c r="L333" t="s">
        <v>36</v>
      </c>
      <c r="M333" t="s">
        <v>30</v>
      </c>
      <c r="N333">
        <v>2022</v>
      </c>
      <c r="O333" t="s">
        <v>31</v>
      </c>
      <c r="P333">
        <v>2022</v>
      </c>
      <c r="Q333">
        <v>190</v>
      </c>
      <c r="R333" t="s">
        <v>32</v>
      </c>
      <c r="S333" t="s">
        <v>33</v>
      </c>
      <c r="T333">
        <v>63.8</v>
      </c>
      <c r="U333">
        <v>7.4</v>
      </c>
      <c r="V333">
        <v>0</v>
      </c>
      <c r="W333" t="s">
        <v>841</v>
      </c>
      <c r="X333" t="s">
        <v>504</v>
      </c>
      <c r="Y333" t="s">
        <v>257</v>
      </c>
      <c r="Z333">
        <f t="shared" si="5"/>
        <v>71.2</v>
      </c>
    </row>
    <row r="334" spans="1:26" hidden="1" x14ac:dyDescent="0.2">
      <c r="A334" s="1">
        <v>332</v>
      </c>
      <c r="B334" t="s">
        <v>23</v>
      </c>
      <c r="C334">
        <v>190</v>
      </c>
      <c r="D334" t="s">
        <v>342</v>
      </c>
      <c r="E334" t="s">
        <v>394</v>
      </c>
      <c r="F334">
        <v>4.55</v>
      </c>
      <c r="G334" t="s">
        <v>38</v>
      </c>
      <c r="H334">
        <v>74</v>
      </c>
      <c r="I334" t="s">
        <v>166</v>
      </c>
      <c r="J334">
        <v>595</v>
      </c>
      <c r="K334" t="s">
        <v>55</v>
      </c>
      <c r="L334" t="s">
        <v>36</v>
      </c>
      <c r="M334" t="s">
        <v>30</v>
      </c>
      <c r="N334">
        <v>2022</v>
      </c>
      <c r="O334" t="s">
        <v>31</v>
      </c>
      <c r="P334">
        <v>2022</v>
      </c>
      <c r="Q334">
        <v>190</v>
      </c>
      <c r="R334" t="s">
        <v>32</v>
      </c>
      <c r="S334" t="s">
        <v>33</v>
      </c>
      <c r="T334">
        <v>63.8</v>
      </c>
      <c r="U334">
        <v>7.4</v>
      </c>
      <c r="V334">
        <v>0</v>
      </c>
      <c r="W334" t="s">
        <v>841</v>
      </c>
      <c r="X334" t="s">
        <v>504</v>
      </c>
      <c r="Y334" t="s">
        <v>257</v>
      </c>
      <c r="Z334">
        <f t="shared" si="5"/>
        <v>71.2</v>
      </c>
    </row>
    <row r="335" spans="1:26" hidden="1" x14ac:dyDescent="0.2">
      <c r="A335" s="1">
        <v>333</v>
      </c>
      <c r="B335" t="s">
        <v>23</v>
      </c>
      <c r="C335">
        <v>190</v>
      </c>
      <c r="D335" t="s">
        <v>24</v>
      </c>
      <c r="E335" t="s">
        <v>35</v>
      </c>
      <c r="F335">
        <v>0.56000000000000005</v>
      </c>
      <c r="G335" t="s">
        <v>26</v>
      </c>
      <c r="H335">
        <v>46</v>
      </c>
      <c r="I335" t="s">
        <v>167</v>
      </c>
      <c r="J335">
        <v>600</v>
      </c>
      <c r="K335" t="s">
        <v>59</v>
      </c>
      <c r="L335" t="s">
        <v>29</v>
      </c>
      <c r="M335" t="s">
        <v>30</v>
      </c>
      <c r="N335">
        <v>2022</v>
      </c>
      <c r="O335" t="s">
        <v>31</v>
      </c>
      <c r="P335">
        <v>2022</v>
      </c>
      <c r="Q335">
        <v>190</v>
      </c>
      <c r="R335" t="s">
        <v>32</v>
      </c>
      <c r="S335" t="s">
        <v>33</v>
      </c>
      <c r="T335">
        <v>51.7</v>
      </c>
      <c r="U335">
        <v>7.9</v>
      </c>
      <c r="V335">
        <v>0</v>
      </c>
      <c r="W335" t="s">
        <v>846</v>
      </c>
      <c r="X335">
        <v>0</v>
      </c>
      <c r="Y335" t="s">
        <v>536</v>
      </c>
      <c r="Z335">
        <f t="shared" si="5"/>
        <v>59.6</v>
      </c>
    </row>
    <row r="336" spans="1:26" hidden="1" x14ac:dyDescent="0.2">
      <c r="A336" s="1">
        <v>334</v>
      </c>
      <c r="B336" t="s">
        <v>23</v>
      </c>
      <c r="C336">
        <v>190</v>
      </c>
      <c r="D336" t="s">
        <v>24</v>
      </c>
      <c r="E336" t="s">
        <v>75</v>
      </c>
      <c r="F336">
        <v>0.04</v>
      </c>
      <c r="G336" t="s">
        <v>26</v>
      </c>
      <c r="H336">
        <v>45</v>
      </c>
      <c r="I336" t="s">
        <v>167</v>
      </c>
      <c r="J336">
        <v>600</v>
      </c>
      <c r="K336" t="s">
        <v>45</v>
      </c>
      <c r="L336" t="s">
        <v>36</v>
      </c>
      <c r="M336" t="s">
        <v>30</v>
      </c>
      <c r="N336">
        <v>2022</v>
      </c>
      <c r="O336" t="s">
        <v>31</v>
      </c>
      <c r="P336">
        <v>2022</v>
      </c>
      <c r="Q336">
        <v>190</v>
      </c>
      <c r="R336" t="s">
        <v>32</v>
      </c>
      <c r="S336" t="s">
        <v>33</v>
      </c>
      <c r="T336">
        <v>51.7</v>
      </c>
      <c r="U336">
        <v>7.9</v>
      </c>
      <c r="V336">
        <v>0</v>
      </c>
      <c r="W336" t="s">
        <v>846</v>
      </c>
      <c r="X336">
        <v>0</v>
      </c>
      <c r="Y336" t="s">
        <v>536</v>
      </c>
      <c r="Z336">
        <f t="shared" si="5"/>
        <v>59.6</v>
      </c>
    </row>
    <row r="337" spans="1:26" hidden="1" x14ac:dyDescent="0.2">
      <c r="A337" s="1">
        <v>335</v>
      </c>
      <c r="B337" t="s">
        <v>23</v>
      </c>
      <c r="C337">
        <v>190</v>
      </c>
      <c r="D337" t="s">
        <v>24</v>
      </c>
      <c r="E337" t="s">
        <v>88</v>
      </c>
      <c r="F337">
        <v>1.96</v>
      </c>
      <c r="G337" t="s">
        <v>43</v>
      </c>
      <c r="H337">
        <v>76</v>
      </c>
      <c r="I337" t="s">
        <v>168</v>
      </c>
      <c r="J337">
        <v>607</v>
      </c>
      <c r="K337" t="s">
        <v>41</v>
      </c>
      <c r="L337" t="s">
        <v>29</v>
      </c>
      <c r="M337" t="s">
        <v>30</v>
      </c>
      <c r="N337">
        <v>2022</v>
      </c>
      <c r="O337" t="s">
        <v>31</v>
      </c>
      <c r="P337">
        <v>2022</v>
      </c>
      <c r="Q337">
        <v>190</v>
      </c>
      <c r="R337" t="s">
        <v>32</v>
      </c>
      <c r="S337" t="s">
        <v>33</v>
      </c>
      <c r="T337">
        <v>49</v>
      </c>
      <c r="U337">
        <v>14.6</v>
      </c>
      <c r="V337">
        <v>0</v>
      </c>
      <c r="W337" t="s">
        <v>281</v>
      </c>
      <c r="X337" t="s">
        <v>769</v>
      </c>
      <c r="Y337" t="s">
        <v>439</v>
      </c>
      <c r="Z337">
        <f t="shared" si="5"/>
        <v>63.6</v>
      </c>
    </row>
    <row r="338" spans="1:26" hidden="1" x14ac:dyDescent="0.2">
      <c r="A338" s="1">
        <v>336</v>
      </c>
      <c r="B338" t="s">
        <v>23</v>
      </c>
      <c r="C338">
        <v>190</v>
      </c>
      <c r="D338" t="s">
        <v>24</v>
      </c>
      <c r="E338" t="s">
        <v>468</v>
      </c>
      <c r="F338">
        <v>-0.73</v>
      </c>
      <c r="G338" t="s">
        <v>26</v>
      </c>
      <c r="H338">
        <v>76</v>
      </c>
      <c r="I338" t="s">
        <v>168</v>
      </c>
      <c r="J338">
        <v>607</v>
      </c>
      <c r="K338" t="s">
        <v>55</v>
      </c>
      <c r="L338" t="s">
        <v>36</v>
      </c>
      <c r="M338" t="s">
        <v>30</v>
      </c>
      <c r="N338">
        <v>2022</v>
      </c>
      <c r="O338" t="s">
        <v>31</v>
      </c>
      <c r="P338">
        <v>2022</v>
      </c>
      <c r="Q338">
        <v>190</v>
      </c>
      <c r="R338" t="s">
        <v>32</v>
      </c>
      <c r="S338" t="s">
        <v>33</v>
      </c>
      <c r="T338">
        <v>49</v>
      </c>
      <c r="U338">
        <v>14.6</v>
      </c>
      <c r="V338">
        <v>0</v>
      </c>
      <c r="W338" t="s">
        <v>281</v>
      </c>
      <c r="X338" t="s">
        <v>769</v>
      </c>
      <c r="Y338" t="s">
        <v>439</v>
      </c>
      <c r="Z338">
        <f t="shared" si="5"/>
        <v>63.6</v>
      </c>
    </row>
    <row r="339" spans="1:26" hidden="1" x14ac:dyDescent="0.2">
      <c r="A339" s="1">
        <v>337</v>
      </c>
      <c r="B339" t="s">
        <v>23</v>
      </c>
      <c r="C339">
        <v>190</v>
      </c>
      <c r="D339" t="s">
        <v>24</v>
      </c>
      <c r="E339" t="s">
        <v>123</v>
      </c>
      <c r="F339">
        <v>1.96</v>
      </c>
      <c r="G339" t="s">
        <v>43</v>
      </c>
      <c r="H339">
        <v>123</v>
      </c>
      <c r="I339" t="s">
        <v>169</v>
      </c>
      <c r="J339">
        <v>608</v>
      </c>
      <c r="K339" t="s">
        <v>28</v>
      </c>
      <c r="L339" t="s">
        <v>29</v>
      </c>
      <c r="M339" t="s">
        <v>30</v>
      </c>
      <c r="N339">
        <v>2022</v>
      </c>
      <c r="O339" t="s">
        <v>31</v>
      </c>
      <c r="P339">
        <v>2022</v>
      </c>
      <c r="Q339">
        <v>190</v>
      </c>
      <c r="R339" t="s">
        <v>32</v>
      </c>
      <c r="S339" t="s">
        <v>33</v>
      </c>
      <c r="T339">
        <v>26.4</v>
      </c>
      <c r="U339">
        <v>9.4</v>
      </c>
      <c r="V339">
        <v>0</v>
      </c>
      <c r="W339" t="s">
        <v>850</v>
      </c>
      <c r="X339" t="s">
        <v>851</v>
      </c>
      <c r="Y339" t="s">
        <v>788</v>
      </c>
      <c r="Z339">
        <f t="shared" si="5"/>
        <v>35.799999999999997</v>
      </c>
    </row>
    <row r="340" spans="1:26" hidden="1" x14ac:dyDescent="0.2">
      <c r="A340" s="1">
        <v>338</v>
      </c>
      <c r="B340" t="s">
        <v>23</v>
      </c>
      <c r="C340">
        <v>190</v>
      </c>
      <c r="D340" t="s">
        <v>24</v>
      </c>
      <c r="E340" t="s">
        <v>394</v>
      </c>
      <c r="F340">
        <v>5.77</v>
      </c>
      <c r="G340" t="s">
        <v>38</v>
      </c>
      <c r="H340">
        <v>125</v>
      </c>
      <c r="I340" t="s">
        <v>169</v>
      </c>
      <c r="J340">
        <v>608</v>
      </c>
      <c r="K340" t="s">
        <v>35</v>
      </c>
      <c r="L340" t="s">
        <v>36</v>
      </c>
      <c r="M340" t="s">
        <v>30</v>
      </c>
      <c r="N340">
        <v>2022</v>
      </c>
      <c r="O340" t="s">
        <v>31</v>
      </c>
      <c r="P340">
        <v>2022</v>
      </c>
      <c r="Q340">
        <v>190</v>
      </c>
      <c r="R340" t="s">
        <v>32</v>
      </c>
      <c r="S340" t="s">
        <v>33</v>
      </c>
      <c r="T340">
        <v>26.4</v>
      </c>
      <c r="U340">
        <v>9.4</v>
      </c>
      <c r="V340">
        <v>0</v>
      </c>
      <c r="W340" t="s">
        <v>850</v>
      </c>
      <c r="X340" t="s">
        <v>851</v>
      </c>
      <c r="Y340" t="s">
        <v>788</v>
      </c>
      <c r="Z340">
        <f t="shared" si="5"/>
        <v>35.799999999999997</v>
      </c>
    </row>
    <row r="341" spans="1:26" hidden="1" x14ac:dyDescent="0.2">
      <c r="A341" s="1">
        <v>339</v>
      </c>
      <c r="B341" t="s">
        <v>23</v>
      </c>
      <c r="C341">
        <v>190</v>
      </c>
      <c r="D341" t="s">
        <v>24</v>
      </c>
      <c r="E341" t="s">
        <v>412</v>
      </c>
      <c r="F341">
        <v>-0.67</v>
      </c>
      <c r="G341" t="s">
        <v>26</v>
      </c>
      <c r="H341">
        <v>47</v>
      </c>
      <c r="I341" t="s">
        <v>170</v>
      </c>
      <c r="J341">
        <v>610</v>
      </c>
      <c r="K341" t="s">
        <v>47</v>
      </c>
      <c r="L341" t="s">
        <v>29</v>
      </c>
      <c r="M341" t="s">
        <v>30</v>
      </c>
      <c r="N341">
        <v>2022</v>
      </c>
      <c r="O341" t="s">
        <v>31</v>
      </c>
      <c r="P341">
        <v>2022</v>
      </c>
      <c r="Q341">
        <v>190</v>
      </c>
      <c r="R341" t="s">
        <v>32</v>
      </c>
      <c r="S341" t="s">
        <v>33</v>
      </c>
      <c r="T341">
        <v>30.1</v>
      </c>
      <c r="U341">
        <v>57.5</v>
      </c>
      <c r="V341">
        <v>0</v>
      </c>
      <c r="W341" t="s">
        <v>827</v>
      </c>
      <c r="X341" t="s">
        <v>492</v>
      </c>
      <c r="Y341" t="s">
        <v>646</v>
      </c>
      <c r="Z341">
        <f t="shared" si="5"/>
        <v>87.6</v>
      </c>
    </row>
    <row r="342" spans="1:26" hidden="1" x14ac:dyDescent="0.2">
      <c r="A342" s="1">
        <v>340</v>
      </c>
      <c r="B342" t="s">
        <v>23</v>
      </c>
      <c r="C342">
        <v>190</v>
      </c>
      <c r="D342" t="s">
        <v>266</v>
      </c>
      <c r="E342" t="s">
        <v>45</v>
      </c>
      <c r="F342">
        <v>0.78</v>
      </c>
      <c r="G342" t="s">
        <v>26</v>
      </c>
      <c r="H342">
        <v>31</v>
      </c>
      <c r="I342" t="s">
        <v>170</v>
      </c>
      <c r="J342">
        <v>610</v>
      </c>
      <c r="K342" t="s">
        <v>123</v>
      </c>
      <c r="L342" t="s">
        <v>29</v>
      </c>
      <c r="M342" t="s">
        <v>30</v>
      </c>
      <c r="N342">
        <v>2022</v>
      </c>
      <c r="O342" t="s">
        <v>31</v>
      </c>
      <c r="P342">
        <v>2022</v>
      </c>
      <c r="Q342">
        <v>190</v>
      </c>
      <c r="R342" t="s">
        <v>32</v>
      </c>
      <c r="S342" t="s">
        <v>33</v>
      </c>
      <c r="T342">
        <v>30.1</v>
      </c>
      <c r="U342">
        <v>57.5</v>
      </c>
      <c r="V342">
        <v>0</v>
      </c>
      <c r="W342" t="s">
        <v>827</v>
      </c>
      <c r="X342" t="s">
        <v>492</v>
      </c>
      <c r="Y342" t="s">
        <v>646</v>
      </c>
      <c r="Z342">
        <f t="shared" si="5"/>
        <v>87.6</v>
      </c>
    </row>
    <row r="343" spans="1:26" hidden="1" x14ac:dyDescent="0.2">
      <c r="A343" s="1">
        <v>341</v>
      </c>
      <c r="B343" t="s">
        <v>23</v>
      </c>
      <c r="C343">
        <v>190</v>
      </c>
      <c r="D343" t="s">
        <v>24</v>
      </c>
      <c r="E343" t="s">
        <v>389</v>
      </c>
      <c r="F343">
        <v>-0.43</v>
      </c>
      <c r="G343" t="s">
        <v>26</v>
      </c>
      <c r="H343">
        <v>47</v>
      </c>
      <c r="I343" t="s">
        <v>170</v>
      </c>
      <c r="J343">
        <v>610</v>
      </c>
      <c r="K343" t="s">
        <v>49</v>
      </c>
      <c r="L343" t="s">
        <v>36</v>
      </c>
      <c r="M343" t="s">
        <v>30</v>
      </c>
      <c r="N343">
        <v>2022</v>
      </c>
      <c r="O343" t="s">
        <v>31</v>
      </c>
      <c r="P343">
        <v>2022</v>
      </c>
      <c r="Q343">
        <v>190</v>
      </c>
      <c r="R343" t="s">
        <v>32</v>
      </c>
      <c r="S343" t="s">
        <v>33</v>
      </c>
      <c r="T343">
        <v>30.1</v>
      </c>
      <c r="U343">
        <v>57.5</v>
      </c>
      <c r="V343">
        <v>0</v>
      </c>
      <c r="W343" t="s">
        <v>827</v>
      </c>
      <c r="X343" t="s">
        <v>492</v>
      </c>
      <c r="Y343" t="s">
        <v>646</v>
      </c>
      <c r="Z343">
        <f t="shared" si="5"/>
        <v>87.6</v>
      </c>
    </row>
    <row r="344" spans="1:26" hidden="1" x14ac:dyDescent="0.2">
      <c r="A344" s="1">
        <v>342</v>
      </c>
      <c r="B344" t="s">
        <v>23</v>
      </c>
      <c r="C344">
        <v>190</v>
      </c>
      <c r="D344" t="s">
        <v>266</v>
      </c>
      <c r="E344" t="s">
        <v>833</v>
      </c>
      <c r="F344">
        <v>3.23</v>
      </c>
      <c r="G344" t="s">
        <v>38</v>
      </c>
      <c r="H344">
        <v>32</v>
      </c>
      <c r="I344" t="s">
        <v>170</v>
      </c>
      <c r="J344">
        <v>610</v>
      </c>
      <c r="K344" t="s">
        <v>59</v>
      </c>
      <c r="L344" t="s">
        <v>36</v>
      </c>
      <c r="M344" t="s">
        <v>30</v>
      </c>
      <c r="N344">
        <v>2022</v>
      </c>
      <c r="O344" t="s">
        <v>31</v>
      </c>
      <c r="P344">
        <v>2022</v>
      </c>
      <c r="Q344">
        <v>190</v>
      </c>
      <c r="R344" t="s">
        <v>32</v>
      </c>
      <c r="S344" t="s">
        <v>33</v>
      </c>
      <c r="T344">
        <v>30.1</v>
      </c>
      <c r="U344">
        <v>57.5</v>
      </c>
      <c r="V344">
        <v>0</v>
      </c>
      <c r="W344" t="s">
        <v>827</v>
      </c>
      <c r="X344" t="s">
        <v>492</v>
      </c>
      <c r="Y344" t="s">
        <v>646</v>
      </c>
      <c r="Z344">
        <f t="shared" si="5"/>
        <v>87.6</v>
      </c>
    </row>
    <row r="345" spans="1:26" hidden="1" x14ac:dyDescent="0.2">
      <c r="A345" s="1">
        <v>343</v>
      </c>
      <c r="B345" t="s">
        <v>23</v>
      </c>
      <c r="C345">
        <v>190</v>
      </c>
      <c r="E345" t="s">
        <v>85</v>
      </c>
      <c r="F345">
        <v>0.4</v>
      </c>
      <c r="G345" t="s">
        <v>26</v>
      </c>
      <c r="H345">
        <v>11</v>
      </c>
      <c r="I345" t="s">
        <v>171</v>
      </c>
      <c r="J345">
        <v>612</v>
      </c>
      <c r="K345" t="s">
        <v>104</v>
      </c>
      <c r="L345" t="s">
        <v>36</v>
      </c>
      <c r="M345" t="s">
        <v>62</v>
      </c>
      <c r="N345">
        <v>2022</v>
      </c>
      <c r="O345" t="s">
        <v>31</v>
      </c>
      <c r="P345">
        <v>2022</v>
      </c>
      <c r="Q345">
        <v>190</v>
      </c>
      <c r="R345" t="s">
        <v>32</v>
      </c>
      <c r="S345" t="s">
        <v>33</v>
      </c>
      <c r="T345">
        <v>43.6</v>
      </c>
      <c r="U345">
        <v>25.6</v>
      </c>
      <c r="V345">
        <v>0</v>
      </c>
      <c r="W345" t="s">
        <v>857</v>
      </c>
      <c r="X345" t="s">
        <v>310</v>
      </c>
      <c r="Y345" t="s">
        <v>858</v>
      </c>
      <c r="Z345">
        <f t="shared" si="5"/>
        <v>69.2</v>
      </c>
    </row>
    <row r="346" spans="1:26" hidden="1" x14ac:dyDescent="0.2">
      <c r="A346" s="1">
        <v>344</v>
      </c>
      <c r="B346" t="s">
        <v>23</v>
      </c>
      <c r="C346">
        <v>190</v>
      </c>
      <c r="E346" t="s">
        <v>434</v>
      </c>
      <c r="F346">
        <v>-0.05</v>
      </c>
      <c r="G346" t="s">
        <v>26</v>
      </c>
      <c r="H346">
        <v>16</v>
      </c>
      <c r="I346" t="s">
        <v>172</v>
      </c>
      <c r="J346">
        <v>614</v>
      </c>
      <c r="K346" t="s">
        <v>25</v>
      </c>
      <c r="L346" t="s">
        <v>36</v>
      </c>
      <c r="M346" t="s">
        <v>62</v>
      </c>
      <c r="N346">
        <v>2022</v>
      </c>
      <c r="O346" t="s">
        <v>31</v>
      </c>
      <c r="P346">
        <v>2022</v>
      </c>
      <c r="Q346">
        <v>190</v>
      </c>
      <c r="R346" t="s">
        <v>32</v>
      </c>
      <c r="S346" t="s">
        <v>33</v>
      </c>
      <c r="T346">
        <v>68.5</v>
      </c>
      <c r="U346">
        <v>11.1</v>
      </c>
      <c r="V346">
        <v>0</v>
      </c>
      <c r="W346" t="s">
        <v>860</v>
      </c>
      <c r="X346" t="s">
        <v>579</v>
      </c>
      <c r="Y346" t="s">
        <v>861</v>
      </c>
      <c r="Z346">
        <f t="shared" si="5"/>
        <v>79.599999999999994</v>
      </c>
    </row>
    <row r="347" spans="1:26" hidden="1" x14ac:dyDescent="0.2">
      <c r="A347" s="1">
        <v>345</v>
      </c>
      <c r="B347" t="s">
        <v>23</v>
      </c>
      <c r="C347">
        <v>190</v>
      </c>
      <c r="D347" t="s">
        <v>24</v>
      </c>
      <c r="E347" t="s">
        <v>250</v>
      </c>
      <c r="F347">
        <v>-1.1499999999999999</v>
      </c>
      <c r="G347" t="s">
        <v>34</v>
      </c>
      <c r="H347">
        <v>53</v>
      </c>
      <c r="I347" t="s">
        <v>173</v>
      </c>
      <c r="J347">
        <v>615</v>
      </c>
      <c r="K347" t="s">
        <v>45</v>
      </c>
      <c r="L347" t="s">
        <v>29</v>
      </c>
      <c r="M347" t="s">
        <v>30</v>
      </c>
      <c r="N347">
        <v>2022</v>
      </c>
      <c r="O347" t="s">
        <v>31</v>
      </c>
      <c r="P347">
        <v>2022</v>
      </c>
      <c r="Q347">
        <v>190</v>
      </c>
      <c r="R347" t="s">
        <v>32</v>
      </c>
      <c r="S347" t="s">
        <v>33</v>
      </c>
      <c r="T347">
        <v>29.1</v>
      </c>
      <c r="U347">
        <v>9.8000000000000007</v>
      </c>
      <c r="V347">
        <v>0</v>
      </c>
      <c r="W347" t="s">
        <v>316</v>
      </c>
      <c r="X347" t="s">
        <v>480</v>
      </c>
      <c r="Y347" t="s">
        <v>633</v>
      </c>
      <c r="Z347">
        <f t="shared" si="5"/>
        <v>38.900000000000006</v>
      </c>
    </row>
    <row r="348" spans="1:26" hidden="1" x14ac:dyDescent="0.2">
      <c r="A348" s="1">
        <v>346</v>
      </c>
      <c r="B348" t="s">
        <v>23</v>
      </c>
      <c r="C348">
        <v>190</v>
      </c>
      <c r="D348" t="s">
        <v>24</v>
      </c>
      <c r="E348" t="s">
        <v>47</v>
      </c>
      <c r="F348">
        <v>1.18</v>
      </c>
      <c r="G348" t="s">
        <v>43</v>
      </c>
      <c r="H348">
        <v>53</v>
      </c>
      <c r="I348" t="s">
        <v>173</v>
      </c>
      <c r="J348">
        <v>615</v>
      </c>
      <c r="K348" t="s">
        <v>40</v>
      </c>
      <c r="L348" t="s">
        <v>36</v>
      </c>
      <c r="M348" t="s">
        <v>30</v>
      </c>
      <c r="N348">
        <v>2022</v>
      </c>
      <c r="O348" t="s">
        <v>31</v>
      </c>
      <c r="P348">
        <v>2022</v>
      </c>
      <c r="Q348">
        <v>190</v>
      </c>
      <c r="R348" t="s">
        <v>32</v>
      </c>
      <c r="S348" t="s">
        <v>33</v>
      </c>
      <c r="T348">
        <v>29.1</v>
      </c>
      <c r="U348">
        <v>9.8000000000000007</v>
      </c>
      <c r="V348">
        <v>0</v>
      </c>
      <c r="W348" t="s">
        <v>316</v>
      </c>
      <c r="X348" t="s">
        <v>480</v>
      </c>
      <c r="Y348" t="s">
        <v>633</v>
      </c>
      <c r="Z348">
        <f t="shared" si="5"/>
        <v>38.900000000000006</v>
      </c>
    </row>
    <row r="349" spans="1:26" hidden="1" x14ac:dyDescent="0.2">
      <c r="A349" s="1">
        <v>347</v>
      </c>
      <c r="B349" t="s">
        <v>23</v>
      </c>
      <c r="C349">
        <v>190</v>
      </c>
      <c r="D349" t="s">
        <v>24</v>
      </c>
      <c r="E349" t="s">
        <v>795</v>
      </c>
      <c r="F349">
        <v>-2.5499999999999998</v>
      </c>
      <c r="G349" t="s">
        <v>48</v>
      </c>
      <c r="H349">
        <v>42</v>
      </c>
      <c r="I349" t="s">
        <v>174</v>
      </c>
      <c r="J349">
        <v>618</v>
      </c>
      <c r="K349" t="s">
        <v>67</v>
      </c>
      <c r="L349" t="s">
        <v>29</v>
      </c>
      <c r="M349" t="s">
        <v>30</v>
      </c>
      <c r="N349">
        <v>2022</v>
      </c>
      <c r="O349" t="s">
        <v>31</v>
      </c>
      <c r="P349">
        <v>2022</v>
      </c>
      <c r="Q349">
        <v>190</v>
      </c>
      <c r="R349" t="s">
        <v>32</v>
      </c>
      <c r="S349" t="s">
        <v>33</v>
      </c>
      <c r="T349">
        <v>95</v>
      </c>
      <c r="U349">
        <v>0</v>
      </c>
      <c r="V349">
        <v>0</v>
      </c>
      <c r="W349" t="s">
        <v>864</v>
      </c>
      <c r="X349" t="s">
        <v>366</v>
      </c>
      <c r="Y349" t="s">
        <v>662</v>
      </c>
      <c r="Z349">
        <f t="shared" si="5"/>
        <v>95</v>
      </c>
    </row>
    <row r="350" spans="1:26" hidden="1" x14ac:dyDescent="0.2">
      <c r="A350" s="1">
        <v>348</v>
      </c>
      <c r="B350" t="s">
        <v>23</v>
      </c>
      <c r="C350">
        <v>190</v>
      </c>
      <c r="D350" t="s">
        <v>266</v>
      </c>
      <c r="E350" t="s">
        <v>45</v>
      </c>
      <c r="F350">
        <v>0.95</v>
      </c>
      <c r="G350" t="s">
        <v>26</v>
      </c>
      <c r="H350">
        <v>49</v>
      </c>
      <c r="I350" t="s">
        <v>174</v>
      </c>
      <c r="J350">
        <v>618</v>
      </c>
      <c r="K350" t="s">
        <v>47</v>
      </c>
      <c r="L350" t="s">
        <v>29</v>
      </c>
      <c r="M350" t="s">
        <v>30</v>
      </c>
      <c r="N350">
        <v>2022</v>
      </c>
      <c r="O350" t="s">
        <v>31</v>
      </c>
      <c r="P350">
        <v>2022</v>
      </c>
      <c r="Q350">
        <v>190</v>
      </c>
      <c r="R350" t="s">
        <v>32</v>
      </c>
      <c r="S350" t="s">
        <v>33</v>
      </c>
      <c r="T350">
        <v>95</v>
      </c>
      <c r="U350">
        <v>0</v>
      </c>
      <c r="V350">
        <v>0</v>
      </c>
      <c r="W350" t="s">
        <v>864</v>
      </c>
      <c r="X350" t="s">
        <v>366</v>
      </c>
      <c r="Y350" t="s">
        <v>662</v>
      </c>
      <c r="Z350">
        <f t="shared" si="5"/>
        <v>95</v>
      </c>
    </row>
    <row r="351" spans="1:26" hidden="1" x14ac:dyDescent="0.2">
      <c r="A351" s="1">
        <v>349</v>
      </c>
      <c r="B351" t="s">
        <v>23</v>
      </c>
      <c r="C351">
        <v>190</v>
      </c>
      <c r="D351" t="s">
        <v>24</v>
      </c>
      <c r="E351" t="s">
        <v>813</v>
      </c>
      <c r="F351">
        <v>3.08</v>
      </c>
      <c r="G351" t="s">
        <v>38</v>
      </c>
      <c r="H351">
        <v>42</v>
      </c>
      <c r="I351" t="s">
        <v>174</v>
      </c>
      <c r="J351">
        <v>618</v>
      </c>
      <c r="K351" t="s">
        <v>86</v>
      </c>
      <c r="L351" t="s">
        <v>36</v>
      </c>
      <c r="M351" t="s">
        <v>30</v>
      </c>
      <c r="N351">
        <v>2022</v>
      </c>
      <c r="O351" t="s">
        <v>31</v>
      </c>
      <c r="P351">
        <v>2022</v>
      </c>
      <c r="Q351">
        <v>190</v>
      </c>
      <c r="R351" t="s">
        <v>32</v>
      </c>
      <c r="S351" t="s">
        <v>33</v>
      </c>
      <c r="T351">
        <v>95</v>
      </c>
      <c r="U351">
        <v>0</v>
      </c>
      <c r="V351">
        <v>0</v>
      </c>
      <c r="W351" t="s">
        <v>864</v>
      </c>
      <c r="X351" t="s">
        <v>366</v>
      </c>
      <c r="Y351" t="s">
        <v>662</v>
      </c>
      <c r="Z351">
        <f t="shared" si="5"/>
        <v>95</v>
      </c>
    </row>
    <row r="352" spans="1:26" hidden="1" x14ac:dyDescent="0.2">
      <c r="A352" s="1">
        <v>350</v>
      </c>
      <c r="B352" t="s">
        <v>23</v>
      </c>
      <c r="C352">
        <v>190</v>
      </c>
      <c r="D352" t="s">
        <v>266</v>
      </c>
      <c r="E352" t="s">
        <v>546</v>
      </c>
      <c r="F352">
        <v>-1.73</v>
      </c>
      <c r="G352" t="s">
        <v>34</v>
      </c>
      <c r="H352">
        <v>49</v>
      </c>
      <c r="I352" t="s">
        <v>174</v>
      </c>
      <c r="J352">
        <v>618</v>
      </c>
      <c r="K352" t="s">
        <v>49</v>
      </c>
      <c r="L352" t="s">
        <v>36</v>
      </c>
      <c r="M352" t="s">
        <v>30</v>
      </c>
      <c r="N352">
        <v>2022</v>
      </c>
      <c r="O352" t="s">
        <v>31</v>
      </c>
      <c r="P352">
        <v>2022</v>
      </c>
      <c r="Q352">
        <v>190</v>
      </c>
      <c r="R352" t="s">
        <v>32</v>
      </c>
      <c r="S352" t="s">
        <v>33</v>
      </c>
      <c r="T352">
        <v>95</v>
      </c>
      <c r="U352">
        <v>0</v>
      </c>
      <c r="V352">
        <v>0</v>
      </c>
      <c r="W352" t="s">
        <v>864</v>
      </c>
      <c r="X352" t="s">
        <v>366</v>
      </c>
      <c r="Y352" t="s">
        <v>662</v>
      </c>
      <c r="Z352">
        <f t="shared" si="5"/>
        <v>95</v>
      </c>
    </row>
    <row r="353" spans="1:26" hidden="1" x14ac:dyDescent="0.2">
      <c r="A353" s="1">
        <v>351</v>
      </c>
      <c r="B353" t="s">
        <v>23</v>
      </c>
      <c r="C353">
        <v>190</v>
      </c>
      <c r="D353" t="s">
        <v>266</v>
      </c>
      <c r="E353" t="s">
        <v>867</v>
      </c>
      <c r="F353">
        <v>-3.3</v>
      </c>
      <c r="G353" t="s">
        <v>48</v>
      </c>
      <c r="H353">
        <v>53</v>
      </c>
      <c r="I353" t="s">
        <v>175</v>
      </c>
      <c r="J353">
        <v>620</v>
      </c>
      <c r="K353" t="s">
        <v>45</v>
      </c>
      <c r="L353" t="s">
        <v>29</v>
      </c>
      <c r="M353" t="s">
        <v>30</v>
      </c>
      <c r="N353">
        <v>2022</v>
      </c>
      <c r="O353" t="s">
        <v>31</v>
      </c>
      <c r="P353">
        <v>2022</v>
      </c>
      <c r="Q353">
        <v>190</v>
      </c>
      <c r="R353" t="s">
        <v>32</v>
      </c>
      <c r="S353" t="s">
        <v>33</v>
      </c>
      <c r="T353">
        <v>69.2</v>
      </c>
      <c r="U353">
        <v>12.4</v>
      </c>
      <c r="V353">
        <v>0</v>
      </c>
      <c r="W353" t="s">
        <v>869</v>
      </c>
      <c r="X353" t="s">
        <v>439</v>
      </c>
      <c r="Y353" t="s">
        <v>870</v>
      </c>
      <c r="Z353">
        <f t="shared" si="5"/>
        <v>81.600000000000009</v>
      </c>
    </row>
    <row r="354" spans="1:26" hidden="1" x14ac:dyDescent="0.2">
      <c r="A354" s="1">
        <v>352</v>
      </c>
      <c r="B354" t="s">
        <v>23</v>
      </c>
      <c r="C354">
        <v>190</v>
      </c>
      <c r="D354" t="s">
        <v>337</v>
      </c>
      <c r="E354" t="s">
        <v>527</v>
      </c>
      <c r="F354">
        <v>4.37</v>
      </c>
      <c r="G354" t="s">
        <v>38</v>
      </c>
      <c r="H354">
        <v>61</v>
      </c>
      <c r="I354" t="s">
        <v>175</v>
      </c>
      <c r="J354">
        <v>620</v>
      </c>
      <c r="K354" t="s">
        <v>45</v>
      </c>
      <c r="L354" t="s">
        <v>29</v>
      </c>
      <c r="M354" t="s">
        <v>30</v>
      </c>
      <c r="N354">
        <v>2022</v>
      </c>
      <c r="O354" t="s">
        <v>31</v>
      </c>
      <c r="P354">
        <v>2022</v>
      </c>
      <c r="Q354">
        <v>190</v>
      </c>
      <c r="R354" t="s">
        <v>32</v>
      </c>
      <c r="S354" t="s">
        <v>33</v>
      </c>
      <c r="T354">
        <v>69.2</v>
      </c>
      <c r="U354">
        <v>12.4</v>
      </c>
      <c r="V354">
        <v>0</v>
      </c>
      <c r="W354" t="s">
        <v>869</v>
      </c>
      <c r="X354" t="s">
        <v>439</v>
      </c>
      <c r="Y354" t="s">
        <v>870</v>
      </c>
      <c r="Z354">
        <f t="shared" si="5"/>
        <v>81.600000000000009</v>
      </c>
    </row>
    <row r="355" spans="1:26" hidden="1" x14ac:dyDescent="0.2">
      <c r="A355" s="1">
        <v>353</v>
      </c>
      <c r="B355" t="s">
        <v>23</v>
      </c>
      <c r="C355">
        <v>190</v>
      </c>
      <c r="D355" t="s">
        <v>340</v>
      </c>
      <c r="E355" t="s">
        <v>88</v>
      </c>
      <c r="F355">
        <v>1.84</v>
      </c>
      <c r="G355" t="s">
        <v>43</v>
      </c>
      <c r="H355">
        <v>62</v>
      </c>
      <c r="I355" t="s">
        <v>175</v>
      </c>
      <c r="J355">
        <v>620</v>
      </c>
      <c r="K355" t="s">
        <v>40</v>
      </c>
      <c r="L355" t="s">
        <v>29</v>
      </c>
      <c r="M355" t="s">
        <v>30</v>
      </c>
      <c r="N355">
        <v>2022</v>
      </c>
      <c r="O355" t="s">
        <v>31</v>
      </c>
      <c r="P355">
        <v>2022</v>
      </c>
      <c r="Q355">
        <v>190</v>
      </c>
      <c r="R355" t="s">
        <v>32</v>
      </c>
      <c r="S355" t="s">
        <v>33</v>
      </c>
      <c r="T355">
        <v>69.2</v>
      </c>
      <c r="U355">
        <v>12.4</v>
      </c>
      <c r="V355">
        <v>0</v>
      </c>
      <c r="W355" t="s">
        <v>869</v>
      </c>
      <c r="X355" t="s">
        <v>439</v>
      </c>
      <c r="Y355" t="s">
        <v>870</v>
      </c>
      <c r="Z355">
        <f t="shared" si="5"/>
        <v>81.600000000000009</v>
      </c>
    </row>
    <row r="356" spans="1:26" hidden="1" x14ac:dyDescent="0.2">
      <c r="A356" s="1">
        <v>354</v>
      </c>
      <c r="B356" t="s">
        <v>23</v>
      </c>
      <c r="C356">
        <v>190</v>
      </c>
      <c r="D356" t="s">
        <v>342</v>
      </c>
      <c r="E356" t="s">
        <v>346</v>
      </c>
      <c r="F356">
        <v>0.46</v>
      </c>
      <c r="G356" t="s">
        <v>26</v>
      </c>
      <c r="H356">
        <v>71</v>
      </c>
      <c r="I356" t="s">
        <v>175</v>
      </c>
      <c r="J356">
        <v>620</v>
      </c>
      <c r="K356" t="s">
        <v>40</v>
      </c>
      <c r="L356" t="s">
        <v>29</v>
      </c>
      <c r="M356" t="s">
        <v>30</v>
      </c>
      <c r="N356">
        <v>2022</v>
      </c>
      <c r="O356" t="s">
        <v>31</v>
      </c>
      <c r="P356">
        <v>2022</v>
      </c>
      <c r="Q356">
        <v>190</v>
      </c>
      <c r="R356" t="s">
        <v>32</v>
      </c>
      <c r="S356" t="s">
        <v>33</v>
      </c>
      <c r="T356">
        <v>69.2</v>
      </c>
      <c r="U356">
        <v>12.4</v>
      </c>
      <c r="V356">
        <v>0</v>
      </c>
      <c r="W356" t="s">
        <v>869</v>
      </c>
      <c r="X356" t="s">
        <v>439</v>
      </c>
      <c r="Y356" t="s">
        <v>870</v>
      </c>
      <c r="Z356">
        <f t="shared" si="5"/>
        <v>81.600000000000009</v>
      </c>
    </row>
    <row r="357" spans="1:26" hidden="1" x14ac:dyDescent="0.2">
      <c r="A357" s="1">
        <v>355</v>
      </c>
      <c r="B357" t="s">
        <v>23</v>
      </c>
      <c r="C357">
        <v>190</v>
      </c>
      <c r="D357" t="s">
        <v>266</v>
      </c>
      <c r="E357" t="s">
        <v>873</v>
      </c>
      <c r="F357">
        <v>-2.93</v>
      </c>
      <c r="G357" t="s">
        <v>48</v>
      </c>
      <c r="H357">
        <v>45</v>
      </c>
      <c r="I357" t="s">
        <v>175</v>
      </c>
      <c r="J357">
        <v>620</v>
      </c>
      <c r="K357" t="s">
        <v>49</v>
      </c>
      <c r="L357" t="s">
        <v>36</v>
      </c>
      <c r="M357" t="s">
        <v>30</v>
      </c>
      <c r="N357">
        <v>2022</v>
      </c>
      <c r="O357" t="s">
        <v>31</v>
      </c>
      <c r="P357">
        <v>2022</v>
      </c>
      <c r="Q357">
        <v>190</v>
      </c>
      <c r="R357" t="s">
        <v>32</v>
      </c>
      <c r="S357" t="s">
        <v>33</v>
      </c>
      <c r="T357">
        <v>69.2</v>
      </c>
      <c r="U357">
        <v>12.4</v>
      </c>
      <c r="V357">
        <v>0</v>
      </c>
      <c r="W357" t="s">
        <v>869</v>
      </c>
      <c r="X357" t="s">
        <v>439</v>
      </c>
      <c r="Y357" t="s">
        <v>870</v>
      </c>
      <c r="Z357">
        <f t="shared" si="5"/>
        <v>81.600000000000009</v>
      </c>
    </row>
    <row r="358" spans="1:26" hidden="1" x14ac:dyDescent="0.2">
      <c r="A358" s="1">
        <v>356</v>
      </c>
      <c r="B358" t="s">
        <v>23</v>
      </c>
      <c r="C358">
        <v>190</v>
      </c>
      <c r="D358" t="s">
        <v>337</v>
      </c>
      <c r="E358" t="s">
        <v>497</v>
      </c>
      <c r="F358">
        <v>2.1</v>
      </c>
      <c r="G358" t="s">
        <v>38</v>
      </c>
      <c r="H358">
        <v>59</v>
      </c>
      <c r="I358" t="s">
        <v>175</v>
      </c>
      <c r="J358">
        <v>620</v>
      </c>
      <c r="K358" t="s">
        <v>40</v>
      </c>
      <c r="L358" t="s">
        <v>36</v>
      </c>
      <c r="M358" t="s">
        <v>30</v>
      </c>
      <c r="N358">
        <v>2022</v>
      </c>
      <c r="O358" t="s">
        <v>31</v>
      </c>
      <c r="P358">
        <v>2022</v>
      </c>
      <c r="Q358">
        <v>190</v>
      </c>
      <c r="R358" t="s">
        <v>32</v>
      </c>
      <c r="S358" t="s">
        <v>33</v>
      </c>
      <c r="T358">
        <v>69.2</v>
      </c>
      <c r="U358">
        <v>12.4</v>
      </c>
      <c r="V358">
        <v>0</v>
      </c>
      <c r="W358" t="s">
        <v>869</v>
      </c>
      <c r="X358" t="s">
        <v>439</v>
      </c>
      <c r="Y358" t="s">
        <v>870</v>
      </c>
      <c r="Z358">
        <f t="shared" si="5"/>
        <v>81.600000000000009</v>
      </c>
    </row>
    <row r="359" spans="1:26" hidden="1" x14ac:dyDescent="0.2">
      <c r="A359" s="1">
        <v>357</v>
      </c>
      <c r="B359" t="s">
        <v>23</v>
      </c>
      <c r="C359">
        <v>190</v>
      </c>
      <c r="D359" t="s">
        <v>340</v>
      </c>
      <c r="E359" t="s">
        <v>71</v>
      </c>
      <c r="F359">
        <v>0.56999999999999995</v>
      </c>
      <c r="G359" t="s">
        <v>26</v>
      </c>
      <c r="H359">
        <v>59</v>
      </c>
      <c r="I359" t="s">
        <v>175</v>
      </c>
      <c r="J359">
        <v>620</v>
      </c>
      <c r="K359" t="s">
        <v>41</v>
      </c>
      <c r="L359" t="s">
        <v>36</v>
      </c>
      <c r="M359" t="s">
        <v>30</v>
      </c>
      <c r="N359">
        <v>2022</v>
      </c>
      <c r="O359" t="s">
        <v>31</v>
      </c>
      <c r="P359">
        <v>2022</v>
      </c>
      <c r="Q359">
        <v>190</v>
      </c>
      <c r="R359" t="s">
        <v>32</v>
      </c>
      <c r="S359" t="s">
        <v>33</v>
      </c>
      <c r="T359">
        <v>69.2</v>
      </c>
      <c r="U359">
        <v>12.4</v>
      </c>
      <c r="V359">
        <v>0</v>
      </c>
      <c r="W359" t="s">
        <v>869</v>
      </c>
      <c r="X359" t="s">
        <v>439</v>
      </c>
      <c r="Y359" t="s">
        <v>870</v>
      </c>
      <c r="Z359">
        <f t="shared" si="5"/>
        <v>81.600000000000009</v>
      </c>
    </row>
    <row r="360" spans="1:26" hidden="1" x14ac:dyDescent="0.2">
      <c r="A360" s="1">
        <v>358</v>
      </c>
      <c r="B360" t="s">
        <v>23</v>
      </c>
      <c r="C360">
        <v>190</v>
      </c>
      <c r="D360" t="s">
        <v>342</v>
      </c>
      <c r="E360" t="s">
        <v>35</v>
      </c>
      <c r="F360">
        <v>0.69</v>
      </c>
      <c r="G360" t="s">
        <v>26</v>
      </c>
      <c r="H360">
        <v>66</v>
      </c>
      <c r="I360" t="s">
        <v>175</v>
      </c>
      <c r="J360">
        <v>620</v>
      </c>
      <c r="K360" t="s">
        <v>40</v>
      </c>
      <c r="L360" t="s">
        <v>36</v>
      </c>
      <c r="M360" t="s">
        <v>30</v>
      </c>
      <c r="N360">
        <v>2022</v>
      </c>
      <c r="O360" t="s">
        <v>31</v>
      </c>
      <c r="P360">
        <v>2022</v>
      </c>
      <c r="Q360">
        <v>190</v>
      </c>
      <c r="R360" t="s">
        <v>32</v>
      </c>
      <c r="S360" t="s">
        <v>33</v>
      </c>
      <c r="T360">
        <v>69.2</v>
      </c>
      <c r="U360">
        <v>12.4</v>
      </c>
      <c r="V360">
        <v>0</v>
      </c>
      <c r="W360" t="s">
        <v>869</v>
      </c>
      <c r="X360" t="s">
        <v>439</v>
      </c>
      <c r="Y360" t="s">
        <v>870</v>
      </c>
      <c r="Z360">
        <f t="shared" si="5"/>
        <v>81.600000000000009</v>
      </c>
    </row>
    <row r="361" spans="1:26" hidden="1" x14ac:dyDescent="0.2">
      <c r="A361" s="1">
        <v>359</v>
      </c>
      <c r="B361" t="s">
        <v>23</v>
      </c>
      <c r="C361">
        <v>190</v>
      </c>
      <c r="E361" t="s">
        <v>434</v>
      </c>
      <c r="F361">
        <v>0.01</v>
      </c>
      <c r="G361" t="s">
        <v>26</v>
      </c>
      <c r="H361">
        <v>107</v>
      </c>
      <c r="I361" t="s">
        <v>175</v>
      </c>
      <c r="J361">
        <v>620</v>
      </c>
      <c r="K361" t="s">
        <v>85</v>
      </c>
      <c r="L361" t="s">
        <v>36</v>
      </c>
      <c r="M361" t="s">
        <v>62</v>
      </c>
      <c r="N361">
        <v>2022</v>
      </c>
      <c r="O361" t="s">
        <v>31</v>
      </c>
      <c r="P361">
        <v>2022</v>
      </c>
      <c r="Q361">
        <v>190</v>
      </c>
      <c r="R361" t="s">
        <v>32</v>
      </c>
      <c r="S361" t="s">
        <v>33</v>
      </c>
      <c r="T361">
        <v>69.2</v>
      </c>
      <c r="U361">
        <v>12.4</v>
      </c>
      <c r="V361">
        <v>0</v>
      </c>
      <c r="W361" t="s">
        <v>869</v>
      </c>
      <c r="X361" t="s">
        <v>439</v>
      </c>
      <c r="Y361" t="s">
        <v>870</v>
      </c>
      <c r="Z361">
        <f t="shared" si="5"/>
        <v>81.600000000000009</v>
      </c>
    </row>
    <row r="362" spans="1:26" hidden="1" x14ac:dyDescent="0.2">
      <c r="A362" s="1">
        <v>360</v>
      </c>
      <c r="B362" t="s">
        <v>23</v>
      </c>
      <c r="C362">
        <v>190</v>
      </c>
      <c r="D362" t="s">
        <v>266</v>
      </c>
      <c r="E362" t="s">
        <v>428</v>
      </c>
      <c r="F362">
        <v>-2.13</v>
      </c>
      <c r="G362" t="s">
        <v>48</v>
      </c>
      <c r="H362">
        <v>98</v>
      </c>
      <c r="I362" t="s">
        <v>176</v>
      </c>
      <c r="J362">
        <v>622</v>
      </c>
      <c r="K362" t="s">
        <v>53</v>
      </c>
      <c r="L362" t="s">
        <v>29</v>
      </c>
      <c r="M362" t="s">
        <v>30</v>
      </c>
      <c r="N362">
        <v>2022</v>
      </c>
      <c r="O362" t="s">
        <v>31</v>
      </c>
      <c r="P362">
        <v>2022</v>
      </c>
      <c r="Q362">
        <v>190</v>
      </c>
      <c r="R362" t="s">
        <v>32</v>
      </c>
      <c r="S362" t="s">
        <v>33</v>
      </c>
      <c r="T362">
        <v>57.6</v>
      </c>
      <c r="U362">
        <v>31.5</v>
      </c>
      <c r="V362">
        <v>0</v>
      </c>
      <c r="W362" t="s">
        <v>878</v>
      </c>
      <c r="X362" t="s">
        <v>879</v>
      </c>
      <c r="Y362" t="s">
        <v>369</v>
      </c>
      <c r="Z362">
        <f t="shared" si="5"/>
        <v>89.1</v>
      </c>
    </row>
    <row r="363" spans="1:26" hidden="1" x14ac:dyDescent="0.2">
      <c r="A363" s="1">
        <v>361</v>
      </c>
      <c r="B363" t="s">
        <v>23</v>
      </c>
      <c r="C363">
        <v>190</v>
      </c>
      <c r="D363" t="s">
        <v>337</v>
      </c>
      <c r="E363" t="s">
        <v>86</v>
      </c>
      <c r="F363">
        <v>2.23</v>
      </c>
      <c r="G363" t="s">
        <v>38</v>
      </c>
      <c r="H363">
        <v>132</v>
      </c>
      <c r="I363" t="s">
        <v>176</v>
      </c>
      <c r="J363">
        <v>622</v>
      </c>
      <c r="K363" t="s">
        <v>35</v>
      </c>
      <c r="L363" t="s">
        <v>29</v>
      </c>
      <c r="M363" t="s">
        <v>30</v>
      </c>
      <c r="N363">
        <v>2022</v>
      </c>
      <c r="O363" t="s">
        <v>31</v>
      </c>
      <c r="P363">
        <v>2022</v>
      </c>
      <c r="Q363">
        <v>190</v>
      </c>
      <c r="R363" t="s">
        <v>32</v>
      </c>
      <c r="S363" t="s">
        <v>33</v>
      </c>
      <c r="T363">
        <v>57.6</v>
      </c>
      <c r="U363">
        <v>31.5</v>
      </c>
      <c r="V363">
        <v>0</v>
      </c>
      <c r="W363" t="s">
        <v>878</v>
      </c>
      <c r="X363" t="s">
        <v>879</v>
      </c>
      <c r="Y363" t="s">
        <v>369</v>
      </c>
      <c r="Z363">
        <f t="shared" si="5"/>
        <v>89.1</v>
      </c>
    </row>
    <row r="364" spans="1:26" hidden="1" x14ac:dyDescent="0.2">
      <c r="A364" s="1">
        <v>362</v>
      </c>
      <c r="B364" t="s">
        <v>23</v>
      </c>
      <c r="C364">
        <v>190</v>
      </c>
      <c r="D364" t="s">
        <v>340</v>
      </c>
      <c r="E364" t="s">
        <v>266</v>
      </c>
      <c r="F364">
        <v>4.68</v>
      </c>
      <c r="G364" t="s">
        <v>38</v>
      </c>
      <c r="H364">
        <v>144</v>
      </c>
      <c r="I364" t="s">
        <v>176</v>
      </c>
      <c r="J364">
        <v>622</v>
      </c>
      <c r="K364" t="s">
        <v>35</v>
      </c>
      <c r="L364" t="s">
        <v>29</v>
      </c>
      <c r="M364" t="s">
        <v>30</v>
      </c>
      <c r="N364">
        <v>2022</v>
      </c>
      <c r="O364" t="s">
        <v>31</v>
      </c>
      <c r="P364">
        <v>2022</v>
      </c>
      <c r="Q364">
        <v>190</v>
      </c>
      <c r="R364" t="s">
        <v>32</v>
      </c>
      <c r="S364" t="s">
        <v>33</v>
      </c>
      <c r="T364">
        <v>57.6</v>
      </c>
      <c r="U364">
        <v>31.5</v>
      </c>
      <c r="V364">
        <v>0</v>
      </c>
      <c r="W364" t="s">
        <v>878</v>
      </c>
      <c r="X364" t="s">
        <v>879</v>
      </c>
      <c r="Y364" t="s">
        <v>369</v>
      </c>
      <c r="Z364">
        <f t="shared" si="5"/>
        <v>89.1</v>
      </c>
    </row>
    <row r="365" spans="1:26" hidden="1" x14ac:dyDescent="0.2">
      <c r="A365" s="1">
        <v>363</v>
      </c>
      <c r="B365" t="s">
        <v>23</v>
      </c>
      <c r="C365">
        <v>190</v>
      </c>
      <c r="D365" t="s">
        <v>342</v>
      </c>
      <c r="E365" t="s">
        <v>294</v>
      </c>
      <c r="F365">
        <v>2.5</v>
      </c>
      <c r="G365" t="s">
        <v>38</v>
      </c>
      <c r="H365">
        <v>144</v>
      </c>
      <c r="I365" t="s">
        <v>176</v>
      </c>
      <c r="J365">
        <v>622</v>
      </c>
      <c r="K365" t="s">
        <v>65</v>
      </c>
      <c r="L365" t="s">
        <v>29</v>
      </c>
      <c r="M365" t="s">
        <v>30</v>
      </c>
      <c r="N365">
        <v>2022</v>
      </c>
      <c r="O365" t="s">
        <v>31</v>
      </c>
      <c r="P365">
        <v>2022</v>
      </c>
      <c r="Q365">
        <v>190</v>
      </c>
      <c r="R365" t="s">
        <v>32</v>
      </c>
      <c r="S365" t="s">
        <v>33</v>
      </c>
      <c r="T365">
        <v>57.6</v>
      </c>
      <c r="U365">
        <v>31.5</v>
      </c>
      <c r="V365">
        <v>0</v>
      </c>
      <c r="W365" t="s">
        <v>878</v>
      </c>
      <c r="X365" t="s">
        <v>879</v>
      </c>
      <c r="Y365" t="s">
        <v>369</v>
      </c>
      <c r="Z365">
        <f t="shared" si="5"/>
        <v>89.1</v>
      </c>
    </row>
    <row r="366" spans="1:26" hidden="1" x14ac:dyDescent="0.2">
      <c r="A366" s="1">
        <v>364</v>
      </c>
      <c r="B366" t="s">
        <v>23</v>
      </c>
      <c r="C366">
        <v>190</v>
      </c>
      <c r="D366" t="s">
        <v>266</v>
      </c>
      <c r="E366" t="s">
        <v>882</v>
      </c>
      <c r="F366">
        <v>-2.92</v>
      </c>
      <c r="G366" t="s">
        <v>48</v>
      </c>
      <c r="H366">
        <v>93</v>
      </c>
      <c r="I366" t="s">
        <v>176</v>
      </c>
      <c r="J366">
        <v>622</v>
      </c>
      <c r="K366" t="s">
        <v>28</v>
      </c>
      <c r="L366" t="s">
        <v>36</v>
      </c>
      <c r="M366" t="s">
        <v>30</v>
      </c>
      <c r="N366">
        <v>2022</v>
      </c>
      <c r="O366" t="s">
        <v>31</v>
      </c>
      <c r="P366">
        <v>2022</v>
      </c>
      <c r="Q366">
        <v>190</v>
      </c>
      <c r="R366" t="s">
        <v>32</v>
      </c>
      <c r="S366" t="s">
        <v>33</v>
      </c>
      <c r="T366">
        <v>57.6</v>
      </c>
      <c r="U366">
        <v>31.5</v>
      </c>
      <c r="V366">
        <v>0</v>
      </c>
      <c r="W366" t="s">
        <v>878</v>
      </c>
      <c r="X366" t="s">
        <v>879</v>
      </c>
      <c r="Y366" t="s">
        <v>369</v>
      </c>
      <c r="Z366">
        <f t="shared" si="5"/>
        <v>89.1</v>
      </c>
    </row>
    <row r="367" spans="1:26" hidden="1" x14ac:dyDescent="0.2">
      <c r="A367" s="1">
        <v>365</v>
      </c>
      <c r="B367" t="s">
        <v>23</v>
      </c>
      <c r="C367">
        <v>190</v>
      </c>
      <c r="D367" t="s">
        <v>337</v>
      </c>
      <c r="E367" t="s">
        <v>402</v>
      </c>
      <c r="F367">
        <v>-0.41</v>
      </c>
      <c r="G367" t="s">
        <v>26</v>
      </c>
      <c r="H367">
        <v>126</v>
      </c>
      <c r="I367" t="s">
        <v>176</v>
      </c>
      <c r="J367">
        <v>622</v>
      </c>
      <c r="K367" t="s">
        <v>65</v>
      </c>
      <c r="L367" t="s">
        <v>36</v>
      </c>
      <c r="M367" t="s">
        <v>30</v>
      </c>
      <c r="N367">
        <v>2022</v>
      </c>
      <c r="O367" t="s">
        <v>31</v>
      </c>
      <c r="P367">
        <v>2022</v>
      </c>
      <c r="Q367">
        <v>190</v>
      </c>
      <c r="R367" t="s">
        <v>32</v>
      </c>
      <c r="S367" t="s">
        <v>33</v>
      </c>
      <c r="T367">
        <v>57.6</v>
      </c>
      <c r="U367">
        <v>31.5</v>
      </c>
      <c r="V367">
        <v>0</v>
      </c>
      <c r="W367" t="s">
        <v>878</v>
      </c>
      <c r="X367" t="s">
        <v>879</v>
      </c>
      <c r="Y367" t="s">
        <v>369</v>
      </c>
      <c r="Z367">
        <f t="shared" si="5"/>
        <v>89.1</v>
      </c>
    </row>
    <row r="368" spans="1:26" hidden="1" x14ac:dyDescent="0.2">
      <c r="A368" s="1">
        <v>366</v>
      </c>
      <c r="B368" t="s">
        <v>23</v>
      </c>
      <c r="C368">
        <v>190</v>
      </c>
      <c r="D368" t="s">
        <v>340</v>
      </c>
      <c r="E368" t="s">
        <v>63</v>
      </c>
      <c r="F368">
        <v>0.46</v>
      </c>
      <c r="G368" t="s">
        <v>26</v>
      </c>
      <c r="H368">
        <v>141</v>
      </c>
      <c r="I368" t="s">
        <v>176</v>
      </c>
      <c r="J368">
        <v>622</v>
      </c>
      <c r="K368" t="s">
        <v>65</v>
      </c>
      <c r="L368" t="s">
        <v>36</v>
      </c>
      <c r="M368" t="s">
        <v>30</v>
      </c>
      <c r="N368">
        <v>2022</v>
      </c>
      <c r="O368" t="s">
        <v>31</v>
      </c>
      <c r="P368">
        <v>2022</v>
      </c>
      <c r="Q368">
        <v>190</v>
      </c>
      <c r="R368" t="s">
        <v>32</v>
      </c>
      <c r="S368" t="s">
        <v>33</v>
      </c>
      <c r="T368">
        <v>57.6</v>
      </c>
      <c r="U368">
        <v>31.5</v>
      </c>
      <c r="V368">
        <v>0</v>
      </c>
      <c r="W368" t="s">
        <v>878</v>
      </c>
      <c r="X368" t="s">
        <v>879</v>
      </c>
      <c r="Y368" t="s">
        <v>369</v>
      </c>
      <c r="Z368">
        <f t="shared" si="5"/>
        <v>89.1</v>
      </c>
    </row>
    <row r="369" spans="1:26" hidden="1" x14ac:dyDescent="0.2">
      <c r="A369" s="1">
        <v>367</v>
      </c>
      <c r="B369" t="s">
        <v>23</v>
      </c>
      <c r="C369">
        <v>190</v>
      </c>
      <c r="D369" t="s">
        <v>342</v>
      </c>
      <c r="E369" t="s">
        <v>788</v>
      </c>
      <c r="F369">
        <v>7.07</v>
      </c>
      <c r="G369" t="s">
        <v>38</v>
      </c>
      <c r="H369">
        <v>143</v>
      </c>
      <c r="I369" t="s">
        <v>176</v>
      </c>
      <c r="J369">
        <v>622</v>
      </c>
      <c r="K369" t="s">
        <v>65</v>
      </c>
      <c r="L369" t="s">
        <v>36</v>
      </c>
      <c r="M369" t="s">
        <v>30</v>
      </c>
      <c r="N369">
        <v>2022</v>
      </c>
      <c r="O369" t="s">
        <v>31</v>
      </c>
      <c r="P369">
        <v>2022</v>
      </c>
      <c r="Q369">
        <v>190</v>
      </c>
      <c r="R369" t="s">
        <v>32</v>
      </c>
      <c r="S369" t="s">
        <v>33</v>
      </c>
      <c r="T369">
        <v>57.6</v>
      </c>
      <c r="U369">
        <v>31.5</v>
      </c>
      <c r="V369">
        <v>0</v>
      </c>
      <c r="W369" t="s">
        <v>878</v>
      </c>
      <c r="X369" t="s">
        <v>879</v>
      </c>
      <c r="Y369" t="s">
        <v>369</v>
      </c>
      <c r="Z369">
        <f t="shared" si="5"/>
        <v>89.1</v>
      </c>
    </row>
    <row r="370" spans="1:26" hidden="1" x14ac:dyDescent="0.2">
      <c r="A370" s="1">
        <v>368</v>
      </c>
      <c r="B370" t="s">
        <v>23</v>
      </c>
      <c r="C370">
        <v>190</v>
      </c>
      <c r="D370" t="s">
        <v>24</v>
      </c>
      <c r="E370" t="s">
        <v>441</v>
      </c>
      <c r="F370">
        <v>-0.19</v>
      </c>
      <c r="G370" t="s">
        <v>26</v>
      </c>
      <c r="H370">
        <v>70</v>
      </c>
      <c r="I370" t="s">
        <v>177</v>
      </c>
      <c r="J370">
        <v>625</v>
      </c>
      <c r="K370" t="s">
        <v>41</v>
      </c>
      <c r="L370" t="s">
        <v>29</v>
      </c>
      <c r="M370" t="s">
        <v>30</v>
      </c>
      <c r="N370">
        <v>2022</v>
      </c>
      <c r="O370" t="s">
        <v>31</v>
      </c>
      <c r="P370">
        <v>2022</v>
      </c>
      <c r="Q370">
        <v>190</v>
      </c>
      <c r="R370" t="s">
        <v>32</v>
      </c>
      <c r="S370" t="s">
        <v>33</v>
      </c>
      <c r="T370">
        <v>37.299999999999997</v>
      </c>
      <c r="U370">
        <v>47.1</v>
      </c>
      <c r="V370">
        <v>0</v>
      </c>
      <c r="W370" t="s">
        <v>889</v>
      </c>
      <c r="X370" t="s">
        <v>890</v>
      </c>
      <c r="Y370" t="s">
        <v>628</v>
      </c>
      <c r="Z370">
        <f t="shared" si="5"/>
        <v>84.4</v>
      </c>
    </row>
    <row r="371" spans="1:26" hidden="1" x14ac:dyDescent="0.2">
      <c r="A371" s="1">
        <v>369</v>
      </c>
      <c r="B371" t="s">
        <v>23</v>
      </c>
      <c r="C371">
        <v>190</v>
      </c>
      <c r="D371" t="s">
        <v>24</v>
      </c>
      <c r="E371" t="s">
        <v>891</v>
      </c>
      <c r="F371">
        <v>-0.6</v>
      </c>
      <c r="G371" t="s">
        <v>26</v>
      </c>
      <c r="H371">
        <v>74</v>
      </c>
      <c r="I371" t="s">
        <v>177</v>
      </c>
      <c r="J371">
        <v>625</v>
      </c>
      <c r="K371" t="s">
        <v>55</v>
      </c>
      <c r="L371" t="s">
        <v>36</v>
      </c>
      <c r="M371" t="s">
        <v>30</v>
      </c>
      <c r="N371">
        <v>2022</v>
      </c>
      <c r="O371" t="s">
        <v>31</v>
      </c>
      <c r="P371">
        <v>2022</v>
      </c>
      <c r="Q371">
        <v>190</v>
      </c>
      <c r="R371" t="s">
        <v>32</v>
      </c>
      <c r="S371" t="s">
        <v>33</v>
      </c>
      <c r="T371">
        <v>37.299999999999997</v>
      </c>
      <c r="U371">
        <v>47.1</v>
      </c>
      <c r="V371">
        <v>0</v>
      </c>
      <c r="W371" t="s">
        <v>889</v>
      </c>
      <c r="X371" t="s">
        <v>890</v>
      </c>
      <c r="Y371" t="s">
        <v>628</v>
      </c>
      <c r="Z371">
        <f t="shared" si="5"/>
        <v>84.4</v>
      </c>
    </row>
    <row r="372" spans="1:26" hidden="1" x14ac:dyDescent="0.2">
      <c r="A372" s="1">
        <v>370</v>
      </c>
      <c r="B372" t="s">
        <v>23</v>
      </c>
      <c r="C372">
        <v>190</v>
      </c>
      <c r="D372" t="s">
        <v>24</v>
      </c>
      <c r="E372" t="s">
        <v>287</v>
      </c>
      <c r="F372">
        <v>-0.09</v>
      </c>
      <c r="G372" t="s">
        <v>26</v>
      </c>
      <c r="H372">
        <v>65</v>
      </c>
      <c r="I372" t="s">
        <v>178</v>
      </c>
      <c r="J372">
        <v>630</v>
      </c>
      <c r="K372" t="s">
        <v>40</v>
      </c>
      <c r="L372" t="s">
        <v>29</v>
      </c>
      <c r="M372" t="s">
        <v>30</v>
      </c>
      <c r="N372">
        <v>2022</v>
      </c>
      <c r="O372" t="s">
        <v>31</v>
      </c>
      <c r="P372">
        <v>2022</v>
      </c>
      <c r="Q372">
        <v>190</v>
      </c>
      <c r="R372" t="s">
        <v>32</v>
      </c>
      <c r="S372" t="s">
        <v>33</v>
      </c>
      <c r="T372">
        <v>28.2</v>
      </c>
      <c r="U372">
        <v>0</v>
      </c>
      <c r="V372">
        <v>0</v>
      </c>
      <c r="W372" t="s">
        <v>893</v>
      </c>
      <c r="X372">
        <v>0</v>
      </c>
      <c r="Y372" t="s">
        <v>769</v>
      </c>
      <c r="Z372">
        <f t="shared" si="5"/>
        <v>28.2</v>
      </c>
    </row>
    <row r="373" spans="1:26" hidden="1" x14ac:dyDescent="0.2">
      <c r="A373" s="1">
        <v>371</v>
      </c>
      <c r="B373" t="s">
        <v>23</v>
      </c>
      <c r="C373">
        <v>190</v>
      </c>
      <c r="D373" t="s">
        <v>24</v>
      </c>
      <c r="E373" t="s">
        <v>99</v>
      </c>
      <c r="F373">
        <v>2.4700000000000002</v>
      </c>
      <c r="G373" t="s">
        <v>38</v>
      </c>
      <c r="H373">
        <v>64</v>
      </c>
      <c r="I373" t="s">
        <v>178</v>
      </c>
      <c r="J373">
        <v>630</v>
      </c>
      <c r="K373" t="s">
        <v>41</v>
      </c>
      <c r="L373" t="s">
        <v>36</v>
      </c>
      <c r="M373" t="s">
        <v>30</v>
      </c>
      <c r="N373">
        <v>2022</v>
      </c>
      <c r="O373" t="s">
        <v>31</v>
      </c>
      <c r="P373">
        <v>2022</v>
      </c>
      <c r="Q373">
        <v>190</v>
      </c>
      <c r="R373" t="s">
        <v>32</v>
      </c>
      <c r="S373" t="s">
        <v>33</v>
      </c>
      <c r="T373">
        <v>28.2</v>
      </c>
      <c r="U373">
        <v>0</v>
      </c>
      <c r="V373">
        <v>0</v>
      </c>
      <c r="W373" t="s">
        <v>893</v>
      </c>
      <c r="X373">
        <v>0</v>
      </c>
      <c r="Y373" t="s">
        <v>769</v>
      </c>
      <c r="Z373">
        <f t="shared" si="5"/>
        <v>28.2</v>
      </c>
    </row>
    <row r="374" spans="1:26" hidden="1" x14ac:dyDescent="0.2">
      <c r="A374" s="1">
        <v>372</v>
      </c>
      <c r="B374" t="s">
        <v>23</v>
      </c>
      <c r="C374">
        <v>190</v>
      </c>
      <c r="D374" t="s">
        <v>266</v>
      </c>
      <c r="E374" t="s">
        <v>53</v>
      </c>
      <c r="F374">
        <v>1.35</v>
      </c>
      <c r="G374" t="s">
        <v>43</v>
      </c>
      <c r="H374">
        <v>175</v>
      </c>
      <c r="I374" t="s">
        <v>179</v>
      </c>
      <c r="J374">
        <v>633</v>
      </c>
      <c r="K374" t="s">
        <v>65</v>
      </c>
      <c r="L374" t="s">
        <v>29</v>
      </c>
      <c r="M374" t="s">
        <v>30</v>
      </c>
      <c r="N374">
        <v>2022</v>
      </c>
      <c r="O374" t="s">
        <v>31</v>
      </c>
      <c r="P374">
        <v>2022</v>
      </c>
      <c r="Q374">
        <v>190</v>
      </c>
      <c r="R374" t="s">
        <v>32</v>
      </c>
      <c r="S374" t="s">
        <v>33</v>
      </c>
      <c r="T374">
        <v>39.200000000000003</v>
      </c>
      <c r="U374">
        <v>34.700000000000003</v>
      </c>
      <c r="V374">
        <v>0</v>
      </c>
      <c r="W374" t="s">
        <v>896</v>
      </c>
      <c r="X374" t="s">
        <v>897</v>
      </c>
      <c r="Y374" t="s">
        <v>463</v>
      </c>
      <c r="Z374">
        <f t="shared" si="5"/>
        <v>73.900000000000006</v>
      </c>
    </row>
    <row r="375" spans="1:26" hidden="1" x14ac:dyDescent="0.2">
      <c r="A375" s="1">
        <v>373</v>
      </c>
      <c r="B375" t="s">
        <v>23</v>
      </c>
      <c r="C375">
        <v>190</v>
      </c>
      <c r="D375" t="s">
        <v>337</v>
      </c>
      <c r="E375" t="s">
        <v>42</v>
      </c>
      <c r="F375">
        <v>2.84</v>
      </c>
      <c r="G375" t="s">
        <v>38</v>
      </c>
      <c r="H375">
        <v>176</v>
      </c>
      <c r="I375" t="s">
        <v>179</v>
      </c>
      <c r="J375">
        <v>633</v>
      </c>
      <c r="K375" t="s">
        <v>65</v>
      </c>
      <c r="L375" t="s">
        <v>29</v>
      </c>
      <c r="M375" t="s">
        <v>30</v>
      </c>
      <c r="N375">
        <v>2022</v>
      </c>
      <c r="O375" t="s">
        <v>31</v>
      </c>
      <c r="P375">
        <v>2022</v>
      </c>
      <c r="Q375">
        <v>190</v>
      </c>
      <c r="R375" t="s">
        <v>32</v>
      </c>
      <c r="S375" t="s">
        <v>33</v>
      </c>
      <c r="T375">
        <v>39.200000000000003</v>
      </c>
      <c r="U375">
        <v>34.700000000000003</v>
      </c>
      <c r="V375">
        <v>0</v>
      </c>
      <c r="W375" t="s">
        <v>896</v>
      </c>
      <c r="X375" t="s">
        <v>897</v>
      </c>
      <c r="Y375" t="s">
        <v>463</v>
      </c>
      <c r="Z375">
        <f t="shared" si="5"/>
        <v>73.900000000000006</v>
      </c>
    </row>
    <row r="376" spans="1:26" hidden="1" x14ac:dyDescent="0.2">
      <c r="A376" s="1">
        <v>374</v>
      </c>
      <c r="B376" t="s">
        <v>23</v>
      </c>
      <c r="C376">
        <v>190</v>
      </c>
      <c r="D376" t="s">
        <v>340</v>
      </c>
      <c r="E376" t="s">
        <v>50</v>
      </c>
      <c r="F376">
        <v>3.38</v>
      </c>
      <c r="G376" t="s">
        <v>38</v>
      </c>
      <c r="H376">
        <v>185</v>
      </c>
      <c r="I376" t="s">
        <v>179</v>
      </c>
      <c r="J376">
        <v>633</v>
      </c>
      <c r="K376" t="s">
        <v>71</v>
      </c>
      <c r="L376" t="s">
        <v>29</v>
      </c>
      <c r="M376" t="s">
        <v>30</v>
      </c>
      <c r="N376">
        <v>2022</v>
      </c>
      <c r="O376" t="s">
        <v>31</v>
      </c>
      <c r="P376">
        <v>2022</v>
      </c>
      <c r="Q376">
        <v>190</v>
      </c>
      <c r="R376" t="s">
        <v>32</v>
      </c>
      <c r="S376" t="s">
        <v>33</v>
      </c>
      <c r="T376">
        <v>39.200000000000003</v>
      </c>
      <c r="U376">
        <v>34.700000000000003</v>
      </c>
      <c r="V376">
        <v>0</v>
      </c>
      <c r="W376" t="s">
        <v>896</v>
      </c>
      <c r="X376" t="s">
        <v>897</v>
      </c>
      <c r="Y376" t="s">
        <v>463</v>
      </c>
      <c r="Z376">
        <f t="shared" si="5"/>
        <v>73.900000000000006</v>
      </c>
    </row>
    <row r="377" spans="1:26" hidden="1" x14ac:dyDescent="0.2">
      <c r="A377" s="1">
        <v>375</v>
      </c>
      <c r="B377" t="s">
        <v>23</v>
      </c>
      <c r="C377">
        <v>190</v>
      </c>
      <c r="D377" t="s">
        <v>342</v>
      </c>
      <c r="E377" t="s">
        <v>67</v>
      </c>
      <c r="F377">
        <v>2.34</v>
      </c>
      <c r="G377" t="s">
        <v>38</v>
      </c>
      <c r="H377">
        <v>202</v>
      </c>
      <c r="I377" t="s">
        <v>179</v>
      </c>
      <c r="J377">
        <v>633</v>
      </c>
      <c r="K377" t="s">
        <v>71</v>
      </c>
      <c r="L377" t="s">
        <v>29</v>
      </c>
      <c r="M377" t="s">
        <v>30</v>
      </c>
      <c r="N377">
        <v>2022</v>
      </c>
      <c r="O377" t="s">
        <v>31</v>
      </c>
      <c r="P377">
        <v>2022</v>
      </c>
      <c r="Q377">
        <v>190</v>
      </c>
      <c r="R377" t="s">
        <v>32</v>
      </c>
      <c r="S377" t="s">
        <v>33</v>
      </c>
      <c r="T377">
        <v>39.200000000000003</v>
      </c>
      <c r="U377">
        <v>34.700000000000003</v>
      </c>
      <c r="V377">
        <v>0</v>
      </c>
      <c r="W377" t="s">
        <v>896</v>
      </c>
      <c r="X377" t="s">
        <v>897</v>
      </c>
      <c r="Y377" t="s">
        <v>463</v>
      </c>
      <c r="Z377">
        <f t="shared" si="5"/>
        <v>73.900000000000006</v>
      </c>
    </row>
    <row r="378" spans="1:26" hidden="1" x14ac:dyDescent="0.2">
      <c r="A378" s="1">
        <v>376</v>
      </c>
      <c r="B378" t="s">
        <v>23</v>
      </c>
      <c r="C378">
        <v>190</v>
      </c>
      <c r="D378" t="s">
        <v>266</v>
      </c>
      <c r="E378" t="s">
        <v>85</v>
      </c>
      <c r="F378">
        <v>0.27</v>
      </c>
      <c r="G378" t="s">
        <v>26</v>
      </c>
      <c r="H378">
        <v>170</v>
      </c>
      <c r="I378" t="s">
        <v>179</v>
      </c>
      <c r="J378">
        <v>633</v>
      </c>
      <c r="K378" t="s">
        <v>71</v>
      </c>
      <c r="L378" t="s">
        <v>36</v>
      </c>
      <c r="M378" t="s">
        <v>30</v>
      </c>
      <c r="N378">
        <v>2022</v>
      </c>
      <c r="O378" t="s">
        <v>31</v>
      </c>
      <c r="P378">
        <v>2022</v>
      </c>
      <c r="Q378">
        <v>190</v>
      </c>
      <c r="R378" t="s">
        <v>32</v>
      </c>
      <c r="S378" t="s">
        <v>33</v>
      </c>
      <c r="T378">
        <v>39.200000000000003</v>
      </c>
      <c r="U378">
        <v>34.700000000000003</v>
      </c>
      <c r="V378">
        <v>0</v>
      </c>
      <c r="W378" t="s">
        <v>896</v>
      </c>
      <c r="X378" t="s">
        <v>897</v>
      </c>
      <c r="Y378" t="s">
        <v>463</v>
      </c>
      <c r="Z378">
        <f t="shared" si="5"/>
        <v>73.900000000000006</v>
      </c>
    </row>
    <row r="379" spans="1:26" hidden="1" x14ac:dyDescent="0.2">
      <c r="A379" s="1">
        <v>377</v>
      </c>
      <c r="B379" t="s">
        <v>23</v>
      </c>
      <c r="C379">
        <v>190</v>
      </c>
      <c r="D379" t="s">
        <v>337</v>
      </c>
      <c r="E379" t="s">
        <v>50</v>
      </c>
      <c r="F379">
        <v>3.58</v>
      </c>
      <c r="G379" t="s">
        <v>38</v>
      </c>
      <c r="H379">
        <v>177</v>
      </c>
      <c r="I379" t="s">
        <v>179</v>
      </c>
      <c r="J379">
        <v>633</v>
      </c>
      <c r="K379" t="s">
        <v>71</v>
      </c>
      <c r="L379" t="s">
        <v>36</v>
      </c>
      <c r="M379" t="s">
        <v>30</v>
      </c>
      <c r="N379">
        <v>2022</v>
      </c>
      <c r="O379" t="s">
        <v>31</v>
      </c>
      <c r="P379">
        <v>2022</v>
      </c>
      <c r="Q379">
        <v>190</v>
      </c>
      <c r="R379" t="s">
        <v>32</v>
      </c>
      <c r="S379" t="s">
        <v>33</v>
      </c>
      <c r="T379">
        <v>39.200000000000003</v>
      </c>
      <c r="U379">
        <v>34.700000000000003</v>
      </c>
      <c r="V379">
        <v>0</v>
      </c>
      <c r="W379" t="s">
        <v>896</v>
      </c>
      <c r="X379" t="s">
        <v>897</v>
      </c>
      <c r="Y379" t="s">
        <v>463</v>
      </c>
      <c r="Z379">
        <f t="shared" si="5"/>
        <v>73.900000000000006</v>
      </c>
    </row>
    <row r="380" spans="1:26" hidden="1" x14ac:dyDescent="0.2">
      <c r="A380" s="1">
        <v>378</v>
      </c>
      <c r="B380" t="s">
        <v>23</v>
      </c>
      <c r="C380">
        <v>190</v>
      </c>
      <c r="D380" t="s">
        <v>340</v>
      </c>
      <c r="E380" t="s">
        <v>51</v>
      </c>
      <c r="F380">
        <v>2.5499999999999998</v>
      </c>
      <c r="G380" t="s">
        <v>38</v>
      </c>
      <c r="H380">
        <v>175</v>
      </c>
      <c r="I380" t="s">
        <v>179</v>
      </c>
      <c r="J380">
        <v>633</v>
      </c>
      <c r="K380" t="s">
        <v>71</v>
      </c>
      <c r="L380" t="s">
        <v>36</v>
      </c>
      <c r="M380" t="s">
        <v>30</v>
      </c>
      <c r="N380">
        <v>2022</v>
      </c>
      <c r="O380" t="s">
        <v>31</v>
      </c>
      <c r="P380">
        <v>2022</v>
      </c>
      <c r="Q380">
        <v>190</v>
      </c>
      <c r="R380" t="s">
        <v>32</v>
      </c>
      <c r="S380" t="s">
        <v>33</v>
      </c>
      <c r="T380">
        <v>39.200000000000003</v>
      </c>
      <c r="U380">
        <v>34.700000000000003</v>
      </c>
      <c r="V380">
        <v>0</v>
      </c>
      <c r="W380" t="s">
        <v>896</v>
      </c>
      <c r="X380" t="s">
        <v>897</v>
      </c>
      <c r="Y380" t="s">
        <v>463</v>
      </c>
      <c r="Z380">
        <f t="shared" si="5"/>
        <v>73.900000000000006</v>
      </c>
    </row>
    <row r="381" spans="1:26" hidden="1" x14ac:dyDescent="0.2">
      <c r="A381" s="1">
        <v>379</v>
      </c>
      <c r="B381" t="s">
        <v>23</v>
      </c>
      <c r="C381">
        <v>190</v>
      </c>
      <c r="D381" t="s">
        <v>342</v>
      </c>
      <c r="E381" t="s">
        <v>320</v>
      </c>
      <c r="F381">
        <v>-2.78</v>
      </c>
      <c r="G381" t="s">
        <v>48</v>
      </c>
      <c r="H381">
        <v>172</v>
      </c>
      <c r="I381" t="s">
        <v>179</v>
      </c>
      <c r="J381">
        <v>633</v>
      </c>
      <c r="K381" t="s">
        <v>71</v>
      </c>
      <c r="L381" t="s">
        <v>36</v>
      </c>
      <c r="M381" t="s">
        <v>30</v>
      </c>
      <c r="N381">
        <v>2022</v>
      </c>
      <c r="O381" t="s">
        <v>31</v>
      </c>
      <c r="P381">
        <v>2022</v>
      </c>
      <c r="Q381">
        <v>190</v>
      </c>
      <c r="R381" t="s">
        <v>32</v>
      </c>
      <c r="S381" t="s">
        <v>33</v>
      </c>
      <c r="T381">
        <v>39.200000000000003</v>
      </c>
      <c r="U381">
        <v>34.700000000000003</v>
      </c>
      <c r="V381">
        <v>0</v>
      </c>
      <c r="W381" t="s">
        <v>896</v>
      </c>
      <c r="X381" t="s">
        <v>897</v>
      </c>
      <c r="Y381" t="s">
        <v>463</v>
      </c>
      <c r="Z381">
        <f t="shared" si="5"/>
        <v>73.900000000000006</v>
      </c>
    </row>
    <row r="382" spans="1:26" hidden="1" x14ac:dyDescent="0.2">
      <c r="A382" s="1">
        <v>380</v>
      </c>
      <c r="B382" t="s">
        <v>23</v>
      </c>
      <c r="C382">
        <v>190</v>
      </c>
      <c r="D382" t="s">
        <v>24</v>
      </c>
      <c r="E382" t="s">
        <v>904</v>
      </c>
      <c r="F382">
        <v>-2.2000000000000002</v>
      </c>
      <c r="G382" t="s">
        <v>48</v>
      </c>
      <c r="H382">
        <v>54</v>
      </c>
      <c r="I382" t="s">
        <v>180</v>
      </c>
      <c r="J382">
        <v>635</v>
      </c>
      <c r="K382" t="s">
        <v>49</v>
      </c>
      <c r="L382" t="s">
        <v>29</v>
      </c>
      <c r="M382" t="s">
        <v>30</v>
      </c>
      <c r="N382">
        <v>2022</v>
      </c>
      <c r="O382" t="s">
        <v>31</v>
      </c>
      <c r="P382">
        <v>2022</v>
      </c>
      <c r="Q382">
        <v>190</v>
      </c>
      <c r="R382" t="s">
        <v>32</v>
      </c>
      <c r="S382" t="s">
        <v>33</v>
      </c>
      <c r="T382">
        <v>54.8</v>
      </c>
      <c r="U382">
        <v>31.4</v>
      </c>
      <c r="V382">
        <v>0</v>
      </c>
      <c r="W382" t="s">
        <v>905</v>
      </c>
      <c r="X382" t="s">
        <v>849</v>
      </c>
      <c r="Y382" t="s">
        <v>386</v>
      </c>
      <c r="Z382">
        <f t="shared" si="5"/>
        <v>86.199999999999989</v>
      </c>
    </row>
    <row r="383" spans="1:26" hidden="1" x14ac:dyDescent="0.2">
      <c r="A383" s="1">
        <v>381</v>
      </c>
      <c r="B383" t="s">
        <v>23</v>
      </c>
      <c r="C383">
        <v>190</v>
      </c>
      <c r="D383" t="s">
        <v>266</v>
      </c>
      <c r="E383" t="s">
        <v>55</v>
      </c>
      <c r="F383">
        <v>0.86</v>
      </c>
      <c r="G383" t="s">
        <v>26</v>
      </c>
      <c r="H383">
        <v>65</v>
      </c>
      <c r="I383" t="s">
        <v>180</v>
      </c>
      <c r="J383">
        <v>635</v>
      </c>
      <c r="K383" t="s">
        <v>40</v>
      </c>
      <c r="L383" t="s">
        <v>29</v>
      </c>
      <c r="M383" t="s">
        <v>30</v>
      </c>
      <c r="N383">
        <v>2022</v>
      </c>
      <c r="O383" t="s">
        <v>31</v>
      </c>
      <c r="P383">
        <v>2022</v>
      </c>
      <c r="Q383">
        <v>190</v>
      </c>
      <c r="R383" t="s">
        <v>32</v>
      </c>
      <c r="S383" t="s">
        <v>33</v>
      </c>
      <c r="T383">
        <v>54.8</v>
      </c>
      <c r="U383">
        <v>31.4</v>
      </c>
      <c r="V383">
        <v>0</v>
      </c>
      <c r="W383" t="s">
        <v>905</v>
      </c>
      <c r="X383" t="s">
        <v>849</v>
      </c>
      <c r="Y383" t="s">
        <v>386</v>
      </c>
      <c r="Z383">
        <f t="shared" si="5"/>
        <v>86.199999999999989</v>
      </c>
    </row>
    <row r="384" spans="1:26" hidden="1" x14ac:dyDescent="0.2">
      <c r="A384" s="1">
        <v>382</v>
      </c>
      <c r="B384" t="s">
        <v>23</v>
      </c>
      <c r="C384">
        <v>190</v>
      </c>
      <c r="D384" t="s">
        <v>24</v>
      </c>
      <c r="E384" t="s">
        <v>320</v>
      </c>
      <c r="F384">
        <v>-1.68</v>
      </c>
      <c r="G384" t="s">
        <v>34</v>
      </c>
      <c r="H384">
        <v>55</v>
      </c>
      <c r="I384" t="s">
        <v>180</v>
      </c>
      <c r="J384">
        <v>635</v>
      </c>
      <c r="K384" t="s">
        <v>40</v>
      </c>
      <c r="L384" t="s">
        <v>36</v>
      </c>
      <c r="M384" t="s">
        <v>30</v>
      </c>
      <c r="N384">
        <v>2022</v>
      </c>
      <c r="O384" t="s">
        <v>31</v>
      </c>
      <c r="P384">
        <v>2022</v>
      </c>
      <c r="Q384">
        <v>190</v>
      </c>
      <c r="R384" t="s">
        <v>32</v>
      </c>
      <c r="S384" t="s">
        <v>33</v>
      </c>
      <c r="T384">
        <v>54.8</v>
      </c>
      <c r="U384">
        <v>31.4</v>
      </c>
      <c r="V384">
        <v>0</v>
      </c>
      <c r="W384" t="s">
        <v>905</v>
      </c>
      <c r="X384" t="s">
        <v>849</v>
      </c>
      <c r="Y384" t="s">
        <v>386</v>
      </c>
      <c r="Z384">
        <f t="shared" si="5"/>
        <v>86.199999999999989</v>
      </c>
    </row>
    <row r="385" spans="1:26" hidden="1" x14ac:dyDescent="0.2">
      <c r="A385" s="1">
        <v>383</v>
      </c>
      <c r="B385" t="s">
        <v>23</v>
      </c>
      <c r="C385">
        <v>190</v>
      </c>
      <c r="D385" t="s">
        <v>266</v>
      </c>
      <c r="E385" t="s">
        <v>67</v>
      </c>
      <c r="F385">
        <v>1.55</v>
      </c>
      <c r="G385" t="s">
        <v>43</v>
      </c>
      <c r="H385">
        <v>63</v>
      </c>
      <c r="I385" t="s">
        <v>180</v>
      </c>
      <c r="J385">
        <v>635</v>
      </c>
      <c r="K385" t="s">
        <v>55</v>
      </c>
      <c r="L385" t="s">
        <v>36</v>
      </c>
      <c r="M385" t="s">
        <v>30</v>
      </c>
      <c r="N385">
        <v>2022</v>
      </c>
      <c r="O385" t="s">
        <v>31</v>
      </c>
      <c r="P385">
        <v>2022</v>
      </c>
      <c r="Q385">
        <v>190</v>
      </c>
      <c r="R385" t="s">
        <v>32</v>
      </c>
      <c r="S385" t="s">
        <v>33</v>
      </c>
      <c r="T385">
        <v>54.8</v>
      </c>
      <c r="U385">
        <v>31.4</v>
      </c>
      <c r="V385">
        <v>0</v>
      </c>
      <c r="W385" t="s">
        <v>905</v>
      </c>
      <c r="X385" t="s">
        <v>849</v>
      </c>
      <c r="Y385" t="s">
        <v>386</v>
      </c>
      <c r="Z385">
        <f t="shared" si="5"/>
        <v>86.199999999999989</v>
      </c>
    </row>
    <row r="386" spans="1:26" hidden="1" x14ac:dyDescent="0.2">
      <c r="A386" s="1">
        <v>384</v>
      </c>
      <c r="B386" t="s">
        <v>23</v>
      </c>
      <c r="C386">
        <v>190</v>
      </c>
      <c r="D386" t="s">
        <v>24</v>
      </c>
      <c r="E386" t="s">
        <v>546</v>
      </c>
      <c r="F386">
        <v>-1.76</v>
      </c>
      <c r="G386" t="s">
        <v>34</v>
      </c>
      <c r="H386">
        <v>63</v>
      </c>
      <c r="I386" t="s">
        <v>181</v>
      </c>
      <c r="J386">
        <v>637</v>
      </c>
      <c r="K386" t="s">
        <v>40</v>
      </c>
      <c r="L386" t="s">
        <v>29</v>
      </c>
      <c r="M386" t="s">
        <v>30</v>
      </c>
      <c r="N386">
        <v>2022</v>
      </c>
      <c r="O386" t="s">
        <v>31</v>
      </c>
      <c r="P386">
        <v>2022</v>
      </c>
      <c r="Q386">
        <v>190</v>
      </c>
      <c r="R386" t="s">
        <v>32</v>
      </c>
      <c r="S386" t="s">
        <v>33</v>
      </c>
      <c r="T386">
        <v>36.1</v>
      </c>
      <c r="U386">
        <v>26.1</v>
      </c>
      <c r="V386">
        <v>0</v>
      </c>
      <c r="W386" t="s">
        <v>909</v>
      </c>
      <c r="X386" t="s">
        <v>767</v>
      </c>
      <c r="Y386" t="s">
        <v>910</v>
      </c>
      <c r="Z386">
        <f t="shared" si="5"/>
        <v>62.2</v>
      </c>
    </row>
    <row r="387" spans="1:26" hidden="1" x14ac:dyDescent="0.2">
      <c r="A387" s="1">
        <v>385</v>
      </c>
      <c r="B387" t="s">
        <v>23</v>
      </c>
      <c r="C387">
        <v>190</v>
      </c>
      <c r="D387" t="s">
        <v>24</v>
      </c>
      <c r="E387" t="s">
        <v>911</v>
      </c>
      <c r="F387">
        <v>2.74</v>
      </c>
      <c r="G387" t="s">
        <v>38</v>
      </c>
      <c r="H387">
        <v>63</v>
      </c>
      <c r="I387" t="s">
        <v>181</v>
      </c>
      <c r="J387">
        <v>637</v>
      </c>
      <c r="K387" t="s">
        <v>41</v>
      </c>
      <c r="L387" t="s">
        <v>36</v>
      </c>
      <c r="M387" t="s">
        <v>30</v>
      </c>
      <c r="N387">
        <v>2022</v>
      </c>
      <c r="O387" t="s">
        <v>31</v>
      </c>
      <c r="P387">
        <v>2022</v>
      </c>
      <c r="Q387">
        <v>190</v>
      </c>
      <c r="R387" t="s">
        <v>32</v>
      </c>
      <c r="S387" t="s">
        <v>33</v>
      </c>
      <c r="T387">
        <v>36.1</v>
      </c>
      <c r="U387">
        <v>26.1</v>
      </c>
      <c r="V387">
        <v>0</v>
      </c>
      <c r="W387" t="s">
        <v>909</v>
      </c>
      <c r="X387" t="s">
        <v>767</v>
      </c>
      <c r="Y387" t="s">
        <v>910</v>
      </c>
      <c r="Z387">
        <f t="shared" ref="Z387:Z450" si="6">SUM(T387:V387)</f>
        <v>62.2</v>
      </c>
    </row>
    <row r="388" spans="1:26" hidden="1" x14ac:dyDescent="0.2">
      <c r="A388" s="1">
        <v>386</v>
      </c>
      <c r="B388" t="s">
        <v>23</v>
      </c>
      <c r="C388">
        <v>190</v>
      </c>
      <c r="D388" t="s">
        <v>24</v>
      </c>
      <c r="E388" t="s">
        <v>288</v>
      </c>
      <c r="F388">
        <v>-7.0000000000000007E-2</v>
      </c>
      <c r="G388" t="s">
        <v>26</v>
      </c>
      <c r="H388">
        <v>114</v>
      </c>
      <c r="I388" t="s">
        <v>182</v>
      </c>
      <c r="J388">
        <v>645</v>
      </c>
      <c r="K388" t="s">
        <v>28</v>
      </c>
      <c r="L388" t="s">
        <v>29</v>
      </c>
      <c r="M388" t="s">
        <v>30</v>
      </c>
      <c r="N388">
        <v>2022</v>
      </c>
      <c r="O388" t="s">
        <v>31</v>
      </c>
      <c r="P388">
        <v>2022</v>
      </c>
      <c r="Q388">
        <v>190</v>
      </c>
      <c r="R388" t="s">
        <v>32</v>
      </c>
      <c r="S388" t="s">
        <v>33</v>
      </c>
      <c r="T388">
        <v>13.5</v>
      </c>
      <c r="U388">
        <v>64.5</v>
      </c>
      <c r="V388">
        <v>0</v>
      </c>
      <c r="W388" t="s">
        <v>914</v>
      </c>
      <c r="X388" t="s">
        <v>302</v>
      </c>
      <c r="Y388" t="s">
        <v>915</v>
      </c>
      <c r="Z388">
        <f t="shared" si="6"/>
        <v>78</v>
      </c>
    </row>
    <row r="389" spans="1:26" hidden="1" x14ac:dyDescent="0.2">
      <c r="A389" s="1">
        <v>387</v>
      </c>
      <c r="B389" t="s">
        <v>23</v>
      </c>
      <c r="C389">
        <v>190</v>
      </c>
      <c r="D389" t="s">
        <v>24</v>
      </c>
      <c r="E389" t="s">
        <v>35</v>
      </c>
      <c r="F389">
        <v>0.99</v>
      </c>
      <c r="G389" t="s">
        <v>26</v>
      </c>
      <c r="H389">
        <v>114</v>
      </c>
      <c r="I389" t="s">
        <v>182</v>
      </c>
      <c r="J389">
        <v>645</v>
      </c>
      <c r="K389" t="s">
        <v>35</v>
      </c>
      <c r="L389" t="s">
        <v>36</v>
      </c>
      <c r="M389" t="s">
        <v>30</v>
      </c>
      <c r="N389">
        <v>2022</v>
      </c>
      <c r="O389" t="s">
        <v>31</v>
      </c>
      <c r="P389">
        <v>2022</v>
      </c>
      <c r="Q389">
        <v>190</v>
      </c>
      <c r="R389" t="s">
        <v>32</v>
      </c>
      <c r="S389" t="s">
        <v>33</v>
      </c>
      <c r="T389">
        <v>13.5</v>
      </c>
      <c r="U389">
        <v>64.5</v>
      </c>
      <c r="V389">
        <v>0</v>
      </c>
      <c r="W389" t="s">
        <v>914</v>
      </c>
      <c r="X389" t="s">
        <v>302</v>
      </c>
      <c r="Y389" t="s">
        <v>915</v>
      </c>
      <c r="Z389">
        <f t="shared" si="6"/>
        <v>78</v>
      </c>
    </row>
    <row r="390" spans="1:26" hidden="1" x14ac:dyDescent="0.2">
      <c r="A390" s="1">
        <v>388</v>
      </c>
      <c r="B390" t="s">
        <v>23</v>
      </c>
      <c r="C390">
        <v>190</v>
      </c>
      <c r="D390" t="s">
        <v>266</v>
      </c>
      <c r="E390" t="s">
        <v>25</v>
      </c>
      <c r="F390">
        <v>0.32</v>
      </c>
      <c r="G390" t="s">
        <v>26</v>
      </c>
      <c r="H390">
        <v>83</v>
      </c>
      <c r="I390" t="s">
        <v>183</v>
      </c>
      <c r="J390">
        <v>650</v>
      </c>
      <c r="K390" t="s">
        <v>41</v>
      </c>
      <c r="L390" t="s">
        <v>29</v>
      </c>
      <c r="M390" t="s">
        <v>30</v>
      </c>
      <c r="N390">
        <v>2022</v>
      </c>
      <c r="O390" t="s">
        <v>31</v>
      </c>
      <c r="P390">
        <v>2022</v>
      </c>
      <c r="Q390">
        <v>190</v>
      </c>
      <c r="R390" t="s">
        <v>32</v>
      </c>
      <c r="S390" t="s">
        <v>33</v>
      </c>
      <c r="T390">
        <v>44.1</v>
      </c>
      <c r="U390">
        <v>27.8</v>
      </c>
      <c r="V390">
        <v>0</v>
      </c>
      <c r="W390" t="s">
        <v>920</v>
      </c>
      <c r="X390" t="s">
        <v>921</v>
      </c>
      <c r="Y390" t="s">
        <v>408</v>
      </c>
      <c r="Z390">
        <f t="shared" si="6"/>
        <v>71.900000000000006</v>
      </c>
    </row>
    <row r="391" spans="1:26" hidden="1" x14ac:dyDescent="0.2">
      <c r="A391" s="1">
        <v>389</v>
      </c>
      <c r="B391" t="s">
        <v>23</v>
      </c>
      <c r="C391">
        <v>190</v>
      </c>
      <c r="D391" t="s">
        <v>337</v>
      </c>
      <c r="E391" t="s">
        <v>402</v>
      </c>
      <c r="F391">
        <v>-0.31</v>
      </c>
      <c r="G391" t="s">
        <v>26</v>
      </c>
      <c r="H391">
        <v>92</v>
      </c>
      <c r="I391" t="s">
        <v>183</v>
      </c>
      <c r="J391">
        <v>650</v>
      </c>
      <c r="K391" t="s">
        <v>53</v>
      </c>
      <c r="L391" t="s">
        <v>29</v>
      </c>
      <c r="M391" t="s">
        <v>30</v>
      </c>
      <c r="N391">
        <v>2022</v>
      </c>
      <c r="O391" t="s">
        <v>31</v>
      </c>
      <c r="P391">
        <v>2022</v>
      </c>
      <c r="Q391">
        <v>190</v>
      </c>
      <c r="R391" t="s">
        <v>32</v>
      </c>
      <c r="S391" t="s">
        <v>33</v>
      </c>
      <c r="T391">
        <v>44.1</v>
      </c>
      <c r="U391">
        <v>27.8</v>
      </c>
      <c r="V391">
        <v>0</v>
      </c>
      <c r="W391" t="s">
        <v>920</v>
      </c>
      <c r="X391" t="s">
        <v>921</v>
      </c>
      <c r="Y391" t="s">
        <v>408</v>
      </c>
      <c r="Z391">
        <f t="shared" si="6"/>
        <v>71.900000000000006</v>
      </c>
    </row>
    <row r="392" spans="1:26" hidden="1" x14ac:dyDescent="0.2">
      <c r="A392" s="1">
        <v>390</v>
      </c>
      <c r="B392" t="s">
        <v>23</v>
      </c>
      <c r="C392">
        <v>190</v>
      </c>
      <c r="D392" t="s">
        <v>340</v>
      </c>
      <c r="E392" t="s">
        <v>468</v>
      </c>
      <c r="F392">
        <v>-0.68</v>
      </c>
      <c r="G392" t="s">
        <v>26</v>
      </c>
      <c r="H392">
        <v>76</v>
      </c>
      <c r="I392" t="s">
        <v>183</v>
      </c>
      <c r="J392">
        <v>650</v>
      </c>
      <c r="K392" t="s">
        <v>41</v>
      </c>
      <c r="L392" t="s">
        <v>29</v>
      </c>
      <c r="M392" t="s">
        <v>30</v>
      </c>
      <c r="N392">
        <v>2022</v>
      </c>
      <c r="O392" t="s">
        <v>31</v>
      </c>
      <c r="P392">
        <v>2022</v>
      </c>
      <c r="Q392">
        <v>190</v>
      </c>
      <c r="R392" t="s">
        <v>32</v>
      </c>
      <c r="S392" t="s">
        <v>33</v>
      </c>
      <c r="T392">
        <v>44.1</v>
      </c>
      <c r="U392">
        <v>27.8</v>
      </c>
      <c r="V392">
        <v>0</v>
      </c>
      <c r="W392" t="s">
        <v>920</v>
      </c>
      <c r="X392" t="s">
        <v>921</v>
      </c>
      <c r="Y392" t="s">
        <v>408</v>
      </c>
      <c r="Z392">
        <f t="shared" si="6"/>
        <v>71.900000000000006</v>
      </c>
    </row>
    <row r="393" spans="1:26" hidden="1" x14ac:dyDescent="0.2">
      <c r="A393" s="1">
        <v>391</v>
      </c>
      <c r="B393" t="s">
        <v>23</v>
      </c>
      <c r="C393">
        <v>190</v>
      </c>
      <c r="D393" t="s">
        <v>342</v>
      </c>
      <c r="E393" t="s">
        <v>98</v>
      </c>
      <c r="F393">
        <v>3.32</v>
      </c>
      <c r="G393" t="s">
        <v>38</v>
      </c>
      <c r="H393">
        <v>103</v>
      </c>
      <c r="I393" t="s">
        <v>183</v>
      </c>
      <c r="J393">
        <v>650</v>
      </c>
      <c r="K393" t="s">
        <v>53</v>
      </c>
      <c r="L393" t="s">
        <v>29</v>
      </c>
      <c r="M393" t="s">
        <v>30</v>
      </c>
      <c r="N393">
        <v>2022</v>
      </c>
      <c r="O393" t="s">
        <v>31</v>
      </c>
      <c r="P393">
        <v>2022</v>
      </c>
      <c r="Q393">
        <v>190</v>
      </c>
      <c r="R393" t="s">
        <v>32</v>
      </c>
      <c r="S393" t="s">
        <v>33</v>
      </c>
      <c r="T393">
        <v>44.1</v>
      </c>
      <c r="U393">
        <v>27.8</v>
      </c>
      <c r="V393">
        <v>0</v>
      </c>
      <c r="W393" t="s">
        <v>920</v>
      </c>
      <c r="X393" t="s">
        <v>921</v>
      </c>
      <c r="Y393" t="s">
        <v>408</v>
      </c>
      <c r="Z393">
        <f t="shared" si="6"/>
        <v>71.900000000000006</v>
      </c>
    </row>
    <row r="394" spans="1:26" hidden="1" x14ac:dyDescent="0.2">
      <c r="A394" s="1">
        <v>392</v>
      </c>
      <c r="B394" t="s">
        <v>23</v>
      </c>
      <c r="C394">
        <v>190</v>
      </c>
      <c r="D394" t="s">
        <v>266</v>
      </c>
      <c r="E394" t="s">
        <v>67</v>
      </c>
      <c r="F394">
        <v>1.68</v>
      </c>
      <c r="G394" t="s">
        <v>43</v>
      </c>
      <c r="H394">
        <v>86</v>
      </c>
      <c r="I394" t="s">
        <v>183</v>
      </c>
      <c r="J394">
        <v>650</v>
      </c>
      <c r="K394" t="s">
        <v>53</v>
      </c>
      <c r="L394" t="s">
        <v>36</v>
      </c>
      <c r="M394" t="s">
        <v>30</v>
      </c>
      <c r="N394">
        <v>2022</v>
      </c>
      <c r="O394" t="s">
        <v>31</v>
      </c>
      <c r="P394">
        <v>2022</v>
      </c>
      <c r="Q394">
        <v>190</v>
      </c>
      <c r="R394" t="s">
        <v>32</v>
      </c>
      <c r="S394" t="s">
        <v>33</v>
      </c>
      <c r="T394">
        <v>44.1</v>
      </c>
      <c r="U394">
        <v>27.8</v>
      </c>
      <c r="V394">
        <v>0</v>
      </c>
      <c r="W394" t="s">
        <v>920</v>
      </c>
      <c r="X394" t="s">
        <v>921</v>
      </c>
      <c r="Y394" t="s">
        <v>408</v>
      </c>
      <c r="Z394">
        <f t="shared" si="6"/>
        <v>71.900000000000006</v>
      </c>
    </row>
    <row r="395" spans="1:26" hidden="1" x14ac:dyDescent="0.2">
      <c r="A395" s="1">
        <v>393</v>
      </c>
      <c r="B395" t="s">
        <v>23</v>
      </c>
      <c r="C395">
        <v>190</v>
      </c>
      <c r="D395" t="s">
        <v>337</v>
      </c>
      <c r="E395" t="s">
        <v>53</v>
      </c>
      <c r="F395">
        <v>1.08</v>
      </c>
      <c r="G395" t="s">
        <v>43</v>
      </c>
      <c r="H395">
        <v>94</v>
      </c>
      <c r="I395" t="s">
        <v>183</v>
      </c>
      <c r="J395">
        <v>650</v>
      </c>
      <c r="K395" t="s">
        <v>28</v>
      </c>
      <c r="L395" t="s">
        <v>36</v>
      </c>
      <c r="M395" t="s">
        <v>30</v>
      </c>
      <c r="N395">
        <v>2022</v>
      </c>
      <c r="O395" t="s">
        <v>31</v>
      </c>
      <c r="P395">
        <v>2022</v>
      </c>
      <c r="Q395">
        <v>190</v>
      </c>
      <c r="R395" t="s">
        <v>32</v>
      </c>
      <c r="S395" t="s">
        <v>33</v>
      </c>
      <c r="T395">
        <v>44.1</v>
      </c>
      <c r="U395">
        <v>27.8</v>
      </c>
      <c r="V395">
        <v>0</v>
      </c>
      <c r="W395" t="s">
        <v>920</v>
      </c>
      <c r="X395" t="s">
        <v>921</v>
      </c>
      <c r="Y395" t="s">
        <v>408</v>
      </c>
      <c r="Z395">
        <f t="shared" si="6"/>
        <v>71.900000000000006</v>
      </c>
    </row>
    <row r="396" spans="1:26" hidden="1" x14ac:dyDescent="0.2">
      <c r="A396" s="1">
        <v>394</v>
      </c>
      <c r="B396" t="s">
        <v>23</v>
      </c>
      <c r="C396">
        <v>190</v>
      </c>
      <c r="D396" t="s">
        <v>340</v>
      </c>
      <c r="E396" t="s">
        <v>71</v>
      </c>
      <c r="F396">
        <v>0.67</v>
      </c>
      <c r="G396" t="s">
        <v>26</v>
      </c>
      <c r="H396">
        <v>76</v>
      </c>
      <c r="I396" t="s">
        <v>183</v>
      </c>
      <c r="J396">
        <v>650</v>
      </c>
      <c r="K396" t="s">
        <v>55</v>
      </c>
      <c r="L396" t="s">
        <v>36</v>
      </c>
      <c r="M396" t="s">
        <v>30</v>
      </c>
      <c r="N396">
        <v>2022</v>
      </c>
      <c r="O396" t="s">
        <v>31</v>
      </c>
      <c r="P396">
        <v>2022</v>
      </c>
      <c r="Q396">
        <v>190</v>
      </c>
      <c r="R396" t="s">
        <v>32</v>
      </c>
      <c r="S396" t="s">
        <v>33</v>
      </c>
      <c r="T396">
        <v>44.1</v>
      </c>
      <c r="U396">
        <v>27.8</v>
      </c>
      <c r="V396">
        <v>0</v>
      </c>
      <c r="W396" t="s">
        <v>920</v>
      </c>
      <c r="X396" t="s">
        <v>921</v>
      </c>
      <c r="Y396" t="s">
        <v>408</v>
      </c>
      <c r="Z396">
        <f t="shared" si="6"/>
        <v>71.900000000000006</v>
      </c>
    </row>
    <row r="397" spans="1:26" hidden="1" x14ac:dyDescent="0.2">
      <c r="A397" s="1">
        <v>395</v>
      </c>
      <c r="B397" t="s">
        <v>23</v>
      </c>
      <c r="C397">
        <v>190</v>
      </c>
      <c r="D397" t="s">
        <v>342</v>
      </c>
      <c r="E397" t="s">
        <v>46</v>
      </c>
      <c r="F397">
        <v>2.12</v>
      </c>
      <c r="G397" t="s">
        <v>38</v>
      </c>
      <c r="H397">
        <v>104</v>
      </c>
      <c r="I397" t="s">
        <v>183</v>
      </c>
      <c r="J397">
        <v>650</v>
      </c>
      <c r="K397" t="s">
        <v>53</v>
      </c>
      <c r="L397" t="s">
        <v>36</v>
      </c>
      <c r="M397" t="s">
        <v>30</v>
      </c>
      <c r="N397">
        <v>2022</v>
      </c>
      <c r="O397" t="s">
        <v>31</v>
      </c>
      <c r="P397">
        <v>2022</v>
      </c>
      <c r="Q397">
        <v>190</v>
      </c>
      <c r="R397" t="s">
        <v>32</v>
      </c>
      <c r="S397" t="s">
        <v>33</v>
      </c>
      <c r="T397">
        <v>44.1</v>
      </c>
      <c r="U397">
        <v>27.8</v>
      </c>
      <c r="V397">
        <v>0</v>
      </c>
      <c r="W397" t="s">
        <v>920</v>
      </c>
      <c r="X397" t="s">
        <v>921</v>
      </c>
      <c r="Y397" t="s">
        <v>408</v>
      </c>
      <c r="Z397">
        <f t="shared" si="6"/>
        <v>71.900000000000006</v>
      </c>
    </row>
    <row r="398" spans="1:26" hidden="1" x14ac:dyDescent="0.2">
      <c r="A398" s="1">
        <v>396</v>
      </c>
      <c r="B398" t="s">
        <v>23</v>
      </c>
      <c r="C398">
        <v>190</v>
      </c>
      <c r="D398" t="s">
        <v>24</v>
      </c>
      <c r="E398" t="s">
        <v>833</v>
      </c>
      <c r="F398">
        <v>5.63</v>
      </c>
      <c r="G398" t="s">
        <v>38</v>
      </c>
      <c r="H398">
        <v>125</v>
      </c>
      <c r="I398" t="s">
        <v>184</v>
      </c>
      <c r="J398">
        <v>655</v>
      </c>
      <c r="K398" t="s">
        <v>35</v>
      </c>
      <c r="L398" t="s">
        <v>29</v>
      </c>
      <c r="M398" t="s">
        <v>30</v>
      </c>
      <c r="N398">
        <v>2022</v>
      </c>
      <c r="O398" t="s">
        <v>31</v>
      </c>
      <c r="P398">
        <v>2022</v>
      </c>
      <c r="Q398">
        <v>190</v>
      </c>
      <c r="R398" t="s">
        <v>32</v>
      </c>
      <c r="S398" t="s">
        <v>33</v>
      </c>
      <c r="T398">
        <v>26.2</v>
      </c>
      <c r="U398">
        <v>41.6</v>
      </c>
      <c r="V398">
        <v>0</v>
      </c>
      <c r="W398" t="s">
        <v>846</v>
      </c>
      <c r="X398" t="s">
        <v>828</v>
      </c>
      <c r="Y398" t="s">
        <v>620</v>
      </c>
      <c r="Z398">
        <f t="shared" si="6"/>
        <v>67.8</v>
      </c>
    </row>
    <row r="399" spans="1:26" hidden="1" x14ac:dyDescent="0.2">
      <c r="A399" s="1">
        <v>397</v>
      </c>
      <c r="B399" t="s">
        <v>23</v>
      </c>
      <c r="C399">
        <v>190</v>
      </c>
      <c r="D399" t="s">
        <v>24</v>
      </c>
      <c r="E399" t="s">
        <v>504</v>
      </c>
      <c r="F399">
        <v>9.15</v>
      </c>
      <c r="G399" t="s">
        <v>38</v>
      </c>
      <c r="H399">
        <v>126</v>
      </c>
      <c r="I399" t="s">
        <v>184</v>
      </c>
      <c r="J399">
        <v>655</v>
      </c>
      <c r="K399" t="s">
        <v>35</v>
      </c>
      <c r="L399" t="s">
        <v>36</v>
      </c>
      <c r="M399" t="s">
        <v>30</v>
      </c>
      <c r="N399">
        <v>2022</v>
      </c>
      <c r="O399" t="s">
        <v>31</v>
      </c>
      <c r="P399">
        <v>2022</v>
      </c>
      <c r="Q399">
        <v>190</v>
      </c>
      <c r="R399" t="s">
        <v>32</v>
      </c>
      <c r="S399" t="s">
        <v>33</v>
      </c>
      <c r="T399">
        <v>26.2</v>
      </c>
      <c r="U399">
        <v>41.6</v>
      </c>
      <c r="V399">
        <v>0</v>
      </c>
      <c r="W399" t="s">
        <v>846</v>
      </c>
      <c r="X399" t="s">
        <v>828</v>
      </c>
      <c r="Y399" t="s">
        <v>620</v>
      </c>
      <c r="Z399">
        <f t="shared" si="6"/>
        <v>67.8</v>
      </c>
    </row>
    <row r="400" spans="1:26" hidden="1" x14ac:dyDescent="0.2">
      <c r="A400" s="1">
        <v>398</v>
      </c>
      <c r="B400" t="s">
        <v>23</v>
      </c>
      <c r="C400">
        <v>190</v>
      </c>
      <c r="D400" t="s">
        <v>24</v>
      </c>
      <c r="E400" t="s">
        <v>65</v>
      </c>
      <c r="F400">
        <v>0.52</v>
      </c>
      <c r="G400" t="s">
        <v>26</v>
      </c>
      <c r="H400">
        <v>40</v>
      </c>
      <c r="I400" t="s">
        <v>185</v>
      </c>
      <c r="J400">
        <v>670</v>
      </c>
      <c r="K400" t="s">
        <v>59</v>
      </c>
      <c r="L400" t="s">
        <v>29</v>
      </c>
      <c r="M400" t="s">
        <v>30</v>
      </c>
      <c r="N400">
        <v>2022</v>
      </c>
      <c r="O400" t="s">
        <v>31</v>
      </c>
      <c r="P400">
        <v>2022</v>
      </c>
      <c r="Q400">
        <v>190</v>
      </c>
      <c r="R400" t="s">
        <v>32</v>
      </c>
      <c r="S400" t="s">
        <v>33</v>
      </c>
      <c r="T400">
        <v>82.7</v>
      </c>
      <c r="U400">
        <v>8.1</v>
      </c>
      <c r="V400">
        <v>0</v>
      </c>
      <c r="W400" t="s">
        <v>672</v>
      </c>
      <c r="X400" t="s">
        <v>756</v>
      </c>
      <c r="Y400" t="s">
        <v>356</v>
      </c>
      <c r="Z400">
        <f t="shared" si="6"/>
        <v>90.8</v>
      </c>
    </row>
    <row r="401" spans="1:26" hidden="1" x14ac:dyDescent="0.2">
      <c r="A401" s="1">
        <v>399</v>
      </c>
      <c r="B401" t="s">
        <v>23</v>
      </c>
      <c r="C401">
        <v>190</v>
      </c>
      <c r="D401" t="s">
        <v>24</v>
      </c>
      <c r="E401" t="s">
        <v>418</v>
      </c>
      <c r="F401">
        <v>-0.94</v>
      </c>
      <c r="G401" t="s">
        <v>26</v>
      </c>
      <c r="H401">
        <v>40</v>
      </c>
      <c r="I401" t="s">
        <v>185</v>
      </c>
      <c r="J401">
        <v>670</v>
      </c>
      <c r="K401" t="s">
        <v>47</v>
      </c>
      <c r="L401" t="s">
        <v>36</v>
      </c>
      <c r="M401" t="s">
        <v>30</v>
      </c>
      <c r="N401">
        <v>2022</v>
      </c>
      <c r="O401" t="s">
        <v>31</v>
      </c>
      <c r="P401">
        <v>2022</v>
      </c>
      <c r="Q401">
        <v>190</v>
      </c>
      <c r="R401" t="s">
        <v>32</v>
      </c>
      <c r="S401" t="s">
        <v>33</v>
      </c>
      <c r="T401">
        <v>82.7</v>
      </c>
      <c r="U401">
        <v>8.1</v>
      </c>
      <c r="V401">
        <v>0</v>
      </c>
      <c r="W401" t="s">
        <v>672</v>
      </c>
      <c r="X401" t="s">
        <v>756</v>
      </c>
      <c r="Y401" t="s">
        <v>356</v>
      </c>
      <c r="Z401">
        <f t="shared" si="6"/>
        <v>90.8</v>
      </c>
    </row>
    <row r="402" spans="1:26" hidden="1" x14ac:dyDescent="0.2">
      <c r="A402" s="1">
        <v>400</v>
      </c>
      <c r="B402" t="s">
        <v>23</v>
      </c>
      <c r="C402">
        <v>190</v>
      </c>
      <c r="D402" t="s">
        <v>24</v>
      </c>
      <c r="E402" t="s">
        <v>711</v>
      </c>
      <c r="F402">
        <v>2.09</v>
      </c>
      <c r="G402" t="s">
        <v>38</v>
      </c>
      <c r="H402">
        <v>45</v>
      </c>
      <c r="I402" t="s">
        <v>186</v>
      </c>
      <c r="J402">
        <v>675</v>
      </c>
      <c r="K402" t="s">
        <v>59</v>
      </c>
      <c r="L402" t="s">
        <v>29</v>
      </c>
      <c r="M402" t="s">
        <v>30</v>
      </c>
      <c r="N402">
        <v>2022</v>
      </c>
      <c r="O402" t="s">
        <v>31</v>
      </c>
      <c r="P402">
        <v>2022</v>
      </c>
      <c r="Q402">
        <v>190</v>
      </c>
      <c r="R402" t="s">
        <v>32</v>
      </c>
      <c r="S402" t="s">
        <v>33</v>
      </c>
      <c r="T402">
        <v>82.2</v>
      </c>
      <c r="U402">
        <v>5.9</v>
      </c>
      <c r="V402">
        <v>0</v>
      </c>
      <c r="W402" t="s">
        <v>932</v>
      </c>
      <c r="X402" t="s">
        <v>265</v>
      </c>
      <c r="Y402" t="s">
        <v>301</v>
      </c>
      <c r="Z402">
        <f t="shared" si="6"/>
        <v>88.100000000000009</v>
      </c>
    </row>
    <row r="403" spans="1:26" hidden="1" x14ac:dyDescent="0.2">
      <c r="A403" s="1">
        <v>401</v>
      </c>
      <c r="B403" t="s">
        <v>23</v>
      </c>
      <c r="C403">
        <v>190</v>
      </c>
      <c r="D403" t="s">
        <v>24</v>
      </c>
      <c r="E403" t="s">
        <v>99</v>
      </c>
      <c r="F403">
        <v>1.94</v>
      </c>
      <c r="G403" t="s">
        <v>43</v>
      </c>
      <c r="H403">
        <v>44</v>
      </c>
      <c r="I403" t="s">
        <v>186</v>
      </c>
      <c r="J403">
        <v>675</v>
      </c>
      <c r="K403" t="s">
        <v>45</v>
      </c>
      <c r="L403" t="s">
        <v>36</v>
      </c>
      <c r="M403" t="s">
        <v>30</v>
      </c>
      <c r="N403">
        <v>2022</v>
      </c>
      <c r="O403" t="s">
        <v>31</v>
      </c>
      <c r="P403">
        <v>2022</v>
      </c>
      <c r="Q403">
        <v>190</v>
      </c>
      <c r="R403" t="s">
        <v>32</v>
      </c>
      <c r="S403" t="s">
        <v>33</v>
      </c>
      <c r="T403">
        <v>82.2</v>
      </c>
      <c r="U403">
        <v>5.9</v>
      </c>
      <c r="V403">
        <v>0</v>
      </c>
      <c r="W403" t="s">
        <v>932</v>
      </c>
      <c r="X403" t="s">
        <v>265</v>
      </c>
      <c r="Y403" t="s">
        <v>301</v>
      </c>
      <c r="Z403">
        <f t="shared" si="6"/>
        <v>88.100000000000009</v>
      </c>
    </row>
    <row r="404" spans="1:26" hidden="1" x14ac:dyDescent="0.2">
      <c r="A404" s="1">
        <v>402</v>
      </c>
      <c r="B404" t="s">
        <v>23</v>
      </c>
      <c r="C404">
        <v>190</v>
      </c>
      <c r="D404" t="s">
        <v>266</v>
      </c>
      <c r="E404" t="s">
        <v>416</v>
      </c>
      <c r="F404">
        <v>-1.3</v>
      </c>
      <c r="G404" t="s">
        <v>34</v>
      </c>
      <c r="H404">
        <v>109</v>
      </c>
      <c r="I404" t="s">
        <v>187</v>
      </c>
      <c r="J404">
        <v>690</v>
      </c>
      <c r="K404" t="s">
        <v>53</v>
      </c>
      <c r="L404" t="s">
        <v>29</v>
      </c>
      <c r="M404" t="s">
        <v>30</v>
      </c>
      <c r="N404">
        <v>2022</v>
      </c>
      <c r="O404" t="s">
        <v>31</v>
      </c>
      <c r="P404">
        <v>2022</v>
      </c>
      <c r="Q404">
        <v>190</v>
      </c>
      <c r="R404" t="s">
        <v>32</v>
      </c>
      <c r="S404" t="s">
        <v>33</v>
      </c>
      <c r="T404">
        <v>39</v>
      </c>
      <c r="U404">
        <v>6.1</v>
      </c>
      <c r="V404">
        <v>0</v>
      </c>
      <c r="W404" t="s">
        <v>616</v>
      </c>
      <c r="X404">
        <v>0</v>
      </c>
      <c r="Y404" t="s">
        <v>458</v>
      </c>
      <c r="Z404">
        <f t="shared" si="6"/>
        <v>45.1</v>
      </c>
    </row>
    <row r="405" spans="1:26" hidden="1" x14ac:dyDescent="0.2">
      <c r="A405" s="1">
        <v>403</v>
      </c>
      <c r="B405" t="s">
        <v>23</v>
      </c>
      <c r="C405">
        <v>190</v>
      </c>
      <c r="D405" t="s">
        <v>337</v>
      </c>
      <c r="E405" t="s">
        <v>607</v>
      </c>
      <c r="F405">
        <v>3.48</v>
      </c>
      <c r="G405" t="s">
        <v>38</v>
      </c>
      <c r="H405">
        <v>107</v>
      </c>
      <c r="I405" t="s">
        <v>187</v>
      </c>
      <c r="J405">
        <v>690</v>
      </c>
      <c r="K405" t="s">
        <v>53</v>
      </c>
      <c r="L405" t="s">
        <v>29</v>
      </c>
      <c r="M405" t="s">
        <v>30</v>
      </c>
      <c r="N405">
        <v>2022</v>
      </c>
      <c r="O405" t="s">
        <v>31</v>
      </c>
      <c r="P405">
        <v>2022</v>
      </c>
      <c r="Q405">
        <v>190</v>
      </c>
      <c r="R405" t="s">
        <v>32</v>
      </c>
      <c r="S405" t="s">
        <v>33</v>
      </c>
      <c r="T405">
        <v>39</v>
      </c>
      <c r="U405">
        <v>6.1</v>
      </c>
      <c r="V405">
        <v>0</v>
      </c>
      <c r="W405" t="s">
        <v>616</v>
      </c>
      <c r="X405">
        <v>0</v>
      </c>
      <c r="Y405" t="s">
        <v>458</v>
      </c>
      <c r="Z405">
        <f t="shared" si="6"/>
        <v>45.1</v>
      </c>
    </row>
    <row r="406" spans="1:26" hidden="1" x14ac:dyDescent="0.2">
      <c r="A406" s="1">
        <v>404</v>
      </c>
      <c r="B406" t="s">
        <v>23</v>
      </c>
      <c r="C406">
        <v>190</v>
      </c>
      <c r="D406" t="s">
        <v>340</v>
      </c>
      <c r="E406" t="s">
        <v>63</v>
      </c>
      <c r="F406">
        <v>0.28000000000000003</v>
      </c>
      <c r="G406" t="s">
        <v>26</v>
      </c>
      <c r="H406">
        <v>89</v>
      </c>
      <c r="I406" t="s">
        <v>187</v>
      </c>
      <c r="J406">
        <v>690</v>
      </c>
      <c r="K406" t="s">
        <v>53</v>
      </c>
      <c r="L406" t="s">
        <v>29</v>
      </c>
      <c r="M406" t="s">
        <v>30</v>
      </c>
      <c r="N406">
        <v>2022</v>
      </c>
      <c r="O406" t="s">
        <v>31</v>
      </c>
      <c r="P406">
        <v>2022</v>
      </c>
      <c r="Q406">
        <v>190</v>
      </c>
      <c r="R406" t="s">
        <v>32</v>
      </c>
      <c r="S406" t="s">
        <v>33</v>
      </c>
      <c r="T406">
        <v>39</v>
      </c>
      <c r="U406">
        <v>6.1</v>
      </c>
      <c r="V406">
        <v>0</v>
      </c>
      <c r="W406" t="s">
        <v>616</v>
      </c>
      <c r="X406">
        <v>0</v>
      </c>
      <c r="Y406" t="s">
        <v>458</v>
      </c>
      <c r="Z406">
        <f t="shared" si="6"/>
        <v>45.1</v>
      </c>
    </row>
    <row r="407" spans="1:26" hidden="1" x14ac:dyDescent="0.2">
      <c r="A407" s="1">
        <v>405</v>
      </c>
      <c r="B407" t="s">
        <v>23</v>
      </c>
      <c r="C407">
        <v>190</v>
      </c>
      <c r="D407" t="s">
        <v>342</v>
      </c>
      <c r="E407" t="s">
        <v>337</v>
      </c>
      <c r="F407">
        <v>5.13</v>
      </c>
      <c r="G407" t="s">
        <v>38</v>
      </c>
      <c r="H407">
        <v>117</v>
      </c>
      <c r="I407" t="s">
        <v>187</v>
      </c>
      <c r="J407">
        <v>690</v>
      </c>
      <c r="K407" t="s">
        <v>28</v>
      </c>
      <c r="L407" t="s">
        <v>29</v>
      </c>
      <c r="M407" t="s">
        <v>30</v>
      </c>
      <c r="N407">
        <v>2022</v>
      </c>
      <c r="O407" t="s">
        <v>31</v>
      </c>
      <c r="P407">
        <v>2022</v>
      </c>
      <c r="Q407">
        <v>190</v>
      </c>
      <c r="R407" t="s">
        <v>32</v>
      </c>
      <c r="S407" t="s">
        <v>33</v>
      </c>
      <c r="T407">
        <v>39</v>
      </c>
      <c r="U407">
        <v>6.1</v>
      </c>
      <c r="V407">
        <v>0</v>
      </c>
      <c r="W407" t="s">
        <v>616</v>
      </c>
      <c r="X407">
        <v>0</v>
      </c>
      <c r="Y407" t="s">
        <v>458</v>
      </c>
      <c r="Z407">
        <f t="shared" si="6"/>
        <v>45.1</v>
      </c>
    </row>
    <row r="408" spans="1:26" hidden="1" x14ac:dyDescent="0.2">
      <c r="A408" s="1">
        <v>406</v>
      </c>
      <c r="B408" t="s">
        <v>23</v>
      </c>
      <c r="C408">
        <v>190</v>
      </c>
      <c r="D408" t="s">
        <v>266</v>
      </c>
      <c r="E408" t="s">
        <v>937</v>
      </c>
      <c r="F408">
        <v>-4.58</v>
      </c>
      <c r="G408" t="s">
        <v>48</v>
      </c>
      <c r="H408">
        <v>106</v>
      </c>
      <c r="I408" t="s">
        <v>187</v>
      </c>
      <c r="J408">
        <v>690</v>
      </c>
      <c r="K408" t="s">
        <v>35</v>
      </c>
      <c r="L408" t="s">
        <v>36</v>
      </c>
      <c r="M408" t="s">
        <v>30</v>
      </c>
      <c r="N408">
        <v>2022</v>
      </c>
      <c r="O408" t="s">
        <v>31</v>
      </c>
      <c r="P408">
        <v>2022</v>
      </c>
      <c r="Q408">
        <v>190</v>
      </c>
      <c r="R408" t="s">
        <v>32</v>
      </c>
      <c r="S408" t="s">
        <v>33</v>
      </c>
      <c r="T408">
        <v>39</v>
      </c>
      <c r="U408">
        <v>6.1</v>
      </c>
      <c r="V408">
        <v>0</v>
      </c>
      <c r="W408" t="s">
        <v>616</v>
      </c>
      <c r="X408">
        <v>0</v>
      </c>
      <c r="Y408" t="s">
        <v>458</v>
      </c>
      <c r="Z408">
        <f t="shared" si="6"/>
        <v>45.1</v>
      </c>
    </row>
    <row r="409" spans="1:26" hidden="1" x14ac:dyDescent="0.2">
      <c r="A409" s="1">
        <v>407</v>
      </c>
      <c r="B409" t="s">
        <v>23</v>
      </c>
      <c r="C409">
        <v>190</v>
      </c>
      <c r="D409" t="s">
        <v>337</v>
      </c>
      <c r="E409" t="s">
        <v>362</v>
      </c>
      <c r="F409">
        <v>6.39</v>
      </c>
      <c r="G409" t="s">
        <v>38</v>
      </c>
      <c r="H409">
        <v>106</v>
      </c>
      <c r="I409" t="s">
        <v>187</v>
      </c>
      <c r="J409">
        <v>690</v>
      </c>
      <c r="K409" t="s">
        <v>28</v>
      </c>
      <c r="L409" t="s">
        <v>36</v>
      </c>
      <c r="M409" t="s">
        <v>30</v>
      </c>
      <c r="N409">
        <v>2022</v>
      </c>
      <c r="O409" t="s">
        <v>31</v>
      </c>
      <c r="P409">
        <v>2022</v>
      </c>
      <c r="Q409">
        <v>190</v>
      </c>
      <c r="R409" t="s">
        <v>32</v>
      </c>
      <c r="S409" t="s">
        <v>33</v>
      </c>
      <c r="T409">
        <v>39</v>
      </c>
      <c r="U409">
        <v>6.1</v>
      </c>
      <c r="V409">
        <v>0</v>
      </c>
      <c r="W409" t="s">
        <v>616</v>
      </c>
      <c r="X409">
        <v>0</v>
      </c>
      <c r="Y409" t="s">
        <v>458</v>
      </c>
      <c r="Z409">
        <f t="shared" si="6"/>
        <v>45.1</v>
      </c>
    </row>
    <row r="410" spans="1:26" hidden="1" x14ac:dyDescent="0.2">
      <c r="A410" s="1">
        <v>408</v>
      </c>
      <c r="B410" t="s">
        <v>23</v>
      </c>
      <c r="C410">
        <v>190</v>
      </c>
      <c r="D410" t="s">
        <v>340</v>
      </c>
      <c r="E410" t="s">
        <v>400</v>
      </c>
      <c r="F410">
        <v>6.8</v>
      </c>
      <c r="G410" t="s">
        <v>38</v>
      </c>
      <c r="H410">
        <v>88</v>
      </c>
      <c r="I410" t="s">
        <v>187</v>
      </c>
      <c r="J410">
        <v>690</v>
      </c>
      <c r="K410" t="s">
        <v>28</v>
      </c>
      <c r="L410" t="s">
        <v>36</v>
      </c>
      <c r="M410" t="s">
        <v>30</v>
      </c>
      <c r="N410">
        <v>2022</v>
      </c>
      <c r="O410" t="s">
        <v>31</v>
      </c>
      <c r="P410">
        <v>2022</v>
      </c>
      <c r="Q410">
        <v>190</v>
      </c>
      <c r="R410" t="s">
        <v>32</v>
      </c>
      <c r="S410" t="s">
        <v>33</v>
      </c>
      <c r="T410">
        <v>39</v>
      </c>
      <c r="U410">
        <v>6.1</v>
      </c>
      <c r="V410">
        <v>0</v>
      </c>
      <c r="W410" t="s">
        <v>616</v>
      </c>
      <c r="X410">
        <v>0</v>
      </c>
      <c r="Y410" t="s">
        <v>458</v>
      </c>
      <c r="Z410">
        <f t="shared" si="6"/>
        <v>45.1</v>
      </c>
    </row>
    <row r="411" spans="1:26" hidden="1" x14ac:dyDescent="0.2">
      <c r="A411" s="1">
        <v>409</v>
      </c>
      <c r="B411" t="s">
        <v>23</v>
      </c>
      <c r="C411">
        <v>190</v>
      </c>
      <c r="D411" t="s">
        <v>342</v>
      </c>
      <c r="E411" t="s">
        <v>99</v>
      </c>
      <c r="F411">
        <v>2.68</v>
      </c>
      <c r="G411" t="s">
        <v>38</v>
      </c>
      <c r="H411">
        <v>76</v>
      </c>
      <c r="I411" t="s">
        <v>187</v>
      </c>
      <c r="J411">
        <v>690</v>
      </c>
      <c r="K411" t="s">
        <v>55</v>
      </c>
      <c r="L411" t="s">
        <v>36</v>
      </c>
      <c r="M411" t="s">
        <v>30</v>
      </c>
      <c r="N411">
        <v>2022</v>
      </c>
      <c r="O411" t="s">
        <v>31</v>
      </c>
      <c r="P411">
        <v>2022</v>
      </c>
      <c r="Q411">
        <v>190</v>
      </c>
      <c r="R411" t="s">
        <v>32</v>
      </c>
      <c r="S411" t="s">
        <v>33</v>
      </c>
      <c r="T411">
        <v>39</v>
      </c>
      <c r="U411">
        <v>6.1</v>
      </c>
      <c r="V411">
        <v>0</v>
      </c>
      <c r="W411" t="s">
        <v>616</v>
      </c>
      <c r="X411">
        <v>0</v>
      </c>
      <c r="Y411" t="s">
        <v>458</v>
      </c>
      <c r="Z411">
        <f t="shared" si="6"/>
        <v>45.1</v>
      </c>
    </row>
    <row r="412" spans="1:26" hidden="1" x14ac:dyDescent="0.2">
      <c r="A412" s="1">
        <v>410</v>
      </c>
      <c r="B412" t="s">
        <v>23</v>
      </c>
      <c r="C412">
        <v>190</v>
      </c>
      <c r="D412" t="s">
        <v>24</v>
      </c>
      <c r="E412" t="s">
        <v>550</v>
      </c>
      <c r="F412">
        <v>-1.79</v>
      </c>
      <c r="G412" t="s">
        <v>34</v>
      </c>
      <c r="H412">
        <v>69</v>
      </c>
      <c r="I412" t="s">
        <v>188</v>
      </c>
      <c r="J412">
        <v>695</v>
      </c>
      <c r="K412" t="s">
        <v>49</v>
      </c>
      <c r="L412" t="s">
        <v>29</v>
      </c>
      <c r="M412" t="s">
        <v>30</v>
      </c>
      <c r="N412">
        <v>2022</v>
      </c>
      <c r="O412" t="s">
        <v>31</v>
      </c>
      <c r="P412">
        <v>2022</v>
      </c>
      <c r="Q412">
        <v>190</v>
      </c>
      <c r="R412" t="s">
        <v>32</v>
      </c>
      <c r="S412" t="s">
        <v>33</v>
      </c>
      <c r="T412">
        <v>35.5</v>
      </c>
      <c r="U412">
        <v>16.5</v>
      </c>
      <c r="V412">
        <v>0</v>
      </c>
      <c r="W412" t="s">
        <v>941</v>
      </c>
      <c r="X412" t="s">
        <v>353</v>
      </c>
      <c r="Y412" t="s">
        <v>942</v>
      </c>
      <c r="Z412">
        <f t="shared" si="6"/>
        <v>52</v>
      </c>
    </row>
    <row r="413" spans="1:26" hidden="1" x14ac:dyDescent="0.2">
      <c r="A413" s="1">
        <v>411</v>
      </c>
      <c r="B413" t="s">
        <v>23</v>
      </c>
      <c r="C413">
        <v>190</v>
      </c>
      <c r="D413" t="s">
        <v>24</v>
      </c>
      <c r="E413" t="s">
        <v>110</v>
      </c>
      <c r="F413">
        <v>1.98</v>
      </c>
      <c r="G413" t="s">
        <v>43</v>
      </c>
      <c r="H413">
        <v>70</v>
      </c>
      <c r="I413" t="s">
        <v>188</v>
      </c>
      <c r="J413">
        <v>695</v>
      </c>
      <c r="K413" t="s">
        <v>40</v>
      </c>
      <c r="L413" t="s">
        <v>36</v>
      </c>
      <c r="M413" t="s">
        <v>30</v>
      </c>
      <c r="N413">
        <v>2022</v>
      </c>
      <c r="O413" t="s">
        <v>31</v>
      </c>
      <c r="P413">
        <v>2022</v>
      </c>
      <c r="Q413">
        <v>190</v>
      </c>
      <c r="R413" t="s">
        <v>32</v>
      </c>
      <c r="S413" t="s">
        <v>33</v>
      </c>
      <c r="T413">
        <v>35.5</v>
      </c>
      <c r="U413">
        <v>16.5</v>
      </c>
      <c r="V413">
        <v>0</v>
      </c>
      <c r="W413" t="s">
        <v>941</v>
      </c>
      <c r="X413" t="s">
        <v>353</v>
      </c>
      <c r="Y413" t="s">
        <v>942</v>
      </c>
      <c r="Z413">
        <f t="shared" si="6"/>
        <v>52</v>
      </c>
    </row>
    <row r="414" spans="1:26" hidden="1" x14ac:dyDescent="0.2">
      <c r="A414" s="1">
        <v>412</v>
      </c>
      <c r="B414" t="s">
        <v>23</v>
      </c>
      <c r="C414">
        <v>190</v>
      </c>
      <c r="D414" t="s">
        <v>266</v>
      </c>
      <c r="E414" t="s">
        <v>42</v>
      </c>
      <c r="F414">
        <v>1.22</v>
      </c>
      <c r="G414" t="s">
        <v>43</v>
      </c>
      <c r="H414">
        <v>33</v>
      </c>
      <c r="I414" t="s">
        <v>189</v>
      </c>
      <c r="J414">
        <v>700</v>
      </c>
      <c r="K414" t="s">
        <v>123</v>
      </c>
      <c r="L414" t="s">
        <v>29</v>
      </c>
      <c r="M414" t="s">
        <v>30</v>
      </c>
      <c r="N414">
        <v>2022</v>
      </c>
      <c r="O414" t="s">
        <v>31</v>
      </c>
      <c r="P414">
        <v>2022</v>
      </c>
      <c r="Q414">
        <v>190</v>
      </c>
      <c r="R414" t="s">
        <v>32</v>
      </c>
      <c r="S414" t="s">
        <v>33</v>
      </c>
      <c r="T414">
        <v>87.5</v>
      </c>
      <c r="U414">
        <v>5.6</v>
      </c>
      <c r="V414">
        <v>0</v>
      </c>
      <c r="W414" t="s">
        <v>946</v>
      </c>
      <c r="X414">
        <v>0</v>
      </c>
      <c r="Y414" t="s">
        <v>319</v>
      </c>
      <c r="Z414">
        <f t="shared" si="6"/>
        <v>93.1</v>
      </c>
    </row>
    <row r="415" spans="1:26" hidden="1" x14ac:dyDescent="0.2">
      <c r="A415" s="1">
        <v>413</v>
      </c>
      <c r="B415" t="s">
        <v>23</v>
      </c>
      <c r="C415">
        <v>190</v>
      </c>
      <c r="D415" t="s">
        <v>337</v>
      </c>
      <c r="E415" t="s">
        <v>118</v>
      </c>
      <c r="F415">
        <v>2.3199999999999998</v>
      </c>
      <c r="G415" t="s">
        <v>38</v>
      </c>
      <c r="H415">
        <v>61</v>
      </c>
      <c r="I415" t="s">
        <v>189</v>
      </c>
      <c r="J415">
        <v>700</v>
      </c>
      <c r="K415" t="s">
        <v>40</v>
      </c>
      <c r="L415" t="s">
        <v>29</v>
      </c>
      <c r="M415" t="s">
        <v>30</v>
      </c>
      <c r="N415">
        <v>2022</v>
      </c>
      <c r="O415" t="s">
        <v>31</v>
      </c>
      <c r="P415">
        <v>2022</v>
      </c>
      <c r="Q415">
        <v>190</v>
      </c>
      <c r="R415" t="s">
        <v>32</v>
      </c>
      <c r="S415" t="s">
        <v>33</v>
      </c>
      <c r="T415">
        <v>87.5</v>
      </c>
      <c r="U415">
        <v>5.6</v>
      </c>
      <c r="V415">
        <v>0</v>
      </c>
      <c r="W415" t="s">
        <v>946</v>
      </c>
      <c r="X415">
        <v>0</v>
      </c>
      <c r="Y415" t="s">
        <v>319</v>
      </c>
      <c r="Z415">
        <f t="shared" si="6"/>
        <v>93.1</v>
      </c>
    </row>
    <row r="416" spans="1:26" hidden="1" x14ac:dyDescent="0.2">
      <c r="A416" s="1">
        <v>414</v>
      </c>
      <c r="B416" t="s">
        <v>23</v>
      </c>
      <c r="C416">
        <v>190</v>
      </c>
      <c r="D416" t="s">
        <v>340</v>
      </c>
      <c r="E416" t="s">
        <v>418</v>
      </c>
      <c r="F416">
        <v>-1.19</v>
      </c>
      <c r="G416" t="s">
        <v>34</v>
      </c>
      <c r="H416">
        <v>73</v>
      </c>
      <c r="I416" t="s">
        <v>189</v>
      </c>
      <c r="J416">
        <v>700</v>
      </c>
      <c r="K416" t="s">
        <v>41</v>
      </c>
      <c r="L416" t="s">
        <v>29</v>
      </c>
      <c r="M416" t="s">
        <v>30</v>
      </c>
      <c r="N416">
        <v>2022</v>
      </c>
      <c r="O416" t="s">
        <v>31</v>
      </c>
      <c r="P416">
        <v>2022</v>
      </c>
      <c r="Q416">
        <v>190</v>
      </c>
      <c r="R416" t="s">
        <v>32</v>
      </c>
      <c r="S416" t="s">
        <v>33</v>
      </c>
      <c r="T416">
        <v>87.5</v>
      </c>
      <c r="U416">
        <v>5.6</v>
      </c>
      <c r="V416">
        <v>0</v>
      </c>
      <c r="W416" t="s">
        <v>946</v>
      </c>
      <c r="X416">
        <v>0</v>
      </c>
      <c r="Y416" t="s">
        <v>319</v>
      </c>
      <c r="Z416">
        <f t="shared" si="6"/>
        <v>93.1</v>
      </c>
    </row>
    <row r="417" spans="1:26" hidden="1" x14ac:dyDescent="0.2">
      <c r="A417" s="1">
        <v>415</v>
      </c>
      <c r="B417" t="s">
        <v>23</v>
      </c>
      <c r="C417">
        <v>190</v>
      </c>
      <c r="D417" t="s">
        <v>342</v>
      </c>
      <c r="E417" t="s">
        <v>679</v>
      </c>
      <c r="F417">
        <v>-1.1200000000000001</v>
      </c>
      <c r="G417" t="s">
        <v>34</v>
      </c>
      <c r="H417">
        <v>79</v>
      </c>
      <c r="I417" t="s">
        <v>189</v>
      </c>
      <c r="J417">
        <v>700</v>
      </c>
      <c r="K417" t="s">
        <v>55</v>
      </c>
      <c r="L417" t="s">
        <v>29</v>
      </c>
      <c r="M417" t="s">
        <v>30</v>
      </c>
      <c r="N417">
        <v>2022</v>
      </c>
      <c r="O417" t="s">
        <v>31</v>
      </c>
      <c r="P417">
        <v>2022</v>
      </c>
      <c r="Q417">
        <v>190</v>
      </c>
      <c r="R417" t="s">
        <v>32</v>
      </c>
      <c r="S417" t="s">
        <v>33</v>
      </c>
      <c r="T417">
        <v>87.5</v>
      </c>
      <c r="U417">
        <v>5.6</v>
      </c>
      <c r="V417">
        <v>0</v>
      </c>
      <c r="W417" t="s">
        <v>946</v>
      </c>
      <c r="X417">
        <v>0</v>
      </c>
      <c r="Y417" t="s">
        <v>319</v>
      </c>
      <c r="Z417">
        <f t="shared" si="6"/>
        <v>93.1</v>
      </c>
    </row>
    <row r="418" spans="1:26" hidden="1" x14ac:dyDescent="0.2">
      <c r="A418" s="1">
        <v>416</v>
      </c>
      <c r="B418" t="s">
        <v>23</v>
      </c>
      <c r="C418">
        <v>190</v>
      </c>
      <c r="D418" t="s">
        <v>266</v>
      </c>
      <c r="E418" t="s">
        <v>95</v>
      </c>
      <c r="F418">
        <v>1.73</v>
      </c>
      <c r="G418" t="s">
        <v>43</v>
      </c>
      <c r="H418">
        <v>33</v>
      </c>
      <c r="I418" t="s">
        <v>189</v>
      </c>
      <c r="J418">
        <v>700</v>
      </c>
      <c r="K418" t="s">
        <v>59</v>
      </c>
      <c r="L418" t="s">
        <v>36</v>
      </c>
      <c r="M418" t="s">
        <v>30</v>
      </c>
      <c r="N418">
        <v>2022</v>
      </c>
      <c r="O418" t="s">
        <v>31</v>
      </c>
      <c r="P418">
        <v>2022</v>
      </c>
      <c r="Q418">
        <v>190</v>
      </c>
      <c r="R418" t="s">
        <v>32</v>
      </c>
      <c r="S418" t="s">
        <v>33</v>
      </c>
      <c r="T418">
        <v>87.5</v>
      </c>
      <c r="U418">
        <v>5.6</v>
      </c>
      <c r="V418">
        <v>0</v>
      </c>
      <c r="W418" t="s">
        <v>946</v>
      </c>
      <c r="X418">
        <v>0</v>
      </c>
      <c r="Y418" t="s">
        <v>319</v>
      </c>
      <c r="Z418">
        <f t="shared" si="6"/>
        <v>93.1</v>
      </c>
    </row>
    <row r="419" spans="1:26" hidden="1" x14ac:dyDescent="0.2">
      <c r="A419" s="1">
        <v>417</v>
      </c>
      <c r="B419" t="s">
        <v>23</v>
      </c>
      <c r="C419">
        <v>190</v>
      </c>
      <c r="D419" t="s">
        <v>337</v>
      </c>
      <c r="E419" t="s">
        <v>258</v>
      </c>
      <c r="F419">
        <v>3.55</v>
      </c>
      <c r="G419" t="s">
        <v>38</v>
      </c>
      <c r="H419">
        <v>61</v>
      </c>
      <c r="I419" t="s">
        <v>189</v>
      </c>
      <c r="J419">
        <v>700</v>
      </c>
      <c r="K419" t="s">
        <v>41</v>
      </c>
      <c r="L419" t="s">
        <v>36</v>
      </c>
      <c r="M419" t="s">
        <v>30</v>
      </c>
      <c r="N419">
        <v>2022</v>
      </c>
      <c r="O419" t="s">
        <v>31</v>
      </c>
      <c r="P419">
        <v>2022</v>
      </c>
      <c r="Q419">
        <v>190</v>
      </c>
      <c r="R419" t="s">
        <v>32</v>
      </c>
      <c r="S419" t="s">
        <v>33</v>
      </c>
      <c r="T419">
        <v>87.5</v>
      </c>
      <c r="U419">
        <v>5.6</v>
      </c>
      <c r="V419">
        <v>0</v>
      </c>
      <c r="W419" t="s">
        <v>946</v>
      </c>
      <c r="X419">
        <v>0</v>
      </c>
      <c r="Y419" t="s">
        <v>319</v>
      </c>
      <c r="Z419">
        <f t="shared" si="6"/>
        <v>93.1</v>
      </c>
    </row>
    <row r="420" spans="1:26" hidden="1" x14ac:dyDescent="0.2">
      <c r="A420" s="1">
        <v>418</v>
      </c>
      <c r="B420" t="s">
        <v>23</v>
      </c>
      <c r="C420">
        <v>190</v>
      </c>
      <c r="D420" t="s">
        <v>340</v>
      </c>
      <c r="E420" t="s">
        <v>63</v>
      </c>
      <c r="F420">
        <v>0.33</v>
      </c>
      <c r="G420" t="s">
        <v>26</v>
      </c>
      <c r="H420">
        <v>73</v>
      </c>
      <c r="I420" t="s">
        <v>189</v>
      </c>
      <c r="J420">
        <v>700</v>
      </c>
      <c r="K420" t="s">
        <v>55</v>
      </c>
      <c r="L420" t="s">
        <v>36</v>
      </c>
      <c r="M420" t="s">
        <v>30</v>
      </c>
      <c r="N420">
        <v>2022</v>
      </c>
      <c r="O420" t="s">
        <v>31</v>
      </c>
      <c r="P420">
        <v>2022</v>
      </c>
      <c r="Q420">
        <v>190</v>
      </c>
      <c r="R420" t="s">
        <v>32</v>
      </c>
      <c r="S420" t="s">
        <v>33</v>
      </c>
      <c r="T420">
        <v>87.5</v>
      </c>
      <c r="U420">
        <v>5.6</v>
      </c>
      <c r="V420">
        <v>0</v>
      </c>
      <c r="W420" t="s">
        <v>946</v>
      </c>
      <c r="X420">
        <v>0</v>
      </c>
      <c r="Y420" t="s">
        <v>319</v>
      </c>
      <c r="Z420">
        <f t="shared" si="6"/>
        <v>93.1</v>
      </c>
    </row>
    <row r="421" spans="1:26" hidden="1" x14ac:dyDescent="0.2">
      <c r="A421" s="1">
        <v>419</v>
      </c>
      <c r="B421" t="s">
        <v>23</v>
      </c>
      <c r="C421">
        <v>190</v>
      </c>
      <c r="D421" t="s">
        <v>342</v>
      </c>
      <c r="E421" t="s">
        <v>55</v>
      </c>
      <c r="F421">
        <v>1.03</v>
      </c>
      <c r="G421" t="s">
        <v>43</v>
      </c>
      <c r="H421">
        <v>79</v>
      </c>
      <c r="I421" t="s">
        <v>189</v>
      </c>
      <c r="J421">
        <v>700</v>
      </c>
      <c r="K421" t="s">
        <v>55</v>
      </c>
      <c r="L421" t="s">
        <v>36</v>
      </c>
      <c r="M421" t="s">
        <v>30</v>
      </c>
      <c r="N421">
        <v>2022</v>
      </c>
      <c r="O421" t="s">
        <v>31</v>
      </c>
      <c r="P421">
        <v>2022</v>
      </c>
      <c r="Q421">
        <v>190</v>
      </c>
      <c r="R421" t="s">
        <v>32</v>
      </c>
      <c r="S421" t="s">
        <v>33</v>
      </c>
      <c r="T421">
        <v>87.5</v>
      </c>
      <c r="U421">
        <v>5.6</v>
      </c>
      <c r="V421">
        <v>0</v>
      </c>
      <c r="W421" t="s">
        <v>946</v>
      </c>
      <c r="X421">
        <v>0</v>
      </c>
      <c r="Y421" t="s">
        <v>319</v>
      </c>
      <c r="Z421">
        <f t="shared" si="6"/>
        <v>93.1</v>
      </c>
    </row>
    <row r="422" spans="1:26" hidden="1" x14ac:dyDescent="0.2">
      <c r="A422" s="1">
        <v>420</v>
      </c>
      <c r="B422" t="s">
        <v>23</v>
      </c>
      <c r="C422">
        <v>190</v>
      </c>
      <c r="E422" t="s">
        <v>85</v>
      </c>
      <c r="F422">
        <v>0.83</v>
      </c>
      <c r="G422" t="s">
        <v>26</v>
      </c>
      <c r="H422">
        <v>100</v>
      </c>
      <c r="I422" t="s">
        <v>190</v>
      </c>
      <c r="J422">
        <v>704</v>
      </c>
      <c r="K422" t="s">
        <v>60</v>
      </c>
      <c r="L422" t="s">
        <v>36</v>
      </c>
      <c r="M422" t="s">
        <v>62</v>
      </c>
      <c r="N422">
        <v>2022</v>
      </c>
      <c r="O422" t="s">
        <v>31</v>
      </c>
      <c r="P422">
        <v>2022</v>
      </c>
      <c r="Q422">
        <v>190</v>
      </c>
      <c r="R422" t="s">
        <v>32</v>
      </c>
      <c r="S422" t="s">
        <v>33</v>
      </c>
      <c r="T422">
        <v>80.7</v>
      </c>
      <c r="U422">
        <v>5.3</v>
      </c>
      <c r="V422">
        <v>0</v>
      </c>
      <c r="W422" t="s">
        <v>954</v>
      </c>
      <c r="X422">
        <v>0</v>
      </c>
      <c r="Y422" t="s">
        <v>955</v>
      </c>
      <c r="Z422">
        <f t="shared" si="6"/>
        <v>86</v>
      </c>
    </row>
    <row r="423" spans="1:26" hidden="1" x14ac:dyDescent="0.2">
      <c r="A423" s="1">
        <v>421</v>
      </c>
      <c r="B423" t="s">
        <v>23</v>
      </c>
      <c r="C423">
        <v>190</v>
      </c>
      <c r="D423" t="s">
        <v>266</v>
      </c>
      <c r="E423" t="s">
        <v>63</v>
      </c>
      <c r="F423">
        <v>0.36</v>
      </c>
      <c r="G423" t="s">
        <v>26</v>
      </c>
      <c r="H423">
        <v>176</v>
      </c>
      <c r="I423" t="s">
        <v>191</v>
      </c>
      <c r="J423">
        <v>715</v>
      </c>
      <c r="K423" t="s">
        <v>65</v>
      </c>
      <c r="L423" t="s">
        <v>29</v>
      </c>
      <c r="M423" t="s">
        <v>30</v>
      </c>
      <c r="N423">
        <v>2022</v>
      </c>
      <c r="O423" t="s">
        <v>31</v>
      </c>
      <c r="P423">
        <v>2022</v>
      </c>
      <c r="Q423">
        <v>190</v>
      </c>
      <c r="R423" t="s">
        <v>32</v>
      </c>
      <c r="S423" t="s">
        <v>33</v>
      </c>
      <c r="T423">
        <v>15.7</v>
      </c>
      <c r="U423">
        <v>67.8</v>
      </c>
      <c r="V423">
        <v>0</v>
      </c>
      <c r="W423" t="s">
        <v>383</v>
      </c>
      <c r="X423" t="s">
        <v>958</v>
      </c>
      <c r="Y423" t="s">
        <v>319</v>
      </c>
      <c r="Z423">
        <f t="shared" si="6"/>
        <v>83.5</v>
      </c>
    </row>
    <row r="424" spans="1:26" hidden="1" x14ac:dyDescent="0.2">
      <c r="A424" s="1">
        <v>422</v>
      </c>
      <c r="B424" t="s">
        <v>23</v>
      </c>
      <c r="C424">
        <v>190</v>
      </c>
      <c r="D424" t="s">
        <v>337</v>
      </c>
      <c r="E424" t="s">
        <v>49</v>
      </c>
      <c r="F424">
        <v>1.56</v>
      </c>
      <c r="G424" t="s">
        <v>43</v>
      </c>
      <c r="H424">
        <v>141</v>
      </c>
      <c r="I424" t="s">
        <v>191</v>
      </c>
      <c r="J424">
        <v>715</v>
      </c>
      <c r="K424" t="s">
        <v>35</v>
      </c>
      <c r="L424" t="s">
        <v>29</v>
      </c>
      <c r="M424" t="s">
        <v>30</v>
      </c>
      <c r="N424">
        <v>2022</v>
      </c>
      <c r="O424" t="s">
        <v>31</v>
      </c>
      <c r="P424">
        <v>2022</v>
      </c>
      <c r="Q424">
        <v>190</v>
      </c>
      <c r="R424" t="s">
        <v>32</v>
      </c>
      <c r="S424" t="s">
        <v>33</v>
      </c>
      <c r="T424">
        <v>15.7</v>
      </c>
      <c r="U424">
        <v>67.8</v>
      </c>
      <c r="V424">
        <v>0</v>
      </c>
      <c r="W424" t="s">
        <v>383</v>
      </c>
      <c r="X424" t="s">
        <v>958</v>
      </c>
      <c r="Y424" t="s">
        <v>319</v>
      </c>
      <c r="Z424">
        <f t="shared" si="6"/>
        <v>83.5</v>
      </c>
    </row>
    <row r="425" spans="1:26" hidden="1" x14ac:dyDescent="0.2">
      <c r="A425" s="1">
        <v>423</v>
      </c>
      <c r="B425" t="s">
        <v>23</v>
      </c>
      <c r="C425">
        <v>190</v>
      </c>
      <c r="D425" t="s">
        <v>340</v>
      </c>
      <c r="E425" t="s">
        <v>572</v>
      </c>
      <c r="F425">
        <v>-0.64</v>
      </c>
      <c r="G425" t="s">
        <v>26</v>
      </c>
      <c r="H425">
        <v>174</v>
      </c>
      <c r="I425" t="s">
        <v>191</v>
      </c>
      <c r="J425">
        <v>715</v>
      </c>
      <c r="K425" t="s">
        <v>65</v>
      </c>
      <c r="L425" t="s">
        <v>29</v>
      </c>
      <c r="M425" t="s">
        <v>30</v>
      </c>
      <c r="N425">
        <v>2022</v>
      </c>
      <c r="O425" t="s">
        <v>31</v>
      </c>
      <c r="P425">
        <v>2022</v>
      </c>
      <c r="Q425">
        <v>190</v>
      </c>
      <c r="R425" t="s">
        <v>32</v>
      </c>
      <c r="S425" t="s">
        <v>33</v>
      </c>
      <c r="T425">
        <v>15.7</v>
      </c>
      <c r="U425">
        <v>67.8</v>
      </c>
      <c r="V425">
        <v>0</v>
      </c>
      <c r="W425" t="s">
        <v>383</v>
      </c>
      <c r="X425" t="s">
        <v>958</v>
      </c>
      <c r="Y425" t="s">
        <v>319</v>
      </c>
      <c r="Z425">
        <f t="shared" si="6"/>
        <v>83.5</v>
      </c>
    </row>
    <row r="426" spans="1:26" hidden="1" x14ac:dyDescent="0.2">
      <c r="A426" s="1">
        <v>424</v>
      </c>
      <c r="B426" t="s">
        <v>23</v>
      </c>
      <c r="C426">
        <v>190</v>
      </c>
      <c r="D426" t="s">
        <v>342</v>
      </c>
      <c r="E426" t="s">
        <v>47</v>
      </c>
      <c r="F426">
        <v>2.06</v>
      </c>
      <c r="G426" t="s">
        <v>38</v>
      </c>
      <c r="H426">
        <v>183</v>
      </c>
      <c r="I426" t="s">
        <v>191</v>
      </c>
      <c r="J426">
        <v>715</v>
      </c>
      <c r="K426" t="s">
        <v>71</v>
      </c>
      <c r="L426" t="s">
        <v>29</v>
      </c>
      <c r="M426" t="s">
        <v>30</v>
      </c>
      <c r="N426">
        <v>2022</v>
      </c>
      <c r="O426" t="s">
        <v>31</v>
      </c>
      <c r="P426">
        <v>2022</v>
      </c>
      <c r="Q426">
        <v>190</v>
      </c>
      <c r="R426" t="s">
        <v>32</v>
      </c>
      <c r="S426" t="s">
        <v>33</v>
      </c>
      <c r="T426">
        <v>15.7</v>
      </c>
      <c r="U426">
        <v>67.8</v>
      </c>
      <c r="V426">
        <v>0</v>
      </c>
      <c r="W426" t="s">
        <v>383</v>
      </c>
      <c r="X426" t="s">
        <v>958</v>
      </c>
      <c r="Y426" t="s">
        <v>319</v>
      </c>
      <c r="Z426">
        <f t="shared" si="6"/>
        <v>83.5</v>
      </c>
    </row>
    <row r="427" spans="1:26" hidden="1" x14ac:dyDescent="0.2">
      <c r="A427" s="1">
        <v>425</v>
      </c>
      <c r="B427" t="s">
        <v>23</v>
      </c>
      <c r="C427">
        <v>190</v>
      </c>
      <c r="D427" t="s">
        <v>266</v>
      </c>
      <c r="E427" t="s">
        <v>331</v>
      </c>
      <c r="F427">
        <v>-4.1500000000000004</v>
      </c>
      <c r="G427" t="s">
        <v>48</v>
      </c>
      <c r="H427">
        <v>173</v>
      </c>
      <c r="I427" t="s">
        <v>191</v>
      </c>
      <c r="J427">
        <v>715</v>
      </c>
      <c r="K427" t="s">
        <v>56</v>
      </c>
      <c r="L427" t="s">
        <v>36</v>
      </c>
      <c r="M427" t="s">
        <v>30</v>
      </c>
      <c r="N427">
        <v>2022</v>
      </c>
      <c r="O427" t="s">
        <v>31</v>
      </c>
      <c r="P427">
        <v>2022</v>
      </c>
      <c r="Q427">
        <v>190</v>
      </c>
      <c r="R427" t="s">
        <v>32</v>
      </c>
      <c r="S427" t="s">
        <v>33</v>
      </c>
      <c r="T427">
        <v>15.7</v>
      </c>
      <c r="U427">
        <v>67.8</v>
      </c>
      <c r="V427">
        <v>0</v>
      </c>
      <c r="W427" t="s">
        <v>383</v>
      </c>
      <c r="X427" t="s">
        <v>958</v>
      </c>
      <c r="Y427" t="s">
        <v>319</v>
      </c>
      <c r="Z427">
        <f t="shared" si="6"/>
        <v>83.5</v>
      </c>
    </row>
    <row r="428" spans="1:26" hidden="1" x14ac:dyDescent="0.2">
      <c r="A428" s="1">
        <v>426</v>
      </c>
      <c r="B428" t="s">
        <v>23</v>
      </c>
      <c r="C428">
        <v>190</v>
      </c>
      <c r="D428" t="s">
        <v>337</v>
      </c>
      <c r="E428" t="s">
        <v>592</v>
      </c>
      <c r="F428">
        <v>4.7699999999999996</v>
      </c>
      <c r="G428" t="s">
        <v>38</v>
      </c>
      <c r="H428">
        <v>140</v>
      </c>
      <c r="I428" t="s">
        <v>191</v>
      </c>
      <c r="J428">
        <v>715</v>
      </c>
      <c r="K428" t="s">
        <v>65</v>
      </c>
      <c r="L428" t="s">
        <v>36</v>
      </c>
      <c r="M428" t="s">
        <v>30</v>
      </c>
      <c r="N428">
        <v>2022</v>
      </c>
      <c r="O428" t="s">
        <v>31</v>
      </c>
      <c r="P428">
        <v>2022</v>
      </c>
      <c r="Q428">
        <v>190</v>
      </c>
      <c r="R428" t="s">
        <v>32</v>
      </c>
      <c r="S428" t="s">
        <v>33</v>
      </c>
      <c r="T428">
        <v>15.7</v>
      </c>
      <c r="U428">
        <v>67.8</v>
      </c>
      <c r="V428">
        <v>0</v>
      </c>
      <c r="W428" t="s">
        <v>383</v>
      </c>
      <c r="X428" t="s">
        <v>958</v>
      </c>
      <c r="Y428" t="s">
        <v>319</v>
      </c>
      <c r="Z428">
        <f t="shared" si="6"/>
        <v>83.5</v>
      </c>
    </row>
    <row r="429" spans="1:26" hidden="1" x14ac:dyDescent="0.2">
      <c r="A429" s="1">
        <v>427</v>
      </c>
      <c r="B429" t="s">
        <v>23</v>
      </c>
      <c r="C429">
        <v>190</v>
      </c>
      <c r="D429" t="s">
        <v>340</v>
      </c>
      <c r="E429" t="s">
        <v>110</v>
      </c>
      <c r="F429">
        <v>3.53</v>
      </c>
      <c r="G429" t="s">
        <v>38</v>
      </c>
      <c r="H429">
        <v>165</v>
      </c>
      <c r="I429" t="s">
        <v>191</v>
      </c>
      <c r="J429">
        <v>715</v>
      </c>
      <c r="K429" t="s">
        <v>71</v>
      </c>
      <c r="L429" t="s">
        <v>36</v>
      </c>
      <c r="M429" t="s">
        <v>30</v>
      </c>
      <c r="N429">
        <v>2022</v>
      </c>
      <c r="O429" t="s">
        <v>31</v>
      </c>
      <c r="P429">
        <v>2022</v>
      </c>
      <c r="Q429">
        <v>190</v>
      </c>
      <c r="R429" t="s">
        <v>32</v>
      </c>
      <c r="S429" t="s">
        <v>33</v>
      </c>
      <c r="T429">
        <v>15.7</v>
      </c>
      <c r="U429">
        <v>67.8</v>
      </c>
      <c r="V429">
        <v>0</v>
      </c>
      <c r="W429" t="s">
        <v>383</v>
      </c>
      <c r="X429" t="s">
        <v>958</v>
      </c>
      <c r="Y429" t="s">
        <v>319</v>
      </c>
      <c r="Z429">
        <f t="shared" si="6"/>
        <v>83.5</v>
      </c>
    </row>
    <row r="430" spans="1:26" hidden="1" x14ac:dyDescent="0.2">
      <c r="A430" s="1">
        <v>428</v>
      </c>
      <c r="B430" t="s">
        <v>23</v>
      </c>
      <c r="C430">
        <v>190</v>
      </c>
      <c r="D430" t="s">
        <v>342</v>
      </c>
      <c r="E430" t="s">
        <v>45</v>
      </c>
      <c r="F430">
        <v>1.81</v>
      </c>
      <c r="G430" t="s">
        <v>43</v>
      </c>
      <c r="H430">
        <v>157</v>
      </c>
      <c r="I430" t="s">
        <v>191</v>
      </c>
      <c r="J430">
        <v>715</v>
      </c>
      <c r="K430" t="s">
        <v>65</v>
      </c>
      <c r="L430" t="s">
        <v>36</v>
      </c>
      <c r="M430" t="s">
        <v>30</v>
      </c>
      <c r="N430">
        <v>2022</v>
      </c>
      <c r="O430" t="s">
        <v>31</v>
      </c>
      <c r="P430">
        <v>2022</v>
      </c>
      <c r="Q430">
        <v>190</v>
      </c>
      <c r="R430" t="s">
        <v>32</v>
      </c>
      <c r="S430" t="s">
        <v>33</v>
      </c>
      <c r="T430">
        <v>15.7</v>
      </c>
      <c r="U430">
        <v>67.8</v>
      </c>
      <c r="V430">
        <v>0</v>
      </c>
      <c r="W430" t="s">
        <v>383</v>
      </c>
      <c r="X430" t="s">
        <v>958</v>
      </c>
      <c r="Y430" t="s">
        <v>319</v>
      </c>
      <c r="Z430">
        <f t="shared" si="6"/>
        <v>83.5</v>
      </c>
    </row>
    <row r="431" spans="1:26" hidden="1" x14ac:dyDescent="0.2">
      <c r="A431" s="1">
        <v>429</v>
      </c>
      <c r="B431" t="s">
        <v>23</v>
      </c>
      <c r="C431">
        <v>190</v>
      </c>
      <c r="D431" t="s">
        <v>337</v>
      </c>
      <c r="E431" t="s">
        <v>410</v>
      </c>
      <c r="F431">
        <v>-0.6</v>
      </c>
      <c r="G431" t="s">
        <v>26</v>
      </c>
      <c r="H431">
        <v>12</v>
      </c>
      <c r="I431" t="s">
        <v>192</v>
      </c>
      <c r="J431">
        <v>740</v>
      </c>
      <c r="K431" t="s">
        <v>99</v>
      </c>
      <c r="L431" t="s">
        <v>29</v>
      </c>
      <c r="M431" t="s">
        <v>30</v>
      </c>
      <c r="N431">
        <v>2022</v>
      </c>
      <c r="O431" t="s">
        <v>31</v>
      </c>
      <c r="P431">
        <v>2022</v>
      </c>
      <c r="Q431">
        <v>190</v>
      </c>
      <c r="R431" t="s">
        <v>32</v>
      </c>
      <c r="S431" t="s">
        <v>33</v>
      </c>
      <c r="T431">
        <v>55.1</v>
      </c>
      <c r="U431">
        <v>36.700000000000003</v>
      </c>
      <c r="V431">
        <v>0</v>
      </c>
      <c r="W431" t="s">
        <v>669</v>
      </c>
      <c r="X431" t="s">
        <v>966</v>
      </c>
      <c r="Y431" t="s">
        <v>967</v>
      </c>
      <c r="Z431">
        <f t="shared" si="6"/>
        <v>91.800000000000011</v>
      </c>
    </row>
    <row r="432" spans="1:26" hidden="1" x14ac:dyDescent="0.2">
      <c r="A432" s="1">
        <v>430</v>
      </c>
      <c r="B432" t="s">
        <v>23</v>
      </c>
      <c r="C432">
        <v>190</v>
      </c>
      <c r="D432" t="s">
        <v>340</v>
      </c>
      <c r="E432" t="s">
        <v>346</v>
      </c>
      <c r="F432">
        <v>0.17</v>
      </c>
      <c r="G432" t="s">
        <v>26</v>
      </c>
      <c r="H432">
        <v>11</v>
      </c>
      <c r="I432" t="s">
        <v>192</v>
      </c>
      <c r="J432">
        <v>740</v>
      </c>
      <c r="K432" t="s">
        <v>118</v>
      </c>
      <c r="L432" t="s">
        <v>29</v>
      </c>
      <c r="M432" t="s">
        <v>30</v>
      </c>
      <c r="N432">
        <v>2022</v>
      </c>
      <c r="O432" t="s">
        <v>31</v>
      </c>
      <c r="P432">
        <v>2022</v>
      </c>
      <c r="Q432">
        <v>190</v>
      </c>
      <c r="R432" t="s">
        <v>32</v>
      </c>
      <c r="S432" t="s">
        <v>33</v>
      </c>
      <c r="T432">
        <v>55.1</v>
      </c>
      <c r="U432">
        <v>36.700000000000003</v>
      </c>
      <c r="V432">
        <v>0</v>
      </c>
      <c r="W432" t="s">
        <v>669</v>
      </c>
      <c r="X432" t="s">
        <v>966</v>
      </c>
      <c r="Y432" t="s">
        <v>967</v>
      </c>
      <c r="Z432">
        <f t="shared" si="6"/>
        <v>91.800000000000011</v>
      </c>
    </row>
    <row r="433" spans="1:26" hidden="1" x14ac:dyDescent="0.2">
      <c r="A433" s="1">
        <v>431</v>
      </c>
      <c r="B433" t="s">
        <v>23</v>
      </c>
      <c r="C433">
        <v>190</v>
      </c>
      <c r="D433" t="s">
        <v>342</v>
      </c>
      <c r="E433" t="s">
        <v>45</v>
      </c>
      <c r="F433">
        <v>0.7</v>
      </c>
      <c r="G433" t="s">
        <v>26</v>
      </c>
      <c r="H433">
        <v>24</v>
      </c>
      <c r="I433" t="s">
        <v>192</v>
      </c>
      <c r="J433">
        <v>740</v>
      </c>
      <c r="K433" t="s">
        <v>86</v>
      </c>
      <c r="L433" t="s">
        <v>29</v>
      </c>
      <c r="M433" t="s">
        <v>30</v>
      </c>
      <c r="N433">
        <v>2022</v>
      </c>
      <c r="O433" t="s">
        <v>31</v>
      </c>
      <c r="P433">
        <v>2022</v>
      </c>
      <c r="Q433">
        <v>190</v>
      </c>
      <c r="R433" t="s">
        <v>32</v>
      </c>
      <c r="S433" t="s">
        <v>33</v>
      </c>
      <c r="T433">
        <v>55.1</v>
      </c>
      <c r="U433">
        <v>36.700000000000003</v>
      </c>
      <c r="V433">
        <v>0</v>
      </c>
      <c r="W433" t="s">
        <v>669</v>
      </c>
      <c r="X433" t="s">
        <v>966</v>
      </c>
      <c r="Y433" t="s">
        <v>967</v>
      </c>
      <c r="Z433">
        <f t="shared" si="6"/>
        <v>91.800000000000011</v>
      </c>
    </row>
    <row r="434" spans="1:26" hidden="1" x14ac:dyDescent="0.2">
      <c r="A434" s="1">
        <v>432</v>
      </c>
      <c r="B434" t="s">
        <v>23</v>
      </c>
      <c r="C434">
        <v>190</v>
      </c>
      <c r="D434" t="s">
        <v>337</v>
      </c>
      <c r="E434" t="s">
        <v>344</v>
      </c>
      <c r="F434">
        <v>-1.4</v>
      </c>
      <c r="G434" t="s">
        <v>34</v>
      </c>
      <c r="H434">
        <v>14</v>
      </c>
      <c r="I434" t="s">
        <v>192</v>
      </c>
      <c r="J434">
        <v>740</v>
      </c>
      <c r="K434" t="s">
        <v>110</v>
      </c>
      <c r="L434" t="s">
        <v>36</v>
      </c>
      <c r="M434" t="s">
        <v>30</v>
      </c>
      <c r="N434">
        <v>2022</v>
      </c>
      <c r="O434" t="s">
        <v>31</v>
      </c>
      <c r="P434">
        <v>2022</v>
      </c>
      <c r="Q434">
        <v>190</v>
      </c>
      <c r="R434" t="s">
        <v>32</v>
      </c>
      <c r="S434" t="s">
        <v>33</v>
      </c>
      <c r="T434">
        <v>55.1</v>
      </c>
      <c r="U434">
        <v>36.700000000000003</v>
      </c>
      <c r="V434">
        <v>0</v>
      </c>
      <c r="W434" t="s">
        <v>669</v>
      </c>
      <c r="X434" t="s">
        <v>966</v>
      </c>
      <c r="Y434" t="s">
        <v>967</v>
      </c>
      <c r="Z434">
        <f t="shared" si="6"/>
        <v>91.800000000000011</v>
      </c>
    </row>
    <row r="435" spans="1:26" hidden="1" x14ac:dyDescent="0.2">
      <c r="A435" s="1">
        <v>433</v>
      </c>
      <c r="B435" t="s">
        <v>23</v>
      </c>
      <c r="C435">
        <v>190</v>
      </c>
      <c r="D435" t="s">
        <v>340</v>
      </c>
      <c r="E435" t="s">
        <v>346</v>
      </c>
      <c r="F435">
        <v>0.2</v>
      </c>
      <c r="G435" t="s">
        <v>26</v>
      </c>
      <c r="H435">
        <v>11</v>
      </c>
      <c r="I435" t="s">
        <v>192</v>
      </c>
      <c r="J435">
        <v>740</v>
      </c>
      <c r="K435" t="s">
        <v>78</v>
      </c>
      <c r="L435" t="s">
        <v>36</v>
      </c>
      <c r="M435" t="s">
        <v>30</v>
      </c>
      <c r="N435">
        <v>2022</v>
      </c>
      <c r="O435" t="s">
        <v>31</v>
      </c>
      <c r="P435">
        <v>2022</v>
      </c>
      <c r="Q435">
        <v>190</v>
      </c>
      <c r="R435" t="s">
        <v>32</v>
      </c>
      <c r="S435" t="s">
        <v>33</v>
      </c>
      <c r="T435">
        <v>55.1</v>
      </c>
      <c r="U435">
        <v>36.700000000000003</v>
      </c>
      <c r="V435">
        <v>0</v>
      </c>
      <c r="W435" t="s">
        <v>669</v>
      </c>
      <c r="X435" t="s">
        <v>966</v>
      </c>
      <c r="Y435" t="s">
        <v>967</v>
      </c>
      <c r="Z435">
        <f t="shared" si="6"/>
        <v>91.800000000000011</v>
      </c>
    </row>
    <row r="436" spans="1:26" hidden="1" x14ac:dyDescent="0.2">
      <c r="A436" s="1">
        <v>434</v>
      </c>
      <c r="B436" t="s">
        <v>23</v>
      </c>
      <c r="C436">
        <v>190</v>
      </c>
      <c r="D436" t="s">
        <v>342</v>
      </c>
      <c r="E436" t="s">
        <v>969</v>
      </c>
      <c r="F436">
        <v>-3.32</v>
      </c>
      <c r="G436" t="s">
        <v>48</v>
      </c>
      <c r="H436">
        <v>26</v>
      </c>
      <c r="I436" t="s">
        <v>192</v>
      </c>
      <c r="J436">
        <v>740</v>
      </c>
      <c r="K436" t="s">
        <v>58</v>
      </c>
      <c r="L436" t="s">
        <v>36</v>
      </c>
      <c r="M436" t="s">
        <v>30</v>
      </c>
      <c r="N436">
        <v>2022</v>
      </c>
      <c r="O436" t="s">
        <v>31</v>
      </c>
      <c r="P436">
        <v>2022</v>
      </c>
      <c r="Q436">
        <v>190</v>
      </c>
      <c r="R436" t="s">
        <v>32</v>
      </c>
      <c r="S436" t="s">
        <v>33</v>
      </c>
      <c r="T436">
        <v>55.1</v>
      </c>
      <c r="U436">
        <v>36.700000000000003</v>
      </c>
      <c r="V436">
        <v>0</v>
      </c>
      <c r="W436" t="s">
        <v>669</v>
      </c>
      <c r="X436" t="s">
        <v>966</v>
      </c>
      <c r="Y436" t="s">
        <v>967</v>
      </c>
      <c r="Z436">
        <f t="shared" si="6"/>
        <v>91.800000000000011</v>
      </c>
    </row>
    <row r="437" spans="1:26" hidden="1" x14ac:dyDescent="0.2">
      <c r="A437" s="1">
        <v>435</v>
      </c>
      <c r="B437" t="s">
        <v>23</v>
      </c>
      <c r="C437">
        <v>190</v>
      </c>
      <c r="D437" t="s">
        <v>24</v>
      </c>
      <c r="E437" t="s">
        <v>381</v>
      </c>
      <c r="F437">
        <v>-2.39</v>
      </c>
      <c r="G437" t="s">
        <v>48</v>
      </c>
      <c r="H437">
        <v>127</v>
      </c>
      <c r="I437" t="s">
        <v>193</v>
      </c>
      <c r="J437">
        <v>750</v>
      </c>
      <c r="K437" t="s">
        <v>35</v>
      </c>
      <c r="L437" t="s">
        <v>29</v>
      </c>
      <c r="M437" t="s">
        <v>30</v>
      </c>
      <c r="N437">
        <v>2022</v>
      </c>
      <c r="O437" t="s">
        <v>31</v>
      </c>
      <c r="P437">
        <v>2022</v>
      </c>
      <c r="Q437">
        <v>190</v>
      </c>
      <c r="R437" t="s">
        <v>32</v>
      </c>
      <c r="S437" t="s">
        <v>33</v>
      </c>
      <c r="T437">
        <v>38.9</v>
      </c>
      <c r="U437">
        <v>33.200000000000003</v>
      </c>
      <c r="V437">
        <v>0</v>
      </c>
      <c r="W437" t="s">
        <v>890</v>
      </c>
      <c r="X437" t="s">
        <v>540</v>
      </c>
      <c r="Y437" t="s">
        <v>972</v>
      </c>
      <c r="Z437">
        <f t="shared" si="6"/>
        <v>72.099999999999994</v>
      </c>
    </row>
    <row r="438" spans="1:26" hidden="1" x14ac:dyDescent="0.2">
      <c r="A438" s="1">
        <v>436</v>
      </c>
      <c r="B438" t="s">
        <v>23</v>
      </c>
      <c r="C438">
        <v>190</v>
      </c>
      <c r="D438" t="s">
        <v>24</v>
      </c>
      <c r="E438" t="s">
        <v>85</v>
      </c>
      <c r="F438">
        <v>0.24</v>
      </c>
      <c r="G438" t="s">
        <v>26</v>
      </c>
      <c r="H438">
        <v>125</v>
      </c>
      <c r="I438" t="s">
        <v>193</v>
      </c>
      <c r="J438">
        <v>750</v>
      </c>
      <c r="K438" t="s">
        <v>65</v>
      </c>
      <c r="L438" t="s">
        <v>36</v>
      </c>
      <c r="M438" t="s">
        <v>30</v>
      </c>
      <c r="N438">
        <v>2022</v>
      </c>
      <c r="O438" t="s">
        <v>31</v>
      </c>
      <c r="P438">
        <v>2022</v>
      </c>
      <c r="Q438">
        <v>190</v>
      </c>
      <c r="R438" t="s">
        <v>32</v>
      </c>
      <c r="S438" t="s">
        <v>33</v>
      </c>
      <c r="T438">
        <v>38.9</v>
      </c>
      <c r="U438">
        <v>33.200000000000003</v>
      </c>
      <c r="V438">
        <v>0</v>
      </c>
      <c r="W438" t="s">
        <v>890</v>
      </c>
      <c r="X438" t="s">
        <v>540</v>
      </c>
      <c r="Y438" t="s">
        <v>972</v>
      </c>
      <c r="Z438">
        <f t="shared" si="6"/>
        <v>72.099999999999994</v>
      </c>
    </row>
    <row r="439" spans="1:26" hidden="1" x14ac:dyDescent="0.2">
      <c r="A439" s="1">
        <v>437</v>
      </c>
      <c r="B439" t="s">
        <v>23</v>
      </c>
      <c r="C439">
        <v>190</v>
      </c>
      <c r="D439" t="s">
        <v>24</v>
      </c>
      <c r="E439" t="s">
        <v>88</v>
      </c>
      <c r="F439">
        <v>2.0299999999999998</v>
      </c>
      <c r="G439" t="s">
        <v>38</v>
      </c>
      <c r="H439">
        <v>76</v>
      </c>
      <c r="I439" t="s">
        <v>194</v>
      </c>
      <c r="J439">
        <v>755</v>
      </c>
      <c r="K439" t="s">
        <v>41</v>
      </c>
      <c r="L439" t="s">
        <v>29</v>
      </c>
      <c r="M439" t="s">
        <v>30</v>
      </c>
      <c r="N439">
        <v>2022</v>
      </c>
      <c r="O439" t="s">
        <v>31</v>
      </c>
      <c r="P439">
        <v>2022</v>
      </c>
      <c r="Q439">
        <v>190</v>
      </c>
      <c r="R439" t="s">
        <v>32</v>
      </c>
      <c r="S439" t="s">
        <v>33</v>
      </c>
      <c r="T439">
        <v>41.8</v>
      </c>
      <c r="U439">
        <v>5.0999999999999996</v>
      </c>
      <c r="V439">
        <v>0</v>
      </c>
      <c r="W439" t="s">
        <v>975</v>
      </c>
      <c r="X439">
        <v>0</v>
      </c>
      <c r="Y439" t="s">
        <v>518</v>
      </c>
      <c r="Z439">
        <f t="shared" si="6"/>
        <v>46.9</v>
      </c>
    </row>
    <row r="440" spans="1:26" hidden="1" x14ac:dyDescent="0.2">
      <c r="A440" s="1">
        <v>438</v>
      </c>
      <c r="B440" t="s">
        <v>23</v>
      </c>
      <c r="C440">
        <v>190</v>
      </c>
      <c r="D440" t="s">
        <v>24</v>
      </c>
      <c r="E440" t="s">
        <v>418</v>
      </c>
      <c r="F440">
        <v>-1.35</v>
      </c>
      <c r="G440" t="s">
        <v>34</v>
      </c>
      <c r="H440">
        <v>77</v>
      </c>
      <c r="I440" t="s">
        <v>194</v>
      </c>
      <c r="J440">
        <v>755</v>
      </c>
      <c r="K440" t="s">
        <v>53</v>
      </c>
      <c r="L440" t="s">
        <v>36</v>
      </c>
      <c r="M440" t="s">
        <v>30</v>
      </c>
      <c r="N440">
        <v>2022</v>
      </c>
      <c r="O440" t="s">
        <v>31</v>
      </c>
      <c r="P440">
        <v>2022</v>
      </c>
      <c r="Q440">
        <v>190</v>
      </c>
      <c r="R440" t="s">
        <v>32</v>
      </c>
      <c r="S440" t="s">
        <v>33</v>
      </c>
      <c r="T440">
        <v>41.8</v>
      </c>
      <c r="U440">
        <v>5.0999999999999996</v>
      </c>
      <c r="V440">
        <v>0</v>
      </c>
      <c r="W440" t="s">
        <v>975</v>
      </c>
      <c r="X440">
        <v>0</v>
      </c>
      <c r="Y440" t="s">
        <v>518</v>
      </c>
      <c r="Z440">
        <f t="shared" si="6"/>
        <v>46.9</v>
      </c>
    </row>
    <row r="441" spans="1:26" hidden="1" x14ac:dyDescent="0.2">
      <c r="A441" s="1">
        <v>439</v>
      </c>
      <c r="B441" t="s">
        <v>23</v>
      </c>
      <c r="C441">
        <v>190</v>
      </c>
      <c r="E441" t="s">
        <v>441</v>
      </c>
      <c r="F441">
        <v>-1.88</v>
      </c>
      <c r="G441" t="s">
        <v>34</v>
      </c>
      <c r="H441">
        <v>316</v>
      </c>
      <c r="I441" t="s">
        <v>195</v>
      </c>
      <c r="J441">
        <v>77</v>
      </c>
      <c r="K441" t="s">
        <v>85</v>
      </c>
      <c r="L441" t="s">
        <v>36</v>
      </c>
      <c r="M441" t="s">
        <v>62</v>
      </c>
      <c r="N441">
        <v>2022</v>
      </c>
      <c r="O441" t="s">
        <v>31</v>
      </c>
      <c r="P441">
        <v>2022</v>
      </c>
      <c r="Q441">
        <v>190</v>
      </c>
      <c r="R441" t="s">
        <v>32</v>
      </c>
      <c r="S441" t="s">
        <v>33</v>
      </c>
      <c r="T441">
        <v>40</v>
      </c>
      <c r="U441">
        <v>35.1</v>
      </c>
      <c r="V441">
        <v>0</v>
      </c>
      <c r="W441" t="s">
        <v>979</v>
      </c>
      <c r="X441" t="s">
        <v>980</v>
      </c>
      <c r="Y441" t="s">
        <v>249</v>
      </c>
      <c r="Z441">
        <f t="shared" si="6"/>
        <v>75.099999999999994</v>
      </c>
    </row>
    <row r="442" spans="1:26" hidden="1" x14ac:dyDescent="0.2">
      <c r="A442" s="1">
        <v>440</v>
      </c>
      <c r="B442" t="s">
        <v>23</v>
      </c>
      <c r="C442">
        <v>190</v>
      </c>
      <c r="D442" t="s">
        <v>24</v>
      </c>
      <c r="E442" t="s">
        <v>466</v>
      </c>
      <c r="F442">
        <v>-1.24</v>
      </c>
      <c r="G442" t="s">
        <v>34</v>
      </c>
      <c r="H442">
        <v>41</v>
      </c>
      <c r="I442" t="s">
        <v>196</v>
      </c>
      <c r="J442">
        <v>80</v>
      </c>
      <c r="K442" t="s">
        <v>59</v>
      </c>
      <c r="L442" t="s">
        <v>29</v>
      </c>
      <c r="M442" t="s">
        <v>30</v>
      </c>
      <c r="N442">
        <v>2022</v>
      </c>
      <c r="O442" t="s">
        <v>31</v>
      </c>
      <c r="P442">
        <v>2022</v>
      </c>
      <c r="Q442">
        <v>190</v>
      </c>
      <c r="R442" t="s">
        <v>32</v>
      </c>
      <c r="S442" t="s">
        <v>33</v>
      </c>
      <c r="T442">
        <v>89</v>
      </c>
      <c r="U442">
        <v>7.3</v>
      </c>
      <c r="V442">
        <v>0</v>
      </c>
      <c r="W442" t="s">
        <v>983</v>
      </c>
      <c r="X442" t="s">
        <v>319</v>
      </c>
      <c r="Y442" t="s">
        <v>577</v>
      </c>
      <c r="Z442">
        <f t="shared" si="6"/>
        <v>96.3</v>
      </c>
    </row>
    <row r="443" spans="1:26" hidden="1" x14ac:dyDescent="0.2">
      <c r="A443" s="1">
        <v>441</v>
      </c>
      <c r="B443" t="s">
        <v>23</v>
      </c>
      <c r="C443">
        <v>190</v>
      </c>
      <c r="D443" t="s">
        <v>266</v>
      </c>
      <c r="E443" t="s">
        <v>46</v>
      </c>
      <c r="F443">
        <v>1.3</v>
      </c>
      <c r="G443" t="s">
        <v>43</v>
      </c>
      <c r="H443">
        <v>36</v>
      </c>
      <c r="I443" t="s">
        <v>196</v>
      </c>
      <c r="J443">
        <v>80</v>
      </c>
      <c r="K443" t="s">
        <v>67</v>
      </c>
      <c r="L443" t="s">
        <v>29</v>
      </c>
      <c r="M443" t="s">
        <v>30</v>
      </c>
      <c r="N443">
        <v>2022</v>
      </c>
      <c r="O443" t="s">
        <v>31</v>
      </c>
      <c r="P443">
        <v>2022</v>
      </c>
      <c r="Q443">
        <v>190</v>
      </c>
      <c r="R443" t="s">
        <v>32</v>
      </c>
      <c r="S443" t="s">
        <v>33</v>
      </c>
      <c r="T443">
        <v>89</v>
      </c>
      <c r="U443">
        <v>7.3</v>
      </c>
      <c r="V443">
        <v>0</v>
      </c>
      <c r="W443" t="s">
        <v>983</v>
      </c>
      <c r="X443" t="s">
        <v>319</v>
      </c>
      <c r="Y443" t="s">
        <v>577</v>
      </c>
      <c r="Z443">
        <f t="shared" si="6"/>
        <v>96.3</v>
      </c>
    </row>
    <row r="444" spans="1:26" hidden="1" x14ac:dyDescent="0.2">
      <c r="A444" s="1">
        <v>442</v>
      </c>
      <c r="B444" t="s">
        <v>23</v>
      </c>
      <c r="C444">
        <v>190</v>
      </c>
      <c r="D444" t="s">
        <v>24</v>
      </c>
      <c r="E444" t="s">
        <v>78</v>
      </c>
      <c r="F444">
        <v>1.87</v>
      </c>
      <c r="G444" t="s">
        <v>43</v>
      </c>
      <c r="H444">
        <v>41</v>
      </c>
      <c r="I444" t="s">
        <v>196</v>
      </c>
      <c r="J444">
        <v>80</v>
      </c>
      <c r="K444" t="s">
        <v>45</v>
      </c>
      <c r="L444" t="s">
        <v>36</v>
      </c>
      <c r="M444" t="s">
        <v>30</v>
      </c>
      <c r="N444">
        <v>2022</v>
      </c>
      <c r="O444" t="s">
        <v>31</v>
      </c>
      <c r="P444">
        <v>2022</v>
      </c>
      <c r="Q444">
        <v>190</v>
      </c>
      <c r="R444" t="s">
        <v>32</v>
      </c>
      <c r="S444" t="s">
        <v>33</v>
      </c>
      <c r="T444">
        <v>89</v>
      </c>
      <c r="U444">
        <v>7.3</v>
      </c>
      <c r="V444">
        <v>0</v>
      </c>
      <c r="W444" t="s">
        <v>983</v>
      </c>
      <c r="X444" t="s">
        <v>319</v>
      </c>
      <c r="Y444" t="s">
        <v>577</v>
      </c>
      <c r="Z444">
        <f t="shared" si="6"/>
        <v>96.3</v>
      </c>
    </row>
    <row r="445" spans="1:26" hidden="1" x14ac:dyDescent="0.2">
      <c r="A445" s="1">
        <v>443</v>
      </c>
      <c r="B445" t="s">
        <v>23</v>
      </c>
      <c r="C445">
        <v>190</v>
      </c>
      <c r="D445" t="s">
        <v>266</v>
      </c>
      <c r="E445" t="s">
        <v>288</v>
      </c>
      <c r="F445">
        <v>-7.0000000000000007E-2</v>
      </c>
      <c r="G445" t="s">
        <v>26</v>
      </c>
      <c r="H445">
        <v>36</v>
      </c>
      <c r="I445" t="s">
        <v>196</v>
      </c>
      <c r="J445">
        <v>80</v>
      </c>
      <c r="K445" t="s">
        <v>45</v>
      </c>
      <c r="L445" t="s">
        <v>36</v>
      </c>
      <c r="M445" t="s">
        <v>30</v>
      </c>
      <c r="N445">
        <v>2022</v>
      </c>
      <c r="O445" t="s">
        <v>31</v>
      </c>
      <c r="P445">
        <v>2022</v>
      </c>
      <c r="Q445">
        <v>190</v>
      </c>
      <c r="R445" t="s">
        <v>32</v>
      </c>
      <c r="S445" t="s">
        <v>33</v>
      </c>
      <c r="T445">
        <v>89</v>
      </c>
      <c r="U445">
        <v>7.3</v>
      </c>
      <c r="V445">
        <v>0</v>
      </c>
      <c r="W445" t="s">
        <v>983</v>
      </c>
      <c r="X445" t="s">
        <v>319</v>
      </c>
      <c r="Y445" t="s">
        <v>577</v>
      </c>
      <c r="Z445">
        <f t="shared" si="6"/>
        <v>96.3</v>
      </c>
    </row>
    <row r="446" spans="1:26" hidden="1" x14ac:dyDescent="0.2">
      <c r="A446" s="1">
        <v>610</v>
      </c>
      <c r="B446" t="s">
        <v>23</v>
      </c>
      <c r="C446">
        <v>190</v>
      </c>
      <c r="D446" t="s">
        <v>24</v>
      </c>
      <c r="E446" t="s">
        <v>394</v>
      </c>
      <c r="F446">
        <v>5.54</v>
      </c>
      <c r="G446" t="s">
        <v>38</v>
      </c>
      <c r="H446">
        <v>131</v>
      </c>
      <c r="I446" t="s">
        <v>225</v>
      </c>
      <c r="J446">
        <v>82</v>
      </c>
      <c r="K446" t="s">
        <v>35</v>
      </c>
      <c r="L446" t="s">
        <v>29</v>
      </c>
      <c r="M446" t="s">
        <v>30</v>
      </c>
      <c r="N446">
        <v>2022</v>
      </c>
      <c r="O446" t="s">
        <v>31</v>
      </c>
      <c r="P446">
        <v>2022</v>
      </c>
      <c r="Q446">
        <v>190</v>
      </c>
      <c r="R446" t="s">
        <v>32</v>
      </c>
      <c r="S446" t="s">
        <v>33</v>
      </c>
      <c r="T446">
        <v>50.3</v>
      </c>
      <c r="U446">
        <v>22.9</v>
      </c>
      <c r="V446">
        <v>0</v>
      </c>
      <c r="W446" t="s">
        <v>515</v>
      </c>
      <c r="X446" t="s">
        <v>1144</v>
      </c>
      <c r="Y446" t="s">
        <v>1044</v>
      </c>
      <c r="Z446">
        <f t="shared" si="6"/>
        <v>73.199999999999989</v>
      </c>
    </row>
    <row r="447" spans="1:26" hidden="1" x14ac:dyDescent="0.2">
      <c r="A447" s="1">
        <v>611</v>
      </c>
      <c r="B447" t="s">
        <v>23</v>
      </c>
      <c r="C447">
        <v>190</v>
      </c>
      <c r="D447" t="s">
        <v>266</v>
      </c>
      <c r="E447" t="s">
        <v>63</v>
      </c>
      <c r="F447">
        <v>0.33</v>
      </c>
      <c r="G447" t="s">
        <v>26</v>
      </c>
      <c r="H447">
        <v>88</v>
      </c>
      <c r="I447" t="s">
        <v>225</v>
      </c>
      <c r="J447">
        <v>82</v>
      </c>
      <c r="K447" t="s">
        <v>53</v>
      </c>
      <c r="L447" t="s">
        <v>29</v>
      </c>
      <c r="M447" t="s">
        <v>30</v>
      </c>
      <c r="N447">
        <v>2022</v>
      </c>
      <c r="O447" t="s">
        <v>31</v>
      </c>
      <c r="P447">
        <v>2022</v>
      </c>
      <c r="Q447">
        <v>190</v>
      </c>
      <c r="R447" t="s">
        <v>32</v>
      </c>
      <c r="S447" t="s">
        <v>33</v>
      </c>
      <c r="T447">
        <v>50.3</v>
      </c>
      <c r="U447">
        <v>22.9</v>
      </c>
      <c r="V447">
        <v>0</v>
      </c>
      <c r="W447" t="s">
        <v>515</v>
      </c>
      <c r="X447" t="s">
        <v>1144</v>
      </c>
      <c r="Y447" t="s">
        <v>1044</v>
      </c>
      <c r="Z447">
        <f t="shared" si="6"/>
        <v>73.199999999999989</v>
      </c>
    </row>
    <row r="448" spans="1:26" hidden="1" x14ac:dyDescent="0.2">
      <c r="A448" s="1">
        <v>612</v>
      </c>
      <c r="B448" t="s">
        <v>23</v>
      </c>
      <c r="C448">
        <v>190</v>
      </c>
      <c r="D448" t="s">
        <v>24</v>
      </c>
      <c r="E448" t="s">
        <v>252</v>
      </c>
      <c r="F448">
        <v>6.1</v>
      </c>
      <c r="G448" t="s">
        <v>38</v>
      </c>
      <c r="H448">
        <v>131</v>
      </c>
      <c r="I448" t="s">
        <v>225</v>
      </c>
      <c r="J448">
        <v>82</v>
      </c>
      <c r="K448" t="s">
        <v>35</v>
      </c>
      <c r="L448" t="s">
        <v>36</v>
      </c>
      <c r="M448" t="s">
        <v>30</v>
      </c>
      <c r="N448">
        <v>2022</v>
      </c>
      <c r="O448" t="s">
        <v>31</v>
      </c>
      <c r="P448">
        <v>2022</v>
      </c>
      <c r="Q448">
        <v>190</v>
      </c>
      <c r="R448" t="s">
        <v>32</v>
      </c>
      <c r="S448" t="s">
        <v>33</v>
      </c>
      <c r="T448">
        <v>50.3</v>
      </c>
      <c r="U448">
        <v>22.9</v>
      </c>
      <c r="V448">
        <v>0</v>
      </c>
      <c r="W448" t="s">
        <v>515</v>
      </c>
      <c r="X448" t="s">
        <v>1144</v>
      </c>
      <c r="Y448" t="s">
        <v>1044</v>
      </c>
      <c r="Z448">
        <f t="shared" si="6"/>
        <v>73.199999999999989</v>
      </c>
    </row>
    <row r="449" spans="1:26" hidden="1" x14ac:dyDescent="0.2">
      <c r="A449" s="1">
        <v>613</v>
      </c>
      <c r="B449" t="s">
        <v>23</v>
      </c>
      <c r="C449">
        <v>190</v>
      </c>
      <c r="D449" t="s">
        <v>266</v>
      </c>
      <c r="E449" t="s">
        <v>98</v>
      </c>
      <c r="F449">
        <v>3.61</v>
      </c>
      <c r="G449" t="s">
        <v>38</v>
      </c>
      <c r="H449">
        <v>89</v>
      </c>
      <c r="I449" t="s">
        <v>225</v>
      </c>
      <c r="J449">
        <v>82</v>
      </c>
      <c r="K449" t="s">
        <v>28</v>
      </c>
      <c r="L449" t="s">
        <v>36</v>
      </c>
      <c r="M449" t="s">
        <v>30</v>
      </c>
      <c r="N449">
        <v>2022</v>
      </c>
      <c r="O449" t="s">
        <v>31</v>
      </c>
      <c r="P449">
        <v>2022</v>
      </c>
      <c r="Q449">
        <v>190</v>
      </c>
      <c r="R449" t="s">
        <v>32</v>
      </c>
      <c r="S449" t="s">
        <v>33</v>
      </c>
      <c r="T449">
        <v>50.3</v>
      </c>
      <c r="U449">
        <v>22.9</v>
      </c>
      <c r="V449">
        <v>0</v>
      </c>
      <c r="W449" t="s">
        <v>515</v>
      </c>
      <c r="X449" t="s">
        <v>1144</v>
      </c>
      <c r="Y449" t="s">
        <v>1044</v>
      </c>
      <c r="Z449">
        <f t="shared" si="6"/>
        <v>73.199999999999989</v>
      </c>
    </row>
    <row r="450" spans="1:26" hidden="1" x14ac:dyDescent="0.2">
      <c r="A450" s="1">
        <v>444</v>
      </c>
      <c r="B450" t="s">
        <v>23</v>
      </c>
      <c r="C450">
        <v>190</v>
      </c>
      <c r="D450" t="s">
        <v>24</v>
      </c>
      <c r="E450" t="s">
        <v>55</v>
      </c>
      <c r="F450">
        <v>0.67</v>
      </c>
      <c r="G450" t="s">
        <v>26</v>
      </c>
      <c r="H450">
        <v>37</v>
      </c>
      <c r="I450" t="s">
        <v>197</v>
      </c>
      <c r="J450">
        <v>8001</v>
      </c>
      <c r="K450" t="s">
        <v>67</v>
      </c>
      <c r="L450" t="s">
        <v>29</v>
      </c>
      <c r="M450" t="s">
        <v>30</v>
      </c>
      <c r="N450">
        <v>2022</v>
      </c>
      <c r="O450" t="s">
        <v>31</v>
      </c>
      <c r="P450">
        <v>2022</v>
      </c>
      <c r="Q450">
        <v>190</v>
      </c>
      <c r="R450" t="s">
        <v>198</v>
      </c>
      <c r="S450" t="s">
        <v>33</v>
      </c>
      <c r="T450">
        <v>49.8</v>
      </c>
      <c r="U450">
        <v>42.9</v>
      </c>
      <c r="V450">
        <v>0</v>
      </c>
      <c r="W450" t="s">
        <v>985</v>
      </c>
      <c r="X450" t="s">
        <v>820</v>
      </c>
      <c r="Y450" t="s">
        <v>893</v>
      </c>
      <c r="Z450">
        <f t="shared" si="6"/>
        <v>92.699999999999989</v>
      </c>
    </row>
    <row r="451" spans="1:26" hidden="1" x14ac:dyDescent="0.2">
      <c r="A451" s="1">
        <v>445</v>
      </c>
      <c r="B451" t="s">
        <v>23</v>
      </c>
      <c r="C451">
        <v>190</v>
      </c>
      <c r="D451" t="s">
        <v>24</v>
      </c>
      <c r="E451" t="s">
        <v>340</v>
      </c>
      <c r="F451">
        <v>3.75</v>
      </c>
      <c r="G451" t="s">
        <v>38</v>
      </c>
      <c r="H451">
        <v>37</v>
      </c>
      <c r="I451" t="s">
        <v>197</v>
      </c>
      <c r="J451">
        <v>8001</v>
      </c>
      <c r="K451" t="s">
        <v>47</v>
      </c>
      <c r="L451" t="s">
        <v>36</v>
      </c>
      <c r="M451" t="s">
        <v>30</v>
      </c>
      <c r="N451">
        <v>2022</v>
      </c>
      <c r="O451" t="s">
        <v>31</v>
      </c>
      <c r="P451">
        <v>2022</v>
      </c>
      <c r="Q451">
        <v>190</v>
      </c>
      <c r="R451" t="s">
        <v>198</v>
      </c>
      <c r="S451" t="s">
        <v>33</v>
      </c>
      <c r="T451">
        <v>49.8</v>
      </c>
      <c r="U451">
        <v>42.9</v>
      </c>
      <c r="V451">
        <v>0</v>
      </c>
      <c r="W451" t="s">
        <v>985</v>
      </c>
      <c r="X451" t="s">
        <v>820</v>
      </c>
      <c r="Y451" t="s">
        <v>893</v>
      </c>
      <c r="Z451">
        <f t="shared" ref="Z451:Z514" si="7">SUM(T451:V451)</f>
        <v>92.699999999999989</v>
      </c>
    </row>
    <row r="452" spans="1:26" hidden="1" x14ac:dyDescent="0.2">
      <c r="A452" s="1">
        <v>446</v>
      </c>
      <c r="B452" t="s">
        <v>23</v>
      </c>
      <c r="C452">
        <v>190</v>
      </c>
      <c r="D452" t="s">
        <v>266</v>
      </c>
      <c r="E452" t="s">
        <v>75</v>
      </c>
      <c r="F452">
        <v>0.05</v>
      </c>
      <c r="G452" t="s">
        <v>26</v>
      </c>
      <c r="H452">
        <v>95</v>
      </c>
      <c r="I452" t="s">
        <v>199</v>
      </c>
      <c r="J452">
        <v>8002</v>
      </c>
      <c r="K452" t="s">
        <v>55</v>
      </c>
      <c r="L452" t="s">
        <v>29</v>
      </c>
      <c r="M452" t="s">
        <v>30</v>
      </c>
      <c r="N452">
        <v>2022</v>
      </c>
      <c r="O452" t="s">
        <v>31</v>
      </c>
      <c r="P452">
        <v>2022</v>
      </c>
      <c r="Q452">
        <v>190</v>
      </c>
      <c r="R452" t="s">
        <v>198</v>
      </c>
      <c r="S452" t="s">
        <v>33</v>
      </c>
      <c r="T452">
        <v>51.5</v>
      </c>
      <c r="U452">
        <v>44.1</v>
      </c>
      <c r="V452">
        <v>0</v>
      </c>
      <c r="W452" t="s">
        <v>989</v>
      </c>
      <c r="X452" t="s">
        <v>542</v>
      </c>
      <c r="Y452" t="s">
        <v>990</v>
      </c>
      <c r="Z452">
        <f t="shared" si="7"/>
        <v>95.6</v>
      </c>
    </row>
    <row r="453" spans="1:26" hidden="1" x14ac:dyDescent="0.2">
      <c r="A453" s="1">
        <v>447</v>
      </c>
      <c r="B453" t="s">
        <v>23</v>
      </c>
      <c r="C453">
        <v>190</v>
      </c>
      <c r="D453" t="s">
        <v>337</v>
      </c>
      <c r="E453" t="s">
        <v>46</v>
      </c>
      <c r="F453">
        <v>1.93</v>
      </c>
      <c r="G453" t="s">
        <v>43</v>
      </c>
      <c r="H453">
        <v>95</v>
      </c>
      <c r="I453" t="s">
        <v>199</v>
      </c>
      <c r="J453">
        <v>8002</v>
      </c>
      <c r="K453" t="s">
        <v>55</v>
      </c>
      <c r="L453" t="s">
        <v>29</v>
      </c>
      <c r="M453" t="s">
        <v>30</v>
      </c>
      <c r="N453">
        <v>2022</v>
      </c>
      <c r="O453" t="s">
        <v>31</v>
      </c>
      <c r="P453">
        <v>2022</v>
      </c>
      <c r="Q453">
        <v>190</v>
      </c>
      <c r="R453" t="s">
        <v>198</v>
      </c>
      <c r="S453" t="s">
        <v>33</v>
      </c>
      <c r="T453">
        <v>51.5</v>
      </c>
      <c r="U453">
        <v>44.1</v>
      </c>
      <c r="V453">
        <v>0</v>
      </c>
      <c r="W453" t="s">
        <v>989</v>
      </c>
      <c r="X453" t="s">
        <v>542</v>
      </c>
      <c r="Y453" t="s">
        <v>990</v>
      </c>
      <c r="Z453">
        <f t="shared" si="7"/>
        <v>95.6</v>
      </c>
    </row>
    <row r="454" spans="1:26" hidden="1" x14ac:dyDescent="0.2">
      <c r="A454" s="1">
        <v>448</v>
      </c>
      <c r="B454" t="s">
        <v>23</v>
      </c>
      <c r="C454">
        <v>190</v>
      </c>
      <c r="D454" t="s">
        <v>340</v>
      </c>
      <c r="E454" t="s">
        <v>98</v>
      </c>
      <c r="F454">
        <v>2.63</v>
      </c>
      <c r="G454" t="s">
        <v>38</v>
      </c>
      <c r="H454">
        <v>74</v>
      </c>
      <c r="I454" t="s">
        <v>199</v>
      </c>
      <c r="J454">
        <v>8002</v>
      </c>
      <c r="K454" t="s">
        <v>40</v>
      </c>
      <c r="L454" t="s">
        <v>29</v>
      </c>
      <c r="M454" t="s">
        <v>30</v>
      </c>
      <c r="N454">
        <v>2022</v>
      </c>
      <c r="O454" t="s">
        <v>31</v>
      </c>
      <c r="P454">
        <v>2022</v>
      </c>
      <c r="Q454">
        <v>190</v>
      </c>
      <c r="R454" t="s">
        <v>198</v>
      </c>
      <c r="S454" t="s">
        <v>33</v>
      </c>
      <c r="T454">
        <v>51.5</v>
      </c>
      <c r="U454">
        <v>44.1</v>
      </c>
      <c r="V454">
        <v>0</v>
      </c>
      <c r="W454" t="s">
        <v>989</v>
      </c>
      <c r="X454" t="s">
        <v>542</v>
      </c>
      <c r="Y454" t="s">
        <v>990</v>
      </c>
      <c r="Z454">
        <f t="shared" si="7"/>
        <v>95.6</v>
      </c>
    </row>
    <row r="455" spans="1:26" hidden="1" x14ac:dyDescent="0.2">
      <c r="A455" s="1">
        <v>449</v>
      </c>
      <c r="B455" t="s">
        <v>23</v>
      </c>
      <c r="C455">
        <v>190</v>
      </c>
      <c r="D455" t="s">
        <v>342</v>
      </c>
      <c r="E455" t="s">
        <v>58</v>
      </c>
      <c r="F455">
        <v>1.61</v>
      </c>
      <c r="G455" t="s">
        <v>43</v>
      </c>
      <c r="H455">
        <v>87</v>
      </c>
      <c r="I455" t="s">
        <v>199</v>
      </c>
      <c r="J455">
        <v>8002</v>
      </c>
      <c r="K455" t="s">
        <v>41</v>
      </c>
      <c r="L455" t="s">
        <v>29</v>
      </c>
      <c r="M455" t="s">
        <v>30</v>
      </c>
      <c r="N455">
        <v>2022</v>
      </c>
      <c r="O455" t="s">
        <v>31</v>
      </c>
      <c r="P455">
        <v>2022</v>
      </c>
      <c r="Q455">
        <v>190</v>
      </c>
      <c r="R455" t="s">
        <v>198</v>
      </c>
      <c r="S455" t="s">
        <v>33</v>
      </c>
      <c r="T455">
        <v>51.5</v>
      </c>
      <c r="U455">
        <v>44.1</v>
      </c>
      <c r="V455">
        <v>0</v>
      </c>
      <c r="W455" t="s">
        <v>989</v>
      </c>
      <c r="X455" t="s">
        <v>542</v>
      </c>
      <c r="Y455" t="s">
        <v>990</v>
      </c>
      <c r="Z455">
        <f t="shared" si="7"/>
        <v>95.6</v>
      </c>
    </row>
    <row r="456" spans="1:26" hidden="1" x14ac:dyDescent="0.2">
      <c r="A456" s="1">
        <v>450</v>
      </c>
      <c r="B456" t="s">
        <v>23</v>
      </c>
      <c r="C456">
        <v>190</v>
      </c>
      <c r="D456" t="s">
        <v>266</v>
      </c>
      <c r="E456" t="s">
        <v>504</v>
      </c>
      <c r="F456">
        <v>8.14</v>
      </c>
      <c r="G456" t="s">
        <v>38</v>
      </c>
      <c r="H456">
        <v>97</v>
      </c>
      <c r="I456" t="s">
        <v>199</v>
      </c>
      <c r="J456">
        <v>8002</v>
      </c>
      <c r="K456" t="s">
        <v>28</v>
      </c>
      <c r="L456" t="s">
        <v>36</v>
      </c>
      <c r="M456" t="s">
        <v>30</v>
      </c>
      <c r="N456">
        <v>2022</v>
      </c>
      <c r="O456" t="s">
        <v>31</v>
      </c>
      <c r="P456">
        <v>2022</v>
      </c>
      <c r="Q456">
        <v>190</v>
      </c>
      <c r="R456" t="s">
        <v>198</v>
      </c>
      <c r="S456" t="s">
        <v>33</v>
      </c>
      <c r="T456">
        <v>51.5</v>
      </c>
      <c r="U456">
        <v>44.1</v>
      </c>
      <c r="V456">
        <v>0</v>
      </c>
      <c r="W456" t="s">
        <v>989</v>
      </c>
      <c r="X456" t="s">
        <v>542</v>
      </c>
      <c r="Y456" t="s">
        <v>990</v>
      </c>
      <c r="Z456">
        <f t="shared" si="7"/>
        <v>95.6</v>
      </c>
    </row>
    <row r="457" spans="1:26" hidden="1" x14ac:dyDescent="0.2">
      <c r="A457" s="1">
        <v>451</v>
      </c>
      <c r="B457" t="s">
        <v>23</v>
      </c>
      <c r="C457">
        <v>190</v>
      </c>
      <c r="D457" t="s">
        <v>337</v>
      </c>
      <c r="E457" t="s">
        <v>425</v>
      </c>
      <c r="F457">
        <v>5.44</v>
      </c>
      <c r="G457" t="s">
        <v>38</v>
      </c>
      <c r="H457">
        <v>96</v>
      </c>
      <c r="I457" t="s">
        <v>199</v>
      </c>
      <c r="J457">
        <v>8002</v>
      </c>
      <c r="K457" t="s">
        <v>28</v>
      </c>
      <c r="L457" t="s">
        <v>36</v>
      </c>
      <c r="M457" t="s">
        <v>30</v>
      </c>
      <c r="N457">
        <v>2022</v>
      </c>
      <c r="O457" t="s">
        <v>31</v>
      </c>
      <c r="P457">
        <v>2022</v>
      </c>
      <c r="Q457">
        <v>190</v>
      </c>
      <c r="R457" t="s">
        <v>198</v>
      </c>
      <c r="S457" t="s">
        <v>33</v>
      </c>
      <c r="T457">
        <v>51.5</v>
      </c>
      <c r="U457">
        <v>44.1</v>
      </c>
      <c r="V457">
        <v>0</v>
      </c>
      <c r="W457" t="s">
        <v>989</v>
      </c>
      <c r="X457" t="s">
        <v>542</v>
      </c>
      <c r="Y457" t="s">
        <v>990</v>
      </c>
      <c r="Z457">
        <f t="shared" si="7"/>
        <v>95.6</v>
      </c>
    </row>
    <row r="458" spans="1:26" hidden="1" x14ac:dyDescent="0.2">
      <c r="A458" s="1">
        <v>452</v>
      </c>
      <c r="B458" t="s">
        <v>23</v>
      </c>
      <c r="C458">
        <v>190</v>
      </c>
      <c r="D458" t="s">
        <v>340</v>
      </c>
      <c r="E458" t="s">
        <v>628</v>
      </c>
      <c r="F458">
        <v>7.19</v>
      </c>
      <c r="G458" t="s">
        <v>38</v>
      </c>
      <c r="H458">
        <v>75</v>
      </c>
      <c r="I458" t="s">
        <v>199</v>
      </c>
      <c r="J458">
        <v>8002</v>
      </c>
      <c r="K458" t="s">
        <v>41</v>
      </c>
      <c r="L458" t="s">
        <v>36</v>
      </c>
      <c r="M458" t="s">
        <v>30</v>
      </c>
      <c r="N458">
        <v>2022</v>
      </c>
      <c r="O458" t="s">
        <v>31</v>
      </c>
      <c r="P458">
        <v>2022</v>
      </c>
      <c r="Q458">
        <v>190</v>
      </c>
      <c r="R458" t="s">
        <v>198</v>
      </c>
      <c r="S458" t="s">
        <v>33</v>
      </c>
      <c r="T458">
        <v>51.5</v>
      </c>
      <c r="U458">
        <v>44.1</v>
      </c>
      <c r="V458">
        <v>0</v>
      </c>
      <c r="W458" t="s">
        <v>989</v>
      </c>
      <c r="X458" t="s">
        <v>542</v>
      </c>
      <c r="Y458" t="s">
        <v>990</v>
      </c>
      <c r="Z458">
        <f t="shared" si="7"/>
        <v>95.6</v>
      </c>
    </row>
    <row r="459" spans="1:26" hidden="1" x14ac:dyDescent="0.2">
      <c r="A459" s="1">
        <v>453</v>
      </c>
      <c r="B459" t="s">
        <v>23</v>
      </c>
      <c r="C459">
        <v>190</v>
      </c>
      <c r="D459" t="s">
        <v>342</v>
      </c>
      <c r="E459" t="s">
        <v>58</v>
      </c>
      <c r="F459">
        <v>1.68</v>
      </c>
      <c r="G459" t="s">
        <v>43</v>
      </c>
      <c r="H459">
        <v>88</v>
      </c>
      <c r="I459" t="s">
        <v>199</v>
      </c>
      <c r="J459">
        <v>8002</v>
      </c>
      <c r="K459" t="s">
        <v>55</v>
      </c>
      <c r="L459" t="s">
        <v>36</v>
      </c>
      <c r="M459" t="s">
        <v>30</v>
      </c>
      <c r="N459">
        <v>2022</v>
      </c>
      <c r="O459" t="s">
        <v>31</v>
      </c>
      <c r="P459">
        <v>2022</v>
      </c>
      <c r="Q459">
        <v>190</v>
      </c>
      <c r="R459" t="s">
        <v>198</v>
      </c>
      <c r="S459" t="s">
        <v>33</v>
      </c>
      <c r="T459">
        <v>51.5</v>
      </c>
      <c r="U459">
        <v>44.1</v>
      </c>
      <c r="V459">
        <v>0</v>
      </c>
      <c r="W459" t="s">
        <v>989</v>
      </c>
      <c r="X459" t="s">
        <v>542</v>
      </c>
      <c r="Y459" t="s">
        <v>990</v>
      </c>
      <c r="Z459">
        <f t="shared" si="7"/>
        <v>95.6</v>
      </c>
    </row>
    <row r="460" spans="1:26" hidden="1" x14ac:dyDescent="0.2">
      <c r="A460" s="1">
        <v>454</v>
      </c>
      <c r="B460" t="s">
        <v>23</v>
      </c>
      <c r="C460">
        <v>190</v>
      </c>
      <c r="E460" t="s">
        <v>402</v>
      </c>
      <c r="F460">
        <v>-1.38</v>
      </c>
      <c r="G460" t="s">
        <v>34</v>
      </c>
      <c r="H460">
        <v>90</v>
      </c>
      <c r="I460" t="s">
        <v>200</v>
      </c>
      <c r="J460">
        <v>8003</v>
      </c>
      <c r="K460" t="s">
        <v>60</v>
      </c>
      <c r="L460" t="s">
        <v>36</v>
      </c>
      <c r="M460" t="s">
        <v>62</v>
      </c>
      <c r="N460">
        <v>2022</v>
      </c>
      <c r="O460" t="s">
        <v>31</v>
      </c>
      <c r="P460">
        <v>2022</v>
      </c>
      <c r="Q460">
        <v>190</v>
      </c>
      <c r="R460" t="s">
        <v>198</v>
      </c>
      <c r="S460" t="s">
        <v>33</v>
      </c>
      <c r="T460">
        <v>37.700000000000003</v>
      </c>
      <c r="U460">
        <v>51.2</v>
      </c>
      <c r="V460">
        <v>0</v>
      </c>
      <c r="W460" t="s">
        <v>998</v>
      </c>
      <c r="X460" t="s">
        <v>702</v>
      </c>
      <c r="Y460" t="s">
        <v>577</v>
      </c>
      <c r="Z460">
        <f t="shared" si="7"/>
        <v>88.9</v>
      </c>
    </row>
    <row r="461" spans="1:26" hidden="1" x14ac:dyDescent="0.2">
      <c r="A461" s="1">
        <v>455</v>
      </c>
      <c r="B461" t="s">
        <v>23</v>
      </c>
      <c r="C461">
        <v>190</v>
      </c>
      <c r="D461" t="s">
        <v>266</v>
      </c>
      <c r="E461" t="s">
        <v>67</v>
      </c>
      <c r="F461">
        <v>1.48</v>
      </c>
      <c r="G461" t="s">
        <v>43</v>
      </c>
      <c r="H461">
        <v>82</v>
      </c>
      <c r="I461" t="s">
        <v>201</v>
      </c>
      <c r="J461">
        <v>8005</v>
      </c>
      <c r="K461" t="s">
        <v>41</v>
      </c>
      <c r="L461" t="s">
        <v>29</v>
      </c>
      <c r="M461" t="s">
        <v>30</v>
      </c>
      <c r="N461">
        <v>2022</v>
      </c>
      <c r="O461" t="s">
        <v>31</v>
      </c>
      <c r="P461">
        <v>2022</v>
      </c>
      <c r="Q461">
        <v>190</v>
      </c>
      <c r="R461" t="s">
        <v>198</v>
      </c>
      <c r="S461" t="s">
        <v>33</v>
      </c>
      <c r="T461">
        <v>37.9</v>
      </c>
      <c r="U461">
        <v>54</v>
      </c>
      <c r="V461">
        <v>0</v>
      </c>
      <c r="W461" t="s">
        <v>1001</v>
      </c>
      <c r="X461" t="s">
        <v>896</v>
      </c>
      <c r="Y461" t="s">
        <v>517</v>
      </c>
      <c r="Z461">
        <f t="shared" si="7"/>
        <v>91.9</v>
      </c>
    </row>
    <row r="462" spans="1:26" hidden="1" x14ac:dyDescent="0.2">
      <c r="A462" s="1">
        <v>456</v>
      </c>
      <c r="B462" t="s">
        <v>23</v>
      </c>
      <c r="C462">
        <v>190</v>
      </c>
      <c r="D462" t="s">
        <v>266</v>
      </c>
      <c r="E462" t="s">
        <v>67</v>
      </c>
      <c r="F462">
        <v>1.48</v>
      </c>
      <c r="G462" t="s">
        <v>43</v>
      </c>
      <c r="H462">
        <v>82</v>
      </c>
      <c r="I462" t="s">
        <v>201</v>
      </c>
      <c r="J462">
        <v>8005</v>
      </c>
      <c r="K462" t="s">
        <v>41</v>
      </c>
      <c r="L462" t="s">
        <v>29</v>
      </c>
      <c r="M462" t="s">
        <v>30</v>
      </c>
      <c r="N462">
        <v>2022</v>
      </c>
      <c r="O462" t="s">
        <v>31</v>
      </c>
      <c r="P462">
        <v>2022</v>
      </c>
      <c r="Q462">
        <v>190</v>
      </c>
      <c r="R462" t="s">
        <v>198</v>
      </c>
      <c r="S462" t="s">
        <v>33</v>
      </c>
      <c r="T462">
        <v>81</v>
      </c>
      <c r="U462">
        <v>13.2</v>
      </c>
      <c r="V462">
        <v>0</v>
      </c>
      <c r="W462" t="s">
        <v>1004</v>
      </c>
      <c r="X462" t="s">
        <v>1005</v>
      </c>
      <c r="Y462" t="s">
        <v>720</v>
      </c>
      <c r="Z462">
        <f t="shared" si="7"/>
        <v>94.2</v>
      </c>
    </row>
    <row r="463" spans="1:26" hidden="1" x14ac:dyDescent="0.2">
      <c r="A463" s="1">
        <v>457</v>
      </c>
      <c r="B463" t="s">
        <v>23</v>
      </c>
      <c r="C463">
        <v>190</v>
      </c>
      <c r="D463" t="s">
        <v>337</v>
      </c>
      <c r="E463" t="s">
        <v>787</v>
      </c>
      <c r="F463">
        <v>6.28</v>
      </c>
      <c r="G463" t="s">
        <v>38</v>
      </c>
      <c r="H463">
        <v>84</v>
      </c>
      <c r="I463" t="s">
        <v>201</v>
      </c>
      <c r="J463">
        <v>8005</v>
      </c>
      <c r="K463" t="s">
        <v>55</v>
      </c>
      <c r="L463" t="s">
        <v>29</v>
      </c>
      <c r="M463" t="s">
        <v>30</v>
      </c>
      <c r="N463">
        <v>2022</v>
      </c>
      <c r="O463" t="s">
        <v>31</v>
      </c>
      <c r="P463">
        <v>2022</v>
      </c>
      <c r="Q463">
        <v>190</v>
      </c>
      <c r="R463" t="s">
        <v>198</v>
      </c>
      <c r="S463" t="s">
        <v>33</v>
      </c>
      <c r="T463">
        <v>37.9</v>
      </c>
      <c r="U463">
        <v>54</v>
      </c>
      <c r="V463">
        <v>0</v>
      </c>
      <c r="W463" t="s">
        <v>1001</v>
      </c>
      <c r="X463" t="s">
        <v>896</v>
      </c>
      <c r="Y463" t="s">
        <v>517</v>
      </c>
      <c r="Z463">
        <f t="shared" si="7"/>
        <v>91.9</v>
      </c>
    </row>
    <row r="464" spans="1:26" hidden="1" x14ac:dyDescent="0.2">
      <c r="A464" s="1">
        <v>458</v>
      </c>
      <c r="B464" t="s">
        <v>23</v>
      </c>
      <c r="C464">
        <v>190</v>
      </c>
      <c r="D464" t="s">
        <v>337</v>
      </c>
      <c r="E464" t="s">
        <v>787</v>
      </c>
      <c r="F464">
        <v>6.28</v>
      </c>
      <c r="G464" t="s">
        <v>38</v>
      </c>
      <c r="H464">
        <v>84</v>
      </c>
      <c r="I464" t="s">
        <v>201</v>
      </c>
      <c r="J464">
        <v>8005</v>
      </c>
      <c r="K464" t="s">
        <v>55</v>
      </c>
      <c r="L464" t="s">
        <v>29</v>
      </c>
      <c r="M464" t="s">
        <v>30</v>
      </c>
      <c r="N464">
        <v>2022</v>
      </c>
      <c r="O464" t="s">
        <v>31</v>
      </c>
      <c r="P464">
        <v>2022</v>
      </c>
      <c r="Q464">
        <v>190</v>
      </c>
      <c r="R464" t="s">
        <v>198</v>
      </c>
      <c r="S464" t="s">
        <v>33</v>
      </c>
      <c r="T464">
        <v>81</v>
      </c>
      <c r="U464">
        <v>13.2</v>
      </c>
      <c r="V464">
        <v>0</v>
      </c>
      <c r="W464" t="s">
        <v>1004</v>
      </c>
      <c r="X464" t="s">
        <v>1005</v>
      </c>
      <c r="Y464" t="s">
        <v>720</v>
      </c>
      <c r="Z464">
        <f t="shared" si="7"/>
        <v>94.2</v>
      </c>
    </row>
    <row r="465" spans="1:26" hidden="1" x14ac:dyDescent="0.2">
      <c r="A465" s="1">
        <v>459</v>
      </c>
      <c r="B465" t="s">
        <v>23</v>
      </c>
      <c r="C465">
        <v>190</v>
      </c>
      <c r="D465" t="s">
        <v>340</v>
      </c>
      <c r="E465" t="s">
        <v>620</v>
      </c>
      <c r="F465">
        <v>6.17</v>
      </c>
      <c r="G465" t="s">
        <v>38</v>
      </c>
      <c r="H465">
        <v>103</v>
      </c>
      <c r="I465" t="s">
        <v>201</v>
      </c>
      <c r="J465">
        <v>8005</v>
      </c>
      <c r="K465" t="s">
        <v>28</v>
      </c>
      <c r="L465" t="s">
        <v>29</v>
      </c>
      <c r="M465" t="s">
        <v>30</v>
      </c>
      <c r="N465">
        <v>2022</v>
      </c>
      <c r="O465" t="s">
        <v>31</v>
      </c>
      <c r="P465">
        <v>2022</v>
      </c>
      <c r="Q465">
        <v>190</v>
      </c>
      <c r="R465" t="s">
        <v>198</v>
      </c>
      <c r="S465" t="s">
        <v>33</v>
      </c>
      <c r="T465">
        <v>37.9</v>
      </c>
      <c r="U465">
        <v>54</v>
      </c>
      <c r="V465">
        <v>0</v>
      </c>
      <c r="W465" t="s">
        <v>1001</v>
      </c>
      <c r="X465" t="s">
        <v>896</v>
      </c>
      <c r="Y465" t="s">
        <v>517</v>
      </c>
      <c r="Z465">
        <f t="shared" si="7"/>
        <v>91.9</v>
      </c>
    </row>
    <row r="466" spans="1:26" hidden="1" x14ac:dyDescent="0.2">
      <c r="A466" s="1">
        <v>460</v>
      </c>
      <c r="B466" t="s">
        <v>23</v>
      </c>
      <c r="C466">
        <v>190</v>
      </c>
      <c r="D466" t="s">
        <v>340</v>
      </c>
      <c r="E466" t="s">
        <v>620</v>
      </c>
      <c r="F466">
        <v>6.17</v>
      </c>
      <c r="G466" t="s">
        <v>38</v>
      </c>
      <c r="H466">
        <v>103</v>
      </c>
      <c r="I466" t="s">
        <v>201</v>
      </c>
      <c r="J466">
        <v>8005</v>
      </c>
      <c r="K466" t="s">
        <v>28</v>
      </c>
      <c r="L466" t="s">
        <v>29</v>
      </c>
      <c r="M466" t="s">
        <v>30</v>
      </c>
      <c r="N466">
        <v>2022</v>
      </c>
      <c r="O466" t="s">
        <v>31</v>
      </c>
      <c r="P466">
        <v>2022</v>
      </c>
      <c r="Q466">
        <v>190</v>
      </c>
      <c r="R466" t="s">
        <v>198</v>
      </c>
      <c r="S466" t="s">
        <v>33</v>
      </c>
      <c r="T466">
        <v>81</v>
      </c>
      <c r="U466">
        <v>13.2</v>
      </c>
      <c r="V466">
        <v>0</v>
      </c>
      <c r="W466" t="s">
        <v>1004</v>
      </c>
      <c r="X466" t="s">
        <v>1005</v>
      </c>
      <c r="Y466" t="s">
        <v>720</v>
      </c>
      <c r="Z466">
        <f t="shared" si="7"/>
        <v>94.2</v>
      </c>
    </row>
    <row r="467" spans="1:26" hidden="1" x14ac:dyDescent="0.2">
      <c r="A467" s="1">
        <v>461</v>
      </c>
      <c r="B467" t="s">
        <v>23</v>
      </c>
      <c r="C467">
        <v>190</v>
      </c>
      <c r="D467" t="s">
        <v>342</v>
      </c>
      <c r="E467" t="s">
        <v>366</v>
      </c>
      <c r="F467">
        <v>4.51</v>
      </c>
      <c r="G467" t="s">
        <v>38</v>
      </c>
      <c r="H467">
        <v>101</v>
      </c>
      <c r="I467" t="s">
        <v>201</v>
      </c>
      <c r="J467">
        <v>8005</v>
      </c>
      <c r="K467" t="s">
        <v>28</v>
      </c>
      <c r="L467" t="s">
        <v>29</v>
      </c>
      <c r="M467" t="s">
        <v>30</v>
      </c>
      <c r="N467">
        <v>2022</v>
      </c>
      <c r="O467" t="s">
        <v>31</v>
      </c>
      <c r="P467">
        <v>2022</v>
      </c>
      <c r="Q467">
        <v>190</v>
      </c>
      <c r="R467" t="s">
        <v>198</v>
      </c>
      <c r="S467" t="s">
        <v>33</v>
      </c>
      <c r="T467">
        <v>37.9</v>
      </c>
      <c r="U467">
        <v>54</v>
      </c>
      <c r="V467">
        <v>0</v>
      </c>
      <c r="W467" t="s">
        <v>1001</v>
      </c>
      <c r="X467" t="s">
        <v>896</v>
      </c>
      <c r="Y467" t="s">
        <v>517</v>
      </c>
      <c r="Z467">
        <f t="shared" si="7"/>
        <v>91.9</v>
      </c>
    </row>
    <row r="468" spans="1:26" hidden="1" x14ac:dyDescent="0.2">
      <c r="A468" s="1">
        <v>462</v>
      </c>
      <c r="B468" t="s">
        <v>23</v>
      </c>
      <c r="C468">
        <v>190</v>
      </c>
      <c r="D468" t="s">
        <v>342</v>
      </c>
      <c r="E468" t="s">
        <v>366</v>
      </c>
      <c r="F468">
        <v>4.51</v>
      </c>
      <c r="G468" t="s">
        <v>38</v>
      </c>
      <c r="H468">
        <v>101</v>
      </c>
      <c r="I468" t="s">
        <v>201</v>
      </c>
      <c r="J468">
        <v>8005</v>
      </c>
      <c r="K468" t="s">
        <v>28</v>
      </c>
      <c r="L468" t="s">
        <v>29</v>
      </c>
      <c r="M468" t="s">
        <v>30</v>
      </c>
      <c r="N468">
        <v>2022</v>
      </c>
      <c r="O468" t="s">
        <v>31</v>
      </c>
      <c r="P468">
        <v>2022</v>
      </c>
      <c r="Q468">
        <v>190</v>
      </c>
      <c r="R468" t="s">
        <v>198</v>
      </c>
      <c r="S468" t="s">
        <v>33</v>
      </c>
      <c r="T468">
        <v>81</v>
      </c>
      <c r="U468">
        <v>13.2</v>
      </c>
      <c r="V468">
        <v>0</v>
      </c>
      <c r="W468" t="s">
        <v>1004</v>
      </c>
      <c r="X468" t="s">
        <v>1005</v>
      </c>
      <c r="Y468" t="s">
        <v>720</v>
      </c>
      <c r="Z468">
        <f t="shared" si="7"/>
        <v>94.2</v>
      </c>
    </row>
    <row r="469" spans="1:26" hidden="1" x14ac:dyDescent="0.2">
      <c r="A469" s="1">
        <v>463</v>
      </c>
      <c r="B469" t="s">
        <v>23</v>
      </c>
      <c r="C469">
        <v>190</v>
      </c>
      <c r="D469" t="s">
        <v>266</v>
      </c>
      <c r="E469" t="s">
        <v>372</v>
      </c>
      <c r="F469">
        <v>10.26</v>
      </c>
      <c r="G469" t="s">
        <v>38</v>
      </c>
      <c r="H469">
        <v>82</v>
      </c>
      <c r="I469" t="s">
        <v>201</v>
      </c>
      <c r="J469">
        <v>8005</v>
      </c>
      <c r="K469" t="s">
        <v>53</v>
      </c>
      <c r="L469" t="s">
        <v>36</v>
      </c>
      <c r="M469" t="s">
        <v>30</v>
      </c>
      <c r="N469">
        <v>2022</v>
      </c>
      <c r="O469" t="s">
        <v>31</v>
      </c>
      <c r="P469">
        <v>2022</v>
      </c>
      <c r="Q469">
        <v>190</v>
      </c>
      <c r="R469" t="s">
        <v>198</v>
      </c>
      <c r="S469" t="s">
        <v>33</v>
      </c>
      <c r="T469">
        <v>37.9</v>
      </c>
      <c r="U469">
        <v>54</v>
      </c>
      <c r="V469">
        <v>0</v>
      </c>
      <c r="W469" t="s">
        <v>1001</v>
      </c>
      <c r="X469" t="s">
        <v>896</v>
      </c>
      <c r="Y469" t="s">
        <v>517</v>
      </c>
      <c r="Z469">
        <f t="shared" si="7"/>
        <v>91.9</v>
      </c>
    </row>
    <row r="470" spans="1:26" hidden="1" x14ac:dyDescent="0.2">
      <c r="A470" s="1">
        <v>464</v>
      </c>
      <c r="B470" t="s">
        <v>23</v>
      </c>
      <c r="C470">
        <v>190</v>
      </c>
      <c r="D470" t="s">
        <v>266</v>
      </c>
      <c r="E470" t="s">
        <v>372</v>
      </c>
      <c r="F470">
        <v>10.26</v>
      </c>
      <c r="G470" t="s">
        <v>38</v>
      </c>
      <c r="H470">
        <v>82</v>
      </c>
      <c r="I470" t="s">
        <v>201</v>
      </c>
      <c r="J470">
        <v>8005</v>
      </c>
      <c r="K470" t="s">
        <v>53</v>
      </c>
      <c r="L470" t="s">
        <v>36</v>
      </c>
      <c r="M470" t="s">
        <v>30</v>
      </c>
      <c r="N470">
        <v>2022</v>
      </c>
      <c r="O470" t="s">
        <v>31</v>
      </c>
      <c r="P470">
        <v>2022</v>
      </c>
      <c r="Q470">
        <v>190</v>
      </c>
      <c r="R470" t="s">
        <v>198</v>
      </c>
      <c r="S470" t="s">
        <v>33</v>
      </c>
      <c r="T470">
        <v>81</v>
      </c>
      <c r="U470">
        <v>13.2</v>
      </c>
      <c r="V470">
        <v>0</v>
      </c>
      <c r="W470" t="s">
        <v>1004</v>
      </c>
      <c r="X470" t="s">
        <v>1005</v>
      </c>
      <c r="Y470" t="s">
        <v>720</v>
      </c>
      <c r="Z470">
        <f t="shared" si="7"/>
        <v>94.2</v>
      </c>
    </row>
    <row r="471" spans="1:26" hidden="1" x14ac:dyDescent="0.2">
      <c r="A471" s="1">
        <v>465</v>
      </c>
      <c r="B471" t="s">
        <v>23</v>
      </c>
      <c r="C471">
        <v>190</v>
      </c>
      <c r="D471" t="s">
        <v>337</v>
      </c>
      <c r="E471" t="s">
        <v>502</v>
      </c>
      <c r="F471">
        <v>3.96</v>
      </c>
      <c r="G471" t="s">
        <v>38</v>
      </c>
      <c r="H471">
        <v>84</v>
      </c>
      <c r="I471" t="s">
        <v>201</v>
      </c>
      <c r="J471">
        <v>8005</v>
      </c>
      <c r="K471" t="s">
        <v>28</v>
      </c>
      <c r="L471" t="s">
        <v>36</v>
      </c>
      <c r="M471" t="s">
        <v>30</v>
      </c>
      <c r="N471">
        <v>2022</v>
      </c>
      <c r="O471" t="s">
        <v>31</v>
      </c>
      <c r="P471">
        <v>2022</v>
      </c>
      <c r="Q471">
        <v>190</v>
      </c>
      <c r="R471" t="s">
        <v>198</v>
      </c>
      <c r="S471" t="s">
        <v>33</v>
      </c>
      <c r="T471">
        <v>37.9</v>
      </c>
      <c r="U471">
        <v>54</v>
      </c>
      <c r="V471">
        <v>0</v>
      </c>
      <c r="W471" t="s">
        <v>1001</v>
      </c>
      <c r="X471" t="s">
        <v>896</v>
      </c>
      <c r="Y471" t="s">
        <v>517</v>
      </c>
      <c r="Z471">
        <f t="shared" si="7"/>
        <v>91.9</v>
      </c>
    </row>
    <row r="472" spans="1:26" hidden="1" x14ac:dyDescent="0.2">
      <c r="A472" s="1">
        <v>466</v>
      </c>
      <c r="B472" t="s">
        <v>23</v>
      </c>
      <c r="C472">
        <v>190</v>
      </c>
      <c r="D472" t="s">
        <v>337</v>
      </c>
      <c r="E472" t="s">
        <v>502</v>
      </c>
      <c r="F472">
        <v>3.96</v>
      </c>
      <c r="G472" t="s">
        <v>38</v>
      </c>
      <c r="H472">
        <v>84</v>
      </c>
      <c r="I472" t="s">
        <v>201</v>
      </c>
      <c r="J472">
        <v>8005</v>
      </c>
      <c r="K472" t="s">
        <v>28</v>
      </c>
      <c r="L472" t="s">
        <v>36</v>
      </c>
      <c r="M472" t="s">
        <v>30</v>
      </c>
      <c r="N472">
        <v>2022</v>
      </c>
      <c r="O472" t="s">
        <v>31</v>
      </c>
      <c r="P472">
        <v>2022</v>
      </c>
      <c r="Q472">
        <v>190</v>
      </c>
      <c r="R472" t="s">
        <v>198</v>
      </c>
      <c r="S472" t="s">
        <v>33</v>
      </c>
      <c r="T472">
        <v>81</v>
      </c>
      <c r="U472">
        <v>13.2</v>
      </c>
      <c r="V472">
        <v>0</v>
      </c>
      <c r="W472" t="s">
        <v>1004</v>
      </c>
      <c r="X472" t="s">
        <v>1005</v>
      </c>
      <c r="Y472" t="s">
        <v>720</v>
      </c>
      <c r="Z472">
        <f t="shared" si="7"/>
        <v>94.2</v>
      </c>
    </row>
    <row r="473" spans="1:26" hidden="1" x14ac:dyDescent="0.2">
      <c r="A473" s="1">
        <v>467</v>
      </c>
      <c r="B473" t="s">
        <v>23</v>
      </c>
      <c r="C473">
        <v>190</v>
      </c>
      <c r="D473" t="s">
        <v>340</v>
      </c>
      <c r="E473" t="s">
        <v>670</v>
      </c>
      <c r="F473">
        <v>7.56</v>
      </c>
      <c r="G473" t="s">
        <v>38</v>
      </c>
      <c r="H473">
        <v>103</v>
      </c>
      <c r="I473" t="s">
        <v>201</v>
      </c>
      <c r="J473">
        <v>8005</v>
      </c>
      <c r="K473" t="s">
        <v>35</v>
      </c>
      <c r="L473" t="s">
        <v>36</v>
      </c>
      <c r="M473" t="s">
        <v>30</v>
      </c>
      <c r="N473">
        <v>2022</v>
      </c>
      <c r="O473" t="s">
        <v>31</v>
      </c>
      <c r="P473">
        <v>2022</v>
      </c>
      <c r="Q473">
        <v>190</v>
      </c>
      <c r="R473" t="s">
        <v>198</v>
      </c>
      <c r="S473" t="s">
        <v>33</v>
      </c>
      <c r="T473">
        <v>37.9</v>
      </c>
      <c r="U473">
        <v>54</v>
      </c>
      <c r="V473">
        <v>0</v>
      </c>
      <c r="W473" t="s">
        <v>1001</v>
      </c>
      <c r="X473" t="s">
        <v>896</v>
      </c>
      <c r="Y473" t="s">
        <v>517</v>
      </c>
      <c r="Z473">
        <f t="shared" si="7"/>
        <v>91.9</v>
      </c>
    </row>
    <row r="474" spans="1:26" hidden="1" x14ac:dyDescent="0.2">
      <c r="A474" s="1">
        <v>468</v>
      </c>
      <c r="B474" t="s">
        <v>23</v>
      </c>
      <c r="C474">
        <v>190</v>
      </c>
      <c r="D474" t="s">
        <v>340</v>
      </c>
      <c r="E474" t="s">
        <v>670</v>
      </c>
      <c r="F474">
        <v>7.56</v>
      </c>
      <c r="G474" t="s">
        <v>38</v>
      </c>
      <c r="H474">
        <v>103</v>
      </c>
      <c r="I474" t="s">
        <v>201</v>
      </c>
      <c r="J474">
        <v>8005</v>
      </c>
      <c r="K474" t="s">
        <v>35</v>
      </c>
      <c r="L474" t="s">
        <v>36</v>
      </c>
      <c r="M474" t="s">
        <v>30</v>
      </c>
      <c r="N474">
        <v>2022</v>
      </c>
      <c r="O474" t="s">
        <v>31</v>
      </c>
      <c r="P474">
        <v>2022</v>
      </c>
      <c r="Q474">
        <v>190</v>
      </c>
      <c r="R474" t="s">
        <v>198</v>
      </c>
      <c r="S474" t="s">
        <v>33</v>
      </c>
      <c r="T474">
        <v>81</v>
      </c>
      <c r="U474">
        <v>13.2</v>
      </c>
      <c r="V474">
        <v>0</v>
      </c>
      <c r="W474" t="s">
        <v>1004</v>
      </c>
      <c r="X474" t="s">
        <v>1005</v>
      </c>
      <c r="Y474" t="s">
        <v>720</v>
      </c>
      <c r="Z474">
        <f t="shared" si="7"/>
        <v>94.2</v>
      </c>
    </row>
    <row r="475" spans="1:26" hidden="1" x14ac:dyDescent="0.2">
      <c r="A475" s="1">
        <v>469</v>
      </c>
      <c r="B475" t="s">
        <v>23</v>
      </c>
      <c r="C475">
        <v>190</v>
      </c>
      <c r="D475" t="s">
        <v>342</v>
      </c>
      <c r="E475" t="s">
        <v>372</v>
      </c>
      <c r="F475">
        <v>11.27</v>
      </c>
      <c r="G475" t="s">
        <v>38</v>
      </c>
      <c r="H475">
        <v>101</v>
      </c>
      <c r="I475" t="s">
        <v>201</v>
      </c>
      <c r="J475">
        <v>8005</v>
      </c>
      <c r="K475" t="s">
        <v>28</v>
      </c>
      <c r="L475" t="s">
        <v>36</v>
      </c>
      <c r="M475" t="s">
        <v>30</v>
      </c>
      <c r="N475">
        <v>2022</v>
      </c>
      <c r="O475" t="s">
        <v>31</v>
      </c>
      <c r="P475">
        <v>2022</v>
      </c>
      <c r="Q475">
        <v>190</v>
      </c>
      <c r="R475" t="s">
        <v>198</v>
      </c>
      <c r="S475" t="s">
        <v>33</v>
      </c>
      <c r="T475">
        <v>37.9</v>
      </c>
      <c r="U475">
        <v>54</v>
      </c>
      <c r="V475">
        <v>0</v>
      </c>
      <c r="W475" t="s">
        <v>1001</v>
      </c>
      <c r="X475" t="s">
        <v>896</v>
      </c>
      <c r="Y475" t="s">
        <v>517</v>
      </c>
      <c r="Z475">
        <f t="shared" si="7"/>
        <v>91.9</v>
      </c>
    </row>
    <row r="476" spans="1:26" hidden="1" x14ac:dyDescent="0.2">
      <c r="A476" s="1">
        <v>470</v>
      </c>
      <c r="B476" t="s">
        <v>23</v>
      </c>
      <c r="C476">
        <v>190</v>
      </c>
      <c r="D476" t="s">
        <v>342</v>
      </c>
      <c r="E476" t="s">
        <v>372</v>
      </c>
      <c r="F476">
        <v>11.27</v>
      </c>
      <c r="G476" t="s">
        <v>38</v>
      </c>
      <c r="H476">
        <v>101</v>
      </c>
      <c r="I476" t="s">
        <v>201</v>
      </c>
      <c r="J476">
        <v>8005</v>
      </c>
      <c r="K476" t="s">
        <v>28</v>
      </c>
      <c r="L476" t="s">
        <v>36</v>
      </c>
      <c r="M476" t="s">
        <v>30</v>
      </c>
      <c r="N476">
        <v>2022</v>
      </c>
      <c r="O476" t="s">
        <v>31</v>
      </c>
      <c r="P476">
        <v>2022</v>
      </c>
      <c r="Q476">
        <v>190</v>
      </c>
      <c r="R476" t="s">
        <v>198</v>
      </c>
      <c r="S476" t="s">
        <v>33</v>
      </c>
      <c r="T476">
        <v>81</v>
      </c>
      <c r="U476">
        <v>13.2</v>
      </c>
      <c r="V476">
        <v>0</v>
      </c>
      <c r="W476" t="s">
        <v>1004</v>
      </c>
      <c r="X476" t="s">
        <v>1005</v>
      </c>
      <c r="Y476" t="s">
        <v>720</v>
      </c>
      <c r="Z476">
        <f t="shared" si="7"/>
        <v>94.2</v>
      </c>
    </row>
    <row r="477" spans="1:26" hidden="1" x14ac:dyDescent="0.2">
      <c r="A477" s="1">
        <v>471</v>
      </c>
      <c r="B477" t="s">
        <v>23</v>
      </c>
      <c r="C477">
        <v>190</v>
      </c>
      <c r="D477" t="s">
        <v>266</v>
      </c>
      <c r="E477" t="s">
        <v>571</v>
      </c>
      <c r="F477">
        <v>-1.21</v>
      </c>
      <c r="G477" t="s">
        <v>34</v>
      </c>
      <c r="H477">
        <v>110</v>
      </c>
      <c r="I477" t="s">
        <v>202</v>
      </c>
      <c r="J477">
        <v>8006</v>
      </c>
      <c r="K477" t="s">
        <v>28</v>
      </c>
      <c r="L477" t="s">
        <v>29</v>
      </c>
      <c r="M477" t="s">
        <v>30</v>
      </c>
      <c r="N477">
        <v>2022</v>
      </c>
      <c r="O477" t="s">
        <v>31</v>
      </c>
      <c r="P477">
        <v>2022</v>
      </c>
      <c r="Q477">
        <v>190</v>
      </c>
      <c r="R477" t="s">
        <v>198</v>
      </c>
      <c r="S477" t="s">
        <v>33</v>
      </c>
      <c r="T477">
        <v>18.100000000000001</v>
      </c>
      <c r="U477">
        <v>53.3</v>
      </c>
      <c r="V477">
        <v>0</v>
      </c>
      <c r="W477" t="s">
        <v>308</v>
      </c>
      <c r="X477" t="s">
        <v>1014</v>
      </c>
      <c r="Y477" t="s">
        <v>670</v>
      </c>
      <c r="Z477">
        <f t="shared" si="7"/>
        <v>71.400000000000006</v>
      </c>
    </row>
    <row r="478" spans="1:26" hidden="1" x14ac:dyDescent="0.2">
      <c r="A478" s="1">
        <v>472</v>
      </c>
      <c r="B478" t="s">
        <v>23</v>
      </c>
      <c r="C478">
        <v>190</v>
      </c>
      <c r="D478" t="s">
        <v>337</v>
      </c>
      <c r="E478" t="s">
        <v>400</v>
      </c>
      <c r="F478">
        <v>7.47</v>
      </c>
      <c r="G478" t="s">
        <v>38</v>
      </c>
      <c r="H478">
        <v>132</v>
      </c>
      <c r="I478" t="s">
        <v>202</v>
      </c>
      <c r="J478">
        <v>8006</v>
      </c>
      <c r="K478" t="s">
        <v>35</v>
      </c>
      <c r="L478" t="s">
        <v>29</v>
      </c>
      <c r="M478" t="s">
        <v>30</v>
      </c>
      <c r="N478">
        <v>2022</v>
      </c>
      <c r="O478" t="s">
        <v>31</v>
      </c>
      <c r="P478">
        <v>2022</v>
      </c>
      <c r="Q478">
        <v>190</v>
      </c>
      <c r="R478" t="s">
        <v>198</v>
      </c>
      <c r="S478" t="s">
        <v>33</v>
      </c>
      <c r="T478">
        <v>18.100000000000001</v>
      </c>
      <c r="U478">
        <v>53.3</v>
      </c>
      <c r="V478">
        <v>0</v>
      </c>
      <c r="W478" t="s">
        <v>308</v>
      </c>
      <c r="X478" t="s">
        <v>1014</v>
      </c>
      <c r="Y478" t="s">
        <v>670</v>
      </c>
      <c r="Z478">
        <f t="shared" si="7"/>
        <v>71.400000000000006</v>
      </c>
    </row>
    <row r="479" spans="1:26" hidden="1" x14ac:dyDescent="0.2">
      <c r="A479" s="1">
        <v>473</v>
      </c>
      <c r="B479" t="s">
        <v>23</v>
      </c>
      <c r="C479">
        <v>190</v>
      </c>
      <c r="D479" t="s">
        <v>340</v>
      </c>
      <c r="E479" t="s">
        <v>394</v>
      </c>
      <c r="F479">
        <v>5.48</v>
      </c>
      <c r="G479" t="s">
        <v>38</v>
      </c>
      <c r="H479">
        <v>123</v>
      </c>
      <c r="I479" t="s">
        <v>202</v>
      </c>
      <c r="J479">
        <v>8006</v>
      </c>
      <c r="K479" t="s">
        <v>35</v>
      </c>
      <c r="L479" t="s">
        <v>29</v>
      </c>
      <c r="M479" t="s">
        <v>30</v>
      </c>
      <c r="N479">
        <v>2022</v>
      </c>
      <c r="O479" t="s">
        <v>31</v>
      </c>
      <c r="P479">
        <v>2022</v>
      </c>
      <c r="Q479">
        <v>190</v>
      </c>
      <c r="R479" t="s">
        <v>198</v>
      </c>
      <c r="S479" t="s">
        <v>33</v>
      </c>
      <c r="T479">
        <v>18.100000000000001</v>
      </c>
      <c r="U479">
        <v>53.3</v>
      </c>
      <c r="V479">
        <v>0</v>
      </c>
      <c r="W479" t="s">
        <v>308</v>
      </c>
      <c r="X479" t="s">
        <v>1014</v>
      </c>
      <c r="Y479" t="s">
        <v>670</v>
      </c>
      <c r="Z479">
        <f t="shared" si="7"/>
        <v>71.400000000000006</v>
      </c>
    </row>
    <row r="480" spans="1:26" hidden="1" x14ac:dyDescent="0.2">
      <c r="A480" s="1">
        <v>474</v>
      </c>
      <c r="B480" t="s">
        <v>23</v>
      </c>
      <c r="C480">
        <v>190</v>
      </c>
      <c r="D480" t="s">
        <v>342</v>
      </c>
      <c r="E480" t="s">
        <v>123</v>
      </c>
      <c r="F480">
        <v>1.95</v>
      </c>
      <c r="G480" t="s">
        <v>43</v>
      </c>
      <c r="H480">
        <v>122</v>
      </c>
      <c r="I480" t="s">
        <v>202</v>
      </c>
      <c r="J480">
        <v>8006</v>
      </c>
      <c r="K480" t="s">
        <v>28</v>
      </c>
      <c r="L480" t="s">
        <v>29</v>
      </c>
      <c r="M480" t="s">
        <v>30</v>
      </c>
      <c r="N480">
        <v>2022</v>
      </c>
      <c r="O480" t="s">
        <v>31</v>
      </c>
      <c r="P480">
        <v>2022</v>
      </c>
      <c r="Q480">
        <v>190</v>
      </c>
      <c r="R480" t="s">
        <v>198</v>
      </c>
      <c r="S480" t="s">
        <v>33</v>
      </c>
      <c r="T480">
        <v>18.100000000000001</v>
      </c>
      <c r="U480">
        <v>53.3</v>
      </c>
      <c r="V480">
        <v>0</v>
      </c>
      <c r="W480" t="s">
        <v>308</v>
      </c>
      <c r="X480" t="s">
        <v>1014</v>
      </c>
      <c r="Y480" t="s">
        <v>670</v>
      </c>
      <c r="Z480">
        <f t="shared" si="7"/>
        <v>71.400000000000006</v>
      </c>
    </row>
    <row r="481" spans="1:26" hidden="1" x14ac:dyDescent="0.2">
      <c r="A481" s="1">
        <v>475</v>
      </c>
      <c r="B481" t="s">
        <v>23</v>
      </c>
      <c r="C481">
        <v>190</v>
      </c>
      <c r="D481" t="s">
        <v>266</v>
      </c>
      <c r="E481" t="s">
        <v>431</v>
      </c>
      <c r="F481">
        <v>-6.28</v>
      </c>
      <c r="G481" t="s">
        <v>48</v>
      </c>
      <c r="H481">
        <v>110</v>
      </c>
      <c r="I481" t="s">
        <v>202</v>
      </c>
      <c r="J481">
        <v>8006</v>
      </c>
      <c r="K481" t="s">
        <v>35</v>
      </c>
      <c r="L481" t="s">
        <v>36</v>
      </c>
      <c r="M481" t="s">
        <v>30</v>
      </c>
      <c r="N481">
        <v>2022</v>
      </c>
      <c r="O481" t="s">
        <v>31</v>
      </c>
      <c r="P481">
        <v>2022</v>
      </c>
      <c r="Q481">
        <v>190</v>
      </c>
      <c r="R481" t="s">
        <v>198</v>
      </c>
      <c r="S481" t="s">
        <v>33</v>
      </c>
      <c r="T481">
        <v>18.100000000000001</v>
      </c>
      <c r="U481">
        <v>53.3</v>
      </c>
      <c r="V481">
        <v>0</v>
      </c>
      <c r="W481" t="s">
        <v>308</v>
      </c>
      <c r="X481" t="s">
        <v>1014</v>
      </c>
      <c r="Y481" t="s">
        <v>670</v>
      </c>
      <c r="Z481">
        <f t="shared" si="7"/>
        <v>71.400000000000006</v>
      </c>
    </row>
    <row r="482" spans="1:26" hidden="1" x14ac:dyDescent="0.2">
      <c r="A482" s="1">
        <v>476</v>
      </c>
      <c r="B482" t="s">
        <v>23</v>
      </c>
      <c r="C482">
        <v>190</v>
      </c>
      <c r="D482" t="s">
        <v>337</v>
      </c>
      <c r="E482" t="s">
        <v>337</v>
      </c>
      <c r="F482">
        <v>6.04</v>
      </c>
      <c r="G482" t="s">
        <v>38</v>
      </c>
      <c r="H482">
        <v>131</v>
      </c>
      <c r="I482" t="s">
        <v>202</v>
      </c>
      <c r="J482">
        <v>8006</v>
      </c>
      <c r="K482" t="s">
        <v>65</v>
      </c>
      <c r="L482" t="s">
        <v>36</v>
      </c>
      <c r="M482" t="s">
        <v>30</v>
      </c>
      <c r="N482">
        <v>2022</v>
      </c>
      <c r="O482" t="s">
        <v>31</v>
      </c>
      <c r="P482">
        <v>2022</v>
      </c>
      <c r="Q482">
        <v>190</v>
      </c>
      <c r="R482" t="s">
        <v>198</v>
      </c>
      <c r="S482" t="s">
        <v>33</v>
      </c>
      <c r="T482">
        <v>18.100000000000001</v>
      </c>
      <c r="U482">
        <v>53.3</v>
      </c>
      <c r="V482">
        <v>0</v>
      </c>
      <c r="W482" t="s">
        <v>308</v>
      </c>
      <c r="X482" t="s">
        <v>1014</v>
      </c>
      <c r="Y482" t="s">
        <v>670</v>
      </c>
      <c r="Z482">
        <f t="shared" si="7"/>
        <v>71.400000000000006</v>
      </c>
    </row>
    <row r="483" spans="1:26" hidden="1" x14ac:dyDescent="0.2">
      <c r="A483" s="1">
        <v>477</v>
      </c>
      <c r="B483" t="s">
        <v>23</v>
      </c>
      <c r="C483">
        <v>190</v>
      </c>
      <c r="D483" t="s">
        <v>340</v>
      </c>
      <c r="E483" t="s">
        <v>459</v>
      </c>
      <c r="F483">
        <v>4.66</v>
      </c>
      <c r="G483" t="s">
        <v>38</v>
      </c>
      <c r="H483">
        <v>121</v>
      </c>
      <c r="I483" t="s">
        <v>202</v>
      </c>
      <c r="J483">
        <v>8006</v>
      </c>
      <c r="K483" t="s">
        <v>65</v>
      </c>
      <c r="L483" t="s">
        <v>36</v>
      </c>
      <c r="M483" t="s">
        <v>30</v>
      </c>
      <c r="N483">
        <v>2022</v>
      </c>
      <c r="O483" t="s">
        <v>31</v>
      </c>
      <c r="P483">
        <v>2022</v>
      </c>
      <c r="Q483">
        <v>190</v>
      </c>
      <c r="R483" t="s">
        <v>198</v>
      </c>
      <c r="S483" t="s">
        <v>33</v>
      </c>
      <c r="T483">
        <v>18.100000000000001</v>
      </c>
      <c r="U483">
        <v>53.3</v>
      </c>
      <c r="V483">
        <v>0</v>
      </c>
      <c r="W483" t="s">
        <v>308</v>
      </c>
      <c r="X483" t="s">
        <v>1014</v>
      </c>
      <c r="Y483" t="s">
        <v>670</v>
      </c>
      <c r="Z483">
        <f t="shared" si="7"/>
        <v>71.400000000000006</v>
      </c>
    </row>
    <row r="484" spans="1:26" hidden="1" x14ac:dyDescent="0.2">
      <c r="A484" s="1">
        <v>478</v>
      </c>
      <c r="B484" t="s">
        <v>23</v>
      </c>
      <c r="C484">
        <v>190</v>
      </c>
      <c r="D484" t="s">
        <v>342</v>
      </c>
      <c r="E484" t="s">
        <v>67</v>
      </c>
      <c r="F484">
        <v>1.9</v>
      </c>
      <c r="G484" t="s">
        <v>43</v>
      </c>
      <c r="H484">
        <v>125</v>
      </c>
      <c r="I484" t="s">
        <v>202</v>
      </c>
      <c r="J484">
        <v>8006</v>
      </c>
      <c r="K484" t="s">
        <v>35</v>
      </c>
      <c r="L484" t="s">
        <v>36</v>
      </c>
      <c r="M484" t="s">
        <v>30</v>
      </c>
      <c r="N484">
        <v>2022</v>
      </c>
      <c r="O484" t="s">
        <v>31</v>
      </c>
      <c r="P484">
        <v>2022</v>
      </c>
      <c r="Q484">
        <v>190</v>
      </c>
      <c r="R484" t="s">
        <v>198</v>
      </c>
      <c r="S484" t="s">
        <v>33</v>
      </c>
      <c r="T484">
        <v>18.100000000000001</v>
      </c>
      <c r="U484">
        <v>53.3</v>
      </c>
      <c r="V484">
        <v>0</v>
      </c>
      <c r="W484" t="s">
        <v>308</v>
      </c>
      <c r="X484" t="s">
        <v>1014</v>
      </c>
      <c r="Y484" t="s">
        <v>670</v>
      </c>
      <c r="Z484">
        <f t="shared" si="7"/>
        <v>71.400000000000006</v>
      </c>
    </row>
    <row r="485" spans="1:26" hidden="1" x14ac:dyDescent="0.2">
      <c r="A485" s="1">
        <v>479</v>
      </c>
      <c r="B485" t="s">
        <v>23</v>
      </c>
      <c r="C485">
        <v>190</v>
      </c>
      <c r="D485" t="s">
        <v>266</v>
      </c>
      <c r="E485" t="s">
        <v>24</v>
      </c>
      <c r="F485">
        <v>2</v>
      </c>
      <c r="G485" t="s">
        <v>38</v>
      </c>
      <c r="H485">
        <v>44</v>
      </c>
      <c r="I485" t="s">
        <v>203</v>
      </c>
      <c r="J485">
        <v>8008</v>
      </c>
      <c r="K485" t="s">
        <v>59</v>
      </c>
      <c r="L485" t="s">
        <v>29</v>
      </c>
      <c r="M485" t="s">
        <v>30</v>
      </c>
      <c r="N485">
        <v>2022</v>
      </c>
      <c r="O485" t="s">
        <v>31</v>
      </c>
      <c r="P485">
        <v>2022</v>
      </c>
      <c r="Q485">
        <v>190</v>
      </c>
      <c r="R485" t="s">
        <v>198</v>
      </c>
      <c r="S485" t="s">
        <v>33</v>
      </c>
      <c r="T485">
        <v>53.9</v>
      </c>
      <c r="U485">
        <v>36.700000000000003</v>
      </c>
      <c r="V485">
        <v>0</v>
      </c>
      <c r="W485" t="s">
        <v>375</v>
      </c>
      <c r="X485" t="s">
        <v>1022</v>
      </c>
      <c r="Y485" t="s">
        <v>720</v>
      </c>
      <c r="Z485">
        <f t="shared" si="7"/>
        <v>90.6</v>
      </c>
    </row>
    <row r="486" spans="1:26" hidden="1" x14ac:dyDescent="0.2">
      <c r="A486" s="1">
        <v>480</v>
      </c>
      <c r="B486" t="s">
        <v>23</v>
      </c>
      <c r="C486">
        <v>190</v>
      </c>
      <c r="D486" t="s">
        <v>337</v>
      </c>
      <c r="E486" t="s">
        <v>788</v>
      </c>
      <c r="F486">
        <v>4.47</v>
      </c>
      <c r="G486" t="s">
        <v>38</v>
      </c>
      <c r="H486">
        <v>61</v>
      </c>
      <c r="I486" t="s">
        <v>203</v>
      </c>
      <c r="J486">
        <v>8008</v>
      </c>
      <c r="K486" t="s">
        <v>40</v>
      </c>
      <c r="L486" t="s">
        <v>29</v>
      </c>
      <c r="M486" t="s">
        <v>30</v>
      </c>
      <c r="N486">
        <v>2022</v>
      </c>
      <c r="O486" t="s">
        <v>31</v>
      </c>
      <c r="P486">
        <v>2022</v>
      </c>
      <c r="Q486">
        <v>190</v>
      </c>
      <c r="R486" t="s">
        <v>198</v>
      </c>
      <c r="S486" t="s">
        <v>33</v>
      </c>
      <c r="T486">
        <v>53.9</v>
      </c>
      <c r="U486">
        <v>36.700000000000003</v>
      </c>
      <c r="V486">
        <v>0</v>
      </c>
      <c r="W486" t="s">
        <v>375</v>
      </c>
      <c r="X486" t="s">
        <v>1022</v>
      </c>
      <c r="Y486" t="s">
        <v>720</v>
      </c>
      <c r="Z486">
        <f t="shared" si="7"/>
        <v>90.6</v>
      </c>
    </row>
    <row r="487" spans="1:26" hidden="1" x14ac:dyDescent="0.2">
      <c r="A487" s="1">
        <v>481</v>
      </c>
      <c r="B487" t="s">
        <v>23</v>
      </c>
      <c r="C487">
        <v>190</v>
      </c>
      <c r="D487" t="s">
        <v>340</v>
      </c>
      <c r="E487" t="s">
        <v>459</v>
      </c>
      <c r="F487">
        <v>2.98</v>
      </c>
      <c r="G487" t="s">
        <v>38</v>
      </c>
      <c r="H487">
        <v>59</v>
      </c>
      <c r="I487" t="s">
        <v>203</v>
      </c>
      <c r="J487">
        <v>8008</v>
      </c>
      <c r="K487" t="s">
        <v>40</v>
      </c>
      <c r="L487" t="s">
        <v>29</v>
      </c>
      <c r="M487" t="s">
        <v>30</v>
      </c>
      <c r="N487">
        <v>2022</v>
      </c>
      <c r="O487" t="s">
        <v>31</v>
      </c>
      <c r="P487">
        <v>2022</v>
      </c>
      <c r="Q487">
        <v>190</v>
      </c>
      <c r="R487" t="s">
        <v>198</v>
      </c>
      <c r="S487" t="s">
        <v>33</v>
      </c>
      <c r="T487">
        <v>53.9</v>
      </c>
      <c r="U487">
        <v>36.700000000000003</v>
      </c>
      <c r="V487">
        <v>0</v>
      </c>
      <c r="W487" t="s">
        <v>375</v>
      </c>
      <c r="X487" t="s">
        <v>1022</v>
      </c>
      <c r="Y487" t="s">
        <v>720</v>
      </c>
      <c r="Z487">
        <f t="shared" si="7"/>
        <v>90.6</v>
      </c>
    </row>
    <row r="488" spans="1:26" hidden="1" x14ac:dyDescent="0.2">
      <c r="A488" s="1">
        <v>482</v>
      </c>
      <c r="B488" t="s">
        <v>23</v>
      </c>
      <c r="C488">
        <v>190</v>
      </c>
      <c r="D488" t="s">
        <v>342</v>
      </c>
      <c r="E488" t="s">
        <v>337</v>
      </c>
      <c r="F488">
        <v>3.73</v>
      </c>
      <c r="G488" t="s">
        <v>38</v>
      </c>
      <c r="H488">
        <v>58</v>
      </c>
      <c r="I488" t="s">
        <v>203</v>
      </c>
      <c r="J488">
        <v>8008</v>
      </c>
      <c r="K488" t="s">
        <v>40</v>
      </c>
      <c r="L488" t="s">
        <v>29</v>
      </c>
      <c r="M488" t="s">
        <v>30</v>
      </c>
      <c r="N488">
        <v>2022</v>
      </c>
      <c r="O488" t="s">
        <v>31</v>
      </c>
      <c r="P488">
        <v>2022</v>
      </c>
      <c r="Q488">
        <v>190</v>
      </c>
      <c r="R488" t="s">
        <v>198</v>
      </c>
      <c r="S488" t="s">
        <v>33</v>
      </c>
      <c r="T488">
        <v>53.9</v>
      </c>
      <c r="U488">
        <v>36.700000000000003</v>
      </c>
      <c r="V488">
        <v>0</v>
      </c>
      <c r="W488" t="s">
        <v>375</v>
      </c>
      <c r="X488" t="s">
        <v>1022</v>
      </c>
      <c r="Y488" t="s">
        <v>720</v>
      </c>
      <c r="Z488">
        <f t="shared" si="7"/>
        <v>90.6</v>
      </c>
    </row>
    <row r="489" spans="1:26" hidden="1" x14ac:dyDescent="0.2">
      <c r="A489" s="1">
        <v>483</v>
      </c>
      <c r="B489" t="s">
        <v>23</v>
      </c>
      <c r="C489">
        <v>190</v>
      </c>
      <c r="D489" t="s">
        <v>266</v>
      </c>
      <c r="E489" t="s">
        <v>1024</v>
      </c>
      <c r="F489">
        <v>3.98</v>
      </c>
      <c r="G489" t="s">
        <v>38</v>
      </c>
      <c r="H489">
        <v>44</v>
      </c>
      <c r="I489" t="s">
        <v>203</v>
      </c>
      <c r="J489">
        <v>8008</v>
      </c>
      <c r="K489" t="s">
        <v>45</v>
      </c>
      <c r="L489" t="s">
        <v>36</v>
      </c>
      <c r="M489" t="s">
        <v>30</v>
      </c>
      <c r="N489">
        <v>2022</v>
      </c>
      <c r="O489" t="s">
        <v>31</v>
      </c>
      <c r="P489">
        <v>2022</v>
      </c>
      <c r="Q489">
        <v>190</v>
      </c>
      <c r="R489" t="s">
        <v>198</v>
      </c>
      <c r="S489" t="s">
        <v>33</v>
      </c>
      <c r="T489">
        <v>53.9</v>
      </c>
      <c r="U489">
        <v>36.700000000000003</v>
      </c>
      <c r="V489">
        <v>0</v>
      </c>
      <c r="W489" t="s">
        <v>375</v>
      </c>
      <c r="X489" t="s">
        <v>1022</v>
      </c>
      <c r="Y489" t="s">
        <v>720</v>
      </c>
      <c r="Z489">
        <f t="shared" si="7"/>
        <v>90.6</v>
      </c>
    </row>
    <row r="490" spans="1:26" hidden="1" x14ac:dyDescent="0.2">
      <c r="A490" s="1">
        <v>484</v>
      </c>
      <c r="B490" t="s">
        <v>23</v>
      </c>
      <c r="C490">
        <v>190</v>
      </c>
      <c r="D490" t="s">
        <v>337</v>
      </c>
      <c r="E490" t="s">
        <v>719</v>
      </c>
      <c r="F490">
        <v>7.89</v>
      </c>
      <c r="G490" t="s">
        <v>38</v>
      </c>
      <c r="H490">
        <v>60</v>
      </c>
      <c r="I490" t="s">
        <v>203</v>
      </c>
      <c r="J490">
        <v>8008</v>
      </c>
      <c r="K490" t="s">
        <v>40</v>
      </c>
      <c r="L490" t="s">
        <v>36</v>
      </c>
      <c r="M490" t="s">
        <v>30</v>
      </c>
      <c r="N490">
        <v>2022</v>
      </c>
      <c r="O490" t="s">
        <v>31</v>
      </c>
      <c r="P490">
        <v>2022</v>
      </c>
      <c r="Q490">
        <v>190</v>
      </c>
      <c r="R490" t="s">
        <v>198</v>
      </c>
      <c r="S490" t="s">
        <v>33</v>
      </c>
      <c r="T490">
        <v>53.9</v>
      </c>
      <c r="U490">
        <v>36.700000000000003</v>
      </c>
      <c r="V490">
        <v>0</v>
      </c>
      <c r="W490" t="s">
        <v>375</v>
      </c>
      <c r="X490" t="s">
        <v>1022</v>
      </c>
      <c r="Y490" t="s">
        <v>720</v>
      </c>
      <c r="Z490">
        <f t="shared" si="7"/>
        <v>90.6</v>
      </c>
    </row>
    <row r="491" spans="1:26" hidden="1" x14ac:dyDescent="0.2">
      <c r="A491" s="1">
        <v>485</v>
      </c>
      <c r="B491" t="s">
        <v>23</v>
      </c>
      <c r="C491">
        <v>190</v>
      </c>
      <c r="D491" t="s">
        <v>340</v>
      </c>
      <c r="E491" t="s">
        <v>249</v>
      </c>
      <c r="F491">
        <v>7.53</v>
      </c>
      <c r="G491" t="s">
        <v>38</v>
      </c>
      <c r="H491">
        <v>58</v>
      </c>
      <c r="I491" t="s">
        <v>203</v>
      </c>
      <c r="J491">
        <v>8008</v>
      </c>
      <c r="K491" t="s">
        <v>41</v>
      </c>
      <c r="L491" t="s">
        <v>36</v>
      </c>
      <c r="M491" t="s">
        <v>30</v>
      </c>
      <c r="N491">
        <v>2022</v>
      </c>
      <c r="O491" t="s">
        <v>31</v>
      </c>
      <c r="P491">
        <v>2022</v>
      </c>
      <c r="Q491">
        <v>190</v>
      </c>
      <c r="R491" t="s">
        <v>198</v>
      </c>
      <c r="S491" t="s">
        <v>33</v>
      </c>
      <c r="T491">
        <v>53.9</v>
      </c>
      <c r="U491">
        <v>36.700000000000003</v>
      </c>
      <c r="V491">
        <v>0</v>
      </c>
      <c r="W491" t="s">
        <v>375</v>
      </c>
      <c r="X491" t="s">
        <v>1022</v>
      </c>
      <c r="Y491" t="s">
        <v>720</v>
      </c>
      <c r="Z491">
        <f t="shared" si="7"/>
        <v>90.6</v>
      </c>
    </row>
    <row r="492" spans="1:26" hidden="1" x14ac:dyDescent="0.2">
      <c r="A492" s="1">
        <v>486</v>
      </c>
      <c r="B492" t="s">
        <v>23</v>
      </c>
      <c r="C492">
        <v>190</v>
      </c>
      <c r="D492" t="s">
        <v>342</v>
      </c>
      <c r="E492" t="s">
        <v>791</v>
      </c>
      <c r="F492">
        <v>8.4700000000000006</v>
      </c>
      <c r="G492" t="s">
        <v>38</v>
      </c>
      <c r="H492">
        <v>58</v>
      </c>
      <c r="I492" t="s">
        <v>203</v>
      </c>
      <c r="J492">
        <v>8008</v>
      </c>
      <c r="K492" t="s">
        <v>40</v>
      </c>
      <c r="L492" t="s">
        <v>36</v>
      </c>
      <c r="M492" t="s">
        <v>30</v>
      </c>
      <c r="N492">
        <v>2022</v>
      </c>
      <c r="O492" t="s">
        <v>31</v>
      </c>
      <c r="P492">
        <v>2022</v>
      </c>
      <c r="Q492">
        <v>190</v>
      </c>
      <c r="R492" t="s">
        <v>198</v>
      </c>
      <c r="S492" t="s">
        <v>33</v>
      </c>
      <c r="T492">
        <v>53.9</v>
      </c>
      <c r="U492">
        <v>36.700000000000003</v>
      </c>
      <c r="V492">
        <v>0</v>
      </c>
      <c r="W492" t="s">
        <v>375</v>
      </c>
      <c r="X492" t="s">
        <v>1022</v>
      </c>
      <c r="Y492" t="s">
        <v>720</v>
      </c>
      <c r="Z492">
        <f t="shared" si="7"/>
        <v>90.6</v>
      </c>
    </row>
    <row r="493" spans="1:26" hidden="1" x14ac:dyDescent="0.2">
      <c r="A493" s="1">
        <v>487</v>
      </c>
      <c r="B493" t="s">
        <v>23</v>
      </c>
      <c r="C493">
        <v>190</v>
      </c>
      <c r="D493" t="s">
        <v>24</v>
      </c>
      <c r="E493" t="s">
        <v>71</v>
      </c>
      <c r="F493">
        <v>0.72</v>
      </c>
      <c r="G493" t="s">
        <v>26</v>
      </c>
      <c r="H493">
        <v>99</v>
      </c>
      <c r="I493" t="s">
        <v>204</v>
      </c>
      <c r="J493">
        <v>8009</v>
      </c>
      <c r="K493" t="s">
        <v>53</v>
      </c>
      <c r="L493" t="s">
        <v>29</v>
      </c>
      <c r="M493" t="s">
        <v>30</v>
      </c>
      <c r="N493">
        <v>2022</v>
      </c>
      <c r="O493" t="s">
        <v>31</v>
      </c>
      <c r="P493">
        <v>2022</v>
      </c>
      <c r="Q493">
        <v>190</v>
      </c>
      <c r="R493" t="s">
        <v>198</v>
      </c>
      <c r="S493" t="s">
        <v>33</v>
      </c>
      <c r="T493">
        <v>77.099999999999994</v>
      </c>
      <c r="U493">
        <v>13.3</v>
      </c>
      <c r="V493">
        <v>0</v>
      </c>
      <c r="W493" t="s">
        <v>1030</v>
      </c>
      <c r="X493" t="s">
        <v>437</v>
      </c>
      <c r="Y493" t="s">
        <v>476</v>
      </c>
      <c r="Z493">
        <f t="shared" si="7"/>
        <v>90.399999999999991</v>
      </c>
    </row>
    <row r="494" spans="1:26" hidden="1" x14ac:dyDescent="0.2">
      <c r="A494" s="1">
        <v>488</v>
      </c>
      <c r="B494" t="s">
        <v>23</v>
      </c>
      <c r="C494">
        <v>190</v>
      </c>
      <c r="D494" t="s">
        <v>266</v>
      </c>
      <c r="E494" t="s">
        <v>502</v>
      </c>
      <c r="F494">
        <v>3.63</v>
      </c>
      <c r="G494" t="s">
        <v>38</v>
      </c>
      <c r="H494">
        <v>92</v>
      </c>
      <c r="I494" t="s">
        <v>204</v>
      </c>
      <c r="J494">
        <v>8009</v>
      </c>
      <c r="K494" t="s">
        <v>53</v>
      </c>
      <c r="L494" t="s">
        <v>29</v>
      </c>
      <c r="M494" t="s">
        <v>30</v>
      </c>
      <c r="N494">
        <v>2022</v>
      </c>
      <c r="O494" t="s">
        <v>31</v>
      </c>
      <c r="P494">
        <v>2022</v>
      </c>
      <c r="Q494">
        <v>190</v>
      </c>
      <c r="R494" t="s">
        <v>198</v>
      </c>
      <c r="S494" t="s">
        <v>33</v>
      </c>
      <c r="T494">
        <v>77.099999999999994</v>
      </c>
      <c r="U494">
        <v>13.3</v>
      </c>
      <c r="V494">
        <v>0</v>
      </c>
      <c r="W494" t="s">
        <v>1030</v>
      </c>
      <c r="X494" t="s">
        <v>437</v>
      </c>
      <c r="Y494" t="s">
        <v>476</v>
      </c>
      <c r="Z494">
        <f t="shared" si="7"/>
        <v>90.399999999999991</v>
      </c>
    </row>
    <row r="495" spans="1:26" hidden="1" x14ac:dyDescent="0.2">
      <c r="A495" s="1">
        <v>489</v>
      </c>
      <c r="B495" t="s">
        <v>23</v>
      </c>
      <c r="C495">
        <v>190</v>
      </c>
      <c r="D495" t="s">
        <v>337</v>
      </c>
      <c r="E495" t="s">
        <v>348</v>
      </c>
      <c r="F495">
        <v>4.75</v>
      </c>
      <c r="G495" t="s">
        <v>38</v>
      </c>
      <c r="H495">
        <v>80</v>
      </c>
      <c r="I495" t="s">
        <v>204</v>
      </c>
      <c r="J495">
        <v>8009</v>
      </c>
      <c r="K495" t="s">
        <v>41</v>
      </c>
      <c r="L495" t="s">
        <v>29</v>
      </c>
      <c r="M495" t="s">
        <v>30</v>
      </c>
      <c r="N495">
        <v>2022</v>
      </c>
      <c r="O495" t="s">
        <v>31</v>
      </c>
      <c r="P495">
        <v>2022</v>
      </c>
      <c r="Q495">
        <v>190</v>
      </c>
      <c r="R495" t="s">
        <v>198</v>
      </c>
      <c r="S495" t="s">
        <v>33</v>
      </c>
      <c r="T495">
        <v>77.099999999999994</v>
      </c>
      <c r="U495">
        <v>13.3</v>
      </c>
      <c r="V495">
        <v>0</v>
      </c>
      <c r="W495" t="s">
        <v>1030</v>
      </c>
      <c r="X495" t="s">
        <v>437</v>
      </c>
      <c r="Y495" t="s">
        <v>476</v>
      </c>
      <c r="Z495">
        <f t="shared" si="7"/>
        <v>90.399999999999991</v>
      </c>
    </row>
    <row r="496" spans="1:26" hidden="1" x14ac:dyDescent="0.2">
      <c r="A496" s="1">
        <v>490</v>
      </c>
      <c r="B496" t="s">
        <v>23</v>
      </c>
      <c r="C496">
        <v>190</v>
      </c>
      <c r="D496" t="s">
        <v>340</v>
      </c>
      <c r="E496" t="s">
        <v>497</v>
      </c>
      <c r="F496">
        <v>2.4</v>
      </c>
      <c r="G496" t="s">
        <v>38</v>
      </c>
      <c r="H496">
        <v>81</v>
      </c>
      <c r="I496" t="s">
        <v>204</v>
      </c>
      <c r="J496">
        <v>8009</v>
      </c>
      <c r="K496" t="s">
        <v>55</v>
      </c>
      <c r="L496" t="s">
        <v>29</v>
      </c>
      <c r="M496" t="s">
        <v>30</v>
      </c>
      <c r="N496">
        <v>2022</v>
      </c>
      <c r="O496" t="s">
        <v>31</v>
      </c>
      <c r="P496">
        <v>2022</v>
      </c>
      <c r="Q496">
        <v>190</v>
      </c>
      <c r="R496" t="s">
        <v>198</v>
      </c>
      <c r="S496" t="s">
        <v>33</v>
      </c>
      <c r="T496">
        <v>77.099999999999994</v>
      </c>
      <c r="U496">
        <v>13.3</v>
      </c>
      <c r="V496">
        <v>0</v>
      </c>
      <c r="W496" t="s">
        <v>1030</v>
      </c>
      <c r="X496" t="s">
        <v>437</v>
      </c>
      <c r="Y496" t="s">
        <v>476</v>
      </c>
      <c r="Z496">
        <f t="shared" si="7"/>
        <v>90.399999999999991</v>
      </c>
    </row>
    <row r="497" spans="1:26" hidden="1" x14ac:dyDescent="0.2">
      <c r="A497" s="1">
        <v>491</v>
      </c>
      <c r="B497" t="s">
        <v>23</v>
      </c>
      <c r="C497">
        <v>190</v>
      </c>
      <c r="D497" t="s">
        <v>342</v>
      </c>
      <c r="E497" t="s">
        <v>53</v>
      </c>
      <c r="F497">
        <v>1</v>
      </c>
      <c r="G497" t="s">
        <v>43</v>
      </c>
      <c r="H497">
        <v>89</v>
      </c>
      <c r="I497" t="s">
        <v>204</v>
      </c>
      <c r="J497">
        <v>8009</v>
      </c>
      <c r="K497" t="s">
        <v>53</v>
      </c>
      <c r="L497" t="s">
        <v>29</v>
      </c>
      <c r="M497" t="s">
        <v>30</v>
      </c>
      <c r="N497">
        <v>2022</v>
      </c>
      <c r="O497" t="s">
        <v>31</v>
      </c>
      <c r="P497">
        <v>2022</v>
      </c>
      <c r="Q497">
        <v>190</v>
      </c>
      <c r="R497" t="s">
        <v>198</v>
      </c>
      <c r="S497" t="s">
        <v>33</v>
      </c>
      <c r="T497">
        <v>77.099999999999994</v>
      </c>
      <c r="U497">
        <v>13.3</v>
      </c>
      <c r="V497">
        <v>0</v>
      </c>
      <c r="W497" t="s">
        <v>1030</v>
      </c>
      <c r="X497" t="s">
        <v>437</v>
      </c>
      <c r="Y497" t="s">
        <v>476</v>
      </c>
      <c r="Z497">
        <f t="shared" si="7"/>
        <v>90.399999999999991</v>
      </c>
    </row>
    <row r="498" spans="1:26" hidden="1" x14ac:dyDescent="0.2">
      <c r="A498" s="1">
        <v>492</v>
      </c>
      <c r="B498" t="s">
        <v>23</v>
      </c>
      <c r="C498">
        <v>190</v>
      </c>
      <c r="D498" t="s">
        <v>24</v>
      </c>
      <c r="E498" t="s">
        <v>37</v>
      </c>
      <c r="F498">
        <v>3.34</v>
      </c>
      <c r="G498" t="s">
        <v>38</v>
      </c>
      <c r="H498">
        <v>98</v>
      </c>
      <c r="I498" t="s">
        <v>204</v>
      </c>
      <c r="J498">
        <v>8009</v>
      </c>
      <c r="K498" t="s">
        <v>28</v>
      </c>
      <c r="L498" t="s">
        <v>36</v>
      </c>
      <c r="M498" t="s">
        <v>30</v>
      </c>
      <c r="N498">
        <v>2022</v>
      </c>
      <c r="O498" t="s">
        <v>31</v>
      </c>
      <c r="P498">
        <v>2022</v>
      </c>
      <c r="Q498">
        <v>190</v>
      </c>
      <c r="R498" t="s">
        <v>198</v>
      </c>
      <c r="S498" t="s">
        <v>33</v>
      </c>
      <c r="T498">
        <v>77.099999999999994</v>
      </c>
      <c r="U498">
        <v>13.3</v>
      </c>
      <c r="V498">
        <v>0</v>
      </c>
      <c r="W498" t="s">
        <v>1030</v>
      </c>
      <c r="X498" t="s">
        <v>437</v>
      </c>
      <c r="Y498" t="s">
        <v>476</v>
      </c>
      <c r="Z498">
        <f t="shared" si="7"/>
        <v>90.399999999999991</v>
      </c>
    </row>
    <row r="499" spans="1:26" hidden="1" x14ac:dyDescent="0.2">
      <c r="A499" s="1">
        <v>493</v>
      </c>
      <c r="B499" t="s">
        <v>23</v>
      </c>
      <c r="C499">
        <v>190</v>
      </c>
      <c r="D499" t="s">
        <v>266</v>
      </c>
      <c r="E499" t="s">
        <v>527</v>
      </c>
      <c r="F499">
        <v>6.61</v>
      </c>
      <c r="G499" t="s">
        <v>38</v>
      </c>
      <c r="H499">
        <v>92</v>
      </c>
      <c r="I499" t="s">
        <v>204</v>
      </c>
      <c r="J499">
        <v>8009</v>
      </c>
      <c r="K499" t="s">
        <v>28</v>
      </c>
      <c r="L499" t="s">
        <v>36</v>
      </c>
      <c r="M499" t="s">
        <v>30</v>
      </c>
      <c r="N499">
        <v>2022</v>
      </c>
      <c r="O499" t="s">
        <v>31</v>
      </c>
      <c r="P499">
        <v>2022</v>
      </c>
      <c r="Q499">
        <v>190</v>
      </c>
      <c r="R499" t="s">
        <v>198</v>
      </c>
      <c r="S499" t="s">
        <v>33</v>
      </c>
      <c r="T499">
        <v>77.099999999999994</v>
      </c>
      <c r="U499">
        <v>13.3</v>
      </c>
      <c r="V499">
        <v>0</v>
      </c>
      <c r="W499" t="s">
        <v>1030</v>
      </c>
      <c r="X499" t="s">
        <v>437</v>
      </c>
      <c r="Y499" t="s">
        <v>476</v>
      </c>
      <c r="Z499">
        <f t="shared" si="7"/>
        <v>90.399999999999991</v>
      </c>
    </row>
    <row r="500" spans="1:26" hidden="1" x14ac:dyDescent="0.2">
      <c r="A500" s="1">
        <v>494</v>
      </c>
      <c r="B500" t="s">
        <v>23</v>
      </c>
      <c r="C500">
        <v>190</v>
      </c>
      <c r="D500" t="s">
        <v>337</v>
      </c>
      <c r="E500" t="s">
        <v>425</v>
      </c>
      <c r="F500">
        <v>5.24</v>
      </c>
      <c r="G500" t="s">
        <v>38</v>
      </c>
      <c r="H500">
        <v>80</v>
      </c>
      <c r="I500" t="s">
        <v>204</v>
      </c>
      <c r="J500">
        <v>8009</v>
      </c>
      <c r="K500" t="s">
        <v>53</v>
      </c>
      <c r="L500" t="s">
        <v>36</v>
      </c>
      <c r="M500" t="s">
        <v>30</v>
      </c>
      <c r="N500">
        <v>2022</v>
      </c>
      <c r="O500" t="s">
        <v>31</v>
      </c>
      <c r="P500">
        <v>2022</v>
      </c>
      <c r="Q500">
        <v>190</v>
      </c>
      <c r="R500" t="s">
        <v>198</v>
      </c>
      <c r="S500" t="s">
        <v>33</v>
      </c>
      <c r="T500">
        <v>77.099999999999994</v>
      </c>
      <c r="U500">
        <v>13.3</v>
      </c>
      <c r="V500">
        <v>0</v>
      </c>
      <c r="W500" t="s">
        <v>1030</v>
      </c>
      <c r="X500" t="s">
        <v>437</v>
      </c>
      <c r="Y500" t="s">
        <v>476</v>
      </c>
      <c r="Z500">
        <f t="shared" si="7"/>
        <v>90.399999999999991</v>
      </c>
    </row>
    <row r="501" spans="1:26" hidden="1" x14ac:dyDescent="0.2">
      <c r="A501" s="1">
        <v>495</v>
      </c>
      <c r="B501" t="s">
        <v>23</v>
      </c>
      <c r="C501">
        <v>190</v>
      </c>
      <c r="D501" t="s">
        <v>340</v>
      </c>
      <c r="E501" t="s">
        <v>275</v>
      </c>
      <c r="F501">
        <v>7.43</v>
      </c>
      <c r="G501" t="s">
        <v>38</v>
      </c>
      <c r="H501">
        <v>79</v>
      </c>
      <c r="I501" t="s">
        <v>204</v>
      </c>
      <c r="J501">
        <v>8009</v>
      </c>
      <c r="K501" t="s">
        <v>53</v>
      </c>
      <c r="L501" t="s">
        <v>36</v>
      </c>
      <c r="M501" t="s">
        <v>30</v>
      </c>
      <c r="N501">
        <v>2022</v>
      </c>
      <c r="O501" t="s">
        <v>31</v>
      </c>
      <c r="P501">
        <v>2022</v>
      </c>
      <c r="Q501">
        <v>190</v>
      </c>
      <c r="R501" t="s">
        <v>198</v>
      </c>
      <c r="S501" t="s">
        <v>33</v>
      </c>
      <c r="T501">
        <v>77.099999999999994</v>
      </c>
      <c r="U501">
        <v>13.3</v>
      </c>
      <c r="V501">
        <v>0</v>
      </c>
      <c r="W501" t="s">
        <v>1030</v>
      </c>
      <c r="X501" t="s">
        <v>437</v>
      </c>
      <c r="Y501" t="s">
        <v>476</v>
      </c>
      <c r="Z501">
        <f t="shared" si="7"/>
        <v>90.399999999999991</v>
      </c>
    </row>
    <row r="502" spans="1:26" hidden="1" x14ac:dyDescent="0.2">
      <c r="A502" s="1">
        <v>496</v>
      </c>
      <c r="B502" t="s">
        <v>23</v>
      </c>
      <c r="C502">
        <v>190</v>
      </c>
      <c r="D502" t="s">
        <v>342</v>
      </c>
      <c r="E502" t="s">
        <v>481</v>
      </c>
      <c r="F502">
        <v>7.25</v>
      </c>
      <c r="G502" t="s">
        <v>38</v>
      </c>
      <c r="H502">
        <v>88</v>
      </c>
      <c r="I502" t="s">
        <v>204</v>
      </c>
      <c r="J502">
        <v>8009</v>
      </c>
      <c r="K502" t="s">
        <v>53</v>
      </c>
      <c r="L502" t="s">
        <v>36</v>
      </c>
      <c r="M502" t="s">
        <v>30</v>
      </c>
      <c r="N502">
        <v>2022</v>
      </c>
      <c r="O502" t="s">
        <v>31</v>
      </c>
      <c r="P502">
        <v>2022</v>
      </c>
      <c r="Q502">
        <v>190</v>
      </c>
      <c r="R502" t="s">
        <v>198</v>
      </c>
      <c r="S502" t="s">
        <v>33</v>
      </c>
      <c r="T502">
        <v>77.099999999999994</v>
      </c>
      <c r="U502">
        <v>13.3</v>
      </c>
      <c r="V502">
        <v>0</v>
      </c>
      <c r="W502" t="s">
        <v>1030</v>
      </c>
      <c r="X502" t="s">
        <v>437</v>
      </c>
      <c r="Y502" t="s">
        <v>476</v>
      </c>
      <c r="Z502">
        <f t="shared" si="7"/>
        <v>90.399999999999991</v>
      </c>
    </row>
    <row r="503" spans="1:26" hidden="1" x14ac:dyDescent="0.2">
      <c r="A503" s="1">
        <v>497</v>
      </c>
      <c r="B503" t="s">
        <v>23</v>
      </c>
      <c r="C503">
        <v>190</v>
      </c>
      <c r="D503" t="s">
        <v>266</v>
      </c>
      <c r="E503" t="s">
        <v>78</v>
      </c>
      <c r="F503">
        <v>3.06</v>
      </c>
      <c r="G503" t="s">
        <v>38</v>
      </c>
      <c r="H503">
        <v>135</v>
      </c>
      <c r="I503" t="s">
        <v>205</v>
      </c>
      <c r="J503">
        <v>8010</v>
      </c>
      <c r="K503" t="s">
        <v>35</v>
      </c>
      <c r="L503" t="s">
        <v>29</v>
      </c>
      <c r="M503" t="s">
        <v>30</v>
      </c>
      <c r="N503">
        <v>2022</v>
      </c>
      <c r="O503" t="s">
        <v>31</v>
      </c>
      <c r="P503">
        <v>2022</v>
      </c>
      <c r="Q503">
        <v>190</v>
      </c>
      <c r="R503" t="s">
        <v>198</v>
      </c>
      <c r="S503" t="s">
        <v>33</v>
      </c>
      <c r="T503">
        <v>22.4</v>
      </c>
      <c r="U503">
        <v>70.599999999999994</v>
      </c>
      <c r="V503">
        <v>0</v>
      </c>
      <c r="W503" t="s">
        <v>604</v>
      </c>
      <c r="X503" t="s">
        <v>1040</v>
      </c>
      <c r="Y503" t="s">
        <v>356</v>
      </c>
      <c r="Z503">
        <f t="shared" si="7"/>
        <v>93</v>
      </c>
    </row>
    <row r="504" spans="1:26" hidden="1" x14ac:dyDescent="0.2">
      <c r="A504" s="1">
        <v>498</v>
      </c>
      <c r="B504" t="s">
        <v>23</v>
      </c>
      <c r="C504">
        <v>190</v>
      </c>
      <c r="D504" t="s">
        <v>337</v>
      </c>
      <c r="E504" t="s">
        <v>814</v>
      </c>
      <c r="F504">
        <v>5.68</v>
      </c>
      <c r="G504" t="s">
        <v>38</v>
      </c>
      <c r="H504">
        <v>129</v>
      </c>
      <c r="I504" t="s">
        <v>205</v>
      </c>
      <c r="J504">
        <v>8010</v>
      </c>
      <c r="K504" t="s">
        <v>28</v>
      </c>
      <c r="L504" t="s">
        <v>29</v>
      </c>
      <c r="M504" t="s">
        <v>30</v>
      </c>
      <c r="N504">
        <v>2022</v>
      </c>
      <c r="O504" t="s">
        <v>31</v>
      </c>
      <c r="P504">
        <v>2022</v>
      </c>
      <c r="Q504">
        <v>190</v>
      </c>
      <c r="R504" t="s">
        <v>198</v>
      </c>
      <c r="S504" t="s">
        <v>33</v>
      </c>
      <c r="T504">
        <v>22.4</v>
      </c>
      <c r="U504">
        <v>70.599999999999994</v>
      </c>
      <c r="V504">
        <v>0</v>
      </c>
      <c r="W504" t="s">
        <v>604</v>
      </c>
      <c r="X504" t="s">
        <v>1040</v>
      </c>
      <c r="Y504" t="s">
        <v>356</v>
      </c>
      <c r="Z504">
        <f t="shared" si="7"/>
        <v>93</v>
      </c>
    </row>
    <row r="505" spans="1:26" hidden="1" x14ac:dyDescent="0.2">
      <c r="A505" s="1">
        <v>499</v>
      </c>
      <c r="B505" t="s">
        <v>23</v>
      </c>
      <c r="C505">
        <v>190</v>
      </c>
      <c r="D505" t="s">
        <v>340</v>
      </c>
      <c r="E505" t="s">
        <v>118</v>
      </c>
      <c r="F505">
        <v>3.54</v>
      </c>
      <c r="G505" t="s">
        <v>38</v>
      </c>
      <c r="H505">
        <v>147</v>
      </c>
      <c r="I505" t="s">
        <v>205</v>
      </c>
      <c r="J505">
        <v>8010</v>
      </c>
      <c r="K505" t="s">
        <v>35</v>
      </c>
      <c r="L505" t="s">
        <v>29</v>
      </c>
      <c r="M505" t="s">
        <v>30</v>
      </c>
      <c r="N505">
        <v>2022</v>
      </c>
      <c r="O505" t="s">
        <v>31</v>
      </c>
      <c r="P505">
        <v>2022</v>
      </c>
      <c r="Q505">
        <v>190</v>
      </c>
      <c r="R505" t="s">
        <v>198</v>
      </c>
      <c r="S505" t="s">
        <v>33</v>
      </c>
      <c r="T505">
        <v>22.4</v>
      </c>
      <c r="U505">
        <v>70.599999999999994</v>
      </c>
      <c r="V505">
        <v>0</v>
      </c>
      <c r="W505" t="s">
        <v>604</v>
      </c>
      <c r="X505" t="s">
        <v>1040</v>
      </c>
      <c r="Y505" t="s">
        <v>356</v>
      </c>
      <c r="Z505">
        <f t="shared" si="7"/>
        <v>93</v>
      </c>
    </row>
    <row r="506" spans="1:26" hidden="1" x14ac:dyDescent="0.2">
      <c r="A506" s="1">
        <v>500</v>
      </c>
      <c r="B506" t="s">
        <v>23</v>
      </c>
      <c r="C506">
        <v>190</v>
      </c>
      <c r="D506" t="s">
        <v>342</v>
      </c>
      <c r="E506" t="s">
        <v>37</v>
      </c>
      <c r="F506">
        <v>3.81</v>
      </c>
      <c r="G506" t="s">
        <v>38</v>
      </c>
      <c r="H506">
        <v>152</v>
      </c>
      <c r="I506" t="s">
        <v>205</v>
      </c>
      <c r="J506">
        <v>8010</v>
      </c>
      <c r="K506" t="s">
        <v>65</v>
      </c>
      <c r="L506" t="s">
        <v>29</v>
      </c>
      <c r="M506" t="s">
        <v>30</v>
      </c>
      <c r="N506">
        <v>2022</v>
      </c>
      <c r="O506" t="s">
        <v>31</v>
      </c>
      <c r="P506">
        <v>2022</v>
      </c>
      <c r="Q506">
        <v>190</v>
      </c>
      <c r="R506" t="s">
        <v>198</v>
      </c>
      <c r="S506" t="s">
        <v>33</v>
      </c>
      <c r="T506">
        <v>22.4</v>
      </c>
      <c r="U506">
        <v>70.599999999999994</v>
      </c>
      <c r="V506">
        <v>0</v>
      </c>
      <c r="W506" t="s">
        <v>604</v>
      </c>
      <c r="X506" t="s">
        <v>1040</v>
      </c>
      <c r="Y506" t="s">
        <v>356</v>
      </c>
      <c r="Z506">
        <f t="shared" si="7"/>
        <v>93</v>
      </c>
    </row>
    <row r="507" spans="1:26" hidden="1" x14ac:dyDescent="0.2">
      <c r="A507" s="1">
        <v>501</v>
      </c>
      <c r="B507" t="s">
        <v>23</v>
      </c>
      <c r="C507">
        <v>190</v>
      </c>
      <c r="D507" t="s">
        <v>266</v>
      </c>
      <c r="E507" t="s">
        <v>65</v>
      </c>
      <c r="F507">
        <v>1.08</v>
      </c>
      <c r="G507" t="s">
        <v>43</v>
      </c>
      <c r="H507">
        <v>137</v>
      </c>
      <c r="I507" t="s">
        <v>205</v>
      </c>
      <c r="J507">
        <v>8010</v>
      </c>
      <c r="K507" t="s">
        <v>65</v>
      </c>
      <c r="L507" t="s">
        <v>36</v>
      </c>
      <c r="M507" t="s">
        <v>30</v>
      </c>
      <c r="N507">
        <v>2022</v>
      </c>
      <c r="O507" t="s">
        <v>31</v>
      </c>
      <c r="P507">
        <v>2022</v>
      </c>
      <c r="Q507">
        <v>190</v>
      </c>
      <c r="R507" t="s">
        <v>198</v>
      </c>
      <c r="S507" t="s">
        <v>33</v>
      </c>
      <c r="T507">
        <v>22.4</v>
      </c>
      <c r="U507">
        <v>70.599999999999994</v>
      </c>
      <c r="V507">
        <v>0</v>
      </c>
      <c r="W507" t="s">
        <v>604</v>
      </c>
      <c r="X507" t="s">
        <v>1040</v>
      </c>
      <c r="Y507" t="s">
        <v>356</v>
      </c>
      <c r="Z507">
        <f t="shared" si="7"/>
        <v>93</v>
      </c>
    </row>
    <row r="508" spans="1:26" hidden="1" x14ac:dyDescent="0.2">
      <c r="A508" s="1">
        <v>502</v>
      </c>
      <c r="B508" t="s">
        <v>23</v>
      </c>
      <c r="C508">
        <v>190</v>
      </c>
      <c r="D508" t="s">
        <v>337</v>
      </c>
      <c r="E508" t="s">
        <v>438</v>
      </c>
      <c r="F508">
        <v>5.55</v>
      </c>
      <c r="G508" t="s">
        <v>38</v>
      </c>
      <c r="H508">
        <v>130</v>
      </c>
      <c r="I508" t="s">
        <v>205</v>
      </c>
      <c r="J508">
        <v>8010</v>
      </c>
      <c r="K508" t="s">
        <v>35</v>
      </c>
      <c r="L508" t="s">
        <v>36</v>
      </c>
      <c r="M508" t="s">
        <v>30</v>
      </c>
      <c r="N508">
        <v>2022</v>
      </c>
      <c r="O508" t="s">
        <v>31</v>
      </c>
      <c r="P508">
        <v>2022</v>
      </c>
      <c r="Q508">
        <v>190</v>
      </c>
      <c r="R508" t="s">
        <v>198</v>
      </c>
      <c r="S508" t="s">
        <v>33</v>
      </c>
      <c r="T508">
        <v>22.4</v>
      </c>
      <c r="U508">
        <v>70.599999999999994</v>
      </c>
      <c r="V508">
        <v>0</v>
      </c>
      <c r="W508" t="s">
        <v>604</v>
      </c>
      <c r="X508" t="s">
        <v>1040</v>
      </c>
      <c r="Y508" t="s">
        <v>356</v>
      </c>
      <c r="Z508">
        <f t="shared" si="7"/>
        <v>93</v>
      </c>
    </row>
    <row r="509" spans="1:26" hidden="1" x14ac:dyDescent="0.2">
      <c r="A509" s="1">
        <v>503</v>
      </c>
      <c r="B509" t="s">
        <v>23</v>
      </c>
      <c r="C509">
        <v>190</v>
      </c>
      <c r="D509" t="s">
        <v>340</v>
      </c>
      <c r="E509" t="s">
        <v>1044</v>
      </c>
      <c r="F509">
        <v>7.84</v>
      </c>
      <c r="G509" t="s">
        <v>38</v>
      </c>
      <c r="H509">
        <v>146</v>
      </c>
      <c r="I509" t="s">
        <v>205</v>
      </c>
      <c r="J509">
        <v>8010</v>
      </c>
      <c r="K509" t="s">
        <v>65</v>
      </c>
      <c r="L509" t="s">
        <v>36</v>
      </c>
      <c r="M509" t="s">
        <v>30</v>
      </c>
      <c r="N509">
        <v>2022</v>
      </c>
      <c r="O509" t="s">
        <v>31</v>
      </c>
      <c r="P509">
        <v>2022</v>
      </c>
      <c r="Q509">
        <v>190</v>
      </c>
      <c r="R509" t="s">
        <v>198</v>
      </c>
      <c r="S509" t="s">
        <v>33</v>
      </c>
      <c r="T509">
        <v>22.4</v>
      </c>
      <c r="U509">
        <v>70.599999999999994</v>
      </c>
      <c r="V509">
        <v>0</v>
      </c>
      <c r="W509" t="s">
        <v>604</v>
      </c>
      <c r="X509" t="s">
        <v>1040</v>
      </c>
      <c r="Y509" t="s">
        <v>356</v>
      </c>
      <c r="Z509">
        <f t="shared" si="7"/>
        <v>93</v>
      </c>
    </row>
    <row r="510" spans="1:26" hidden="1" x14ac:dyDescent="0.2">
      <c r="A510" s="1">
        <v>504</v>
      </c>
      <c r="B510" t="s">
        <v>23</v>
      </c>
      <c r="C510">
        <v>190</v>
      </c>
      <c r="D510" t="s">
        <v>342</v>
      </c>
      <c r="E510" t="s">
        <v>257</v>
      </c>
      <c r="F510">
        <v>8.2799999999999994</v>
      </c>
      <c r="G510" t="s">
        <v>38</v>
      </c>
      <c r="H510">
        <v>154</v>
      </c>
      <c r="I510" t="s">
        <v>205</v>
      </c>
      <c r="J510">
        <v>8010</v>
      </c>
      <c r="K510" t="s">
        <v>65</v>
      </c>
      <c r="L510" t="s">
        <v>36</v>
      </c>
      <c r="M510" t="s">
        <v>30</v>
      </c>
      <c r="N510">
        <v>2022</v>
      </c>
      <c r="O510" t="s">
        <v>31</v>
      </c>
      <c r="P510">
        <v>2022</v>
      </c>
      <c r="Q510">
        <v>190</v>
      </c>
      <c r="R510" t="s">
        <v>198</v>
      </c>
      <c r="S510" t="s">
        <v>33</v>
      </c>
      <c r="T510">
        <v>22.4</v>
      </c>
      <c r="U510">
        <v>70.599999999999994</v>
      </c>
      <c r="V510">
        <v>0</v>
      </c>
      <c r="W510" t="s">
        <v>604</v>
      </c>
      <c r="X510" t="s">
        <v>1040</v>
      </c>
      <c r="Y510" t="s">
        <v>356</v>
      </c>
      <c r="Z510">
        <f t="shared" si="7"/>
        <v>93</v>
      </c>
    </row>
    <row r="511" spans="1:26" hidden="1" x14ac:dyDescent="0.2">
      <c r="A511" s="1">
        <v>505</v>
      </c>
      <c r="B511" t="s">
        <v>23</v>
      </c>
      <c r="C511">
        <v>190</v>
      </c>
      <c r="E511" t="s">
        <v>530</v>
      </c>
      <c r="F511">
        <v>-3.5</v>
      </c>
      <c r="G511" t="s">
        <v>48</v>
      </c>
      <c r="H511">
        <v>107</v>
      </c>
      <c r="I511" t="s">
        <v>206</v>
      </c>
      <c r="J511">
        <v>8011</v>
      </c>
      <c r="K511" t="s">
        <v>85</v>
      </c>
      <c r="L511" t="s">
        <v>36</v>
      </c>
      <c r="M511" t="s">
        <v>62</v>
      </c>
      <c r="N511">
        <v>2022</v>
      </c>
      <c r="O511" t="s">
        <v>31</v>
      </c>
      <c r="P511">
        <v>2022</v>
      </c>
      <c r="Q511">
        <v>190</v>
      </c>
      <c r="R511" t="s">
        <v>198</v>
      </c>
      <c r="S511" t="s">
        <v>33</v>
      </c>
      <c r="T511">
        <v>63.9</v>
      </c>
      <c r="U511">
        <v>31.3</v>
      </c>
      <c r="V511">
        <v>0</v>
      </c>
      <c r="W511" t="s">
        <v>1048</v>
      </c>
      <c r="X511" t="s">
        <v>765</v>
      </c>
      <c r="Y511" t="s">
        <v>398</v>
      </c>
      <c r="Z511">
        <f t="shared" si="7"/>
        <v>95.2</v>
      </c>
    </row>
    <row r="512" spans="1:26" hidden="1" x14ac:dyDescent="0.2">
      <c r="A512" s="1">
        <v>506</v>
      </c>
      <c r="B512" t="s">
        <v>23</v>
      </c>
      <c r="C512">
        <v>190</v>
      </c>
      <c r="D512" t="s">
        <v>266</v>
      </c>
      <c r="E512" t="s">
        <v>416</v>
      </c>
      <c r="F512">
        <v>-0.66</v>
      </c>
      <c r="G512" t="s">
        <v>26</v>
      </c>
      <c r="H512">
        <v>27</v>
      </c>
      <c r="I512" t="s">
        <v>207</v>
      </c>
      <c r="J512">
        <v>8012</v>
      </c>
      <c r="K512" t="s">
        <v>86</v>
      </c>
      <c r="L512" t="s">
        <v>29</v>
      </c>
      <c r="M512" t="s">
        <v>30</v>
      </c>
      <c r="N512">
        <v>2022</v>
      </c>
      <c r="O512" t="s">
        <v>31</v>
      </c>
      <c r="P512">
        <v>2022</v>
      </c>
      <c r="Q512">
        <v>190</v>
      </c>
      <c r="R512" t="s">
        <v>198</v>
      </c>
      <c r="S512" t="s">
        <v>208</v>
      </c>
      <c r="T512">
        <v>28.6</v>
      </c>
      <c r="U512">
        <v>52.1</v>
      </c>
      <c r="V512">
        <v>0</v>
      </c>
      <c r="W512" t="s">
        <v>449</v>
      </c>
      <c r="X512" t="s">
        <v>1051</v>
      </c>
      <c r="Y512" t="s">
        <v>522</v>
      </c>
      <c r="Z512">
        <f t="shared" si="7"/>
        <v>80.7</v>
      </c>
    </row>
    <row r="513" spans="1:26" hidden="1" x14ac:dyDescent="0.2">
      <c r="A513" s="1">
        <v>507</v>
      </c>
      <c r="B513" t="s">
        <v>23</v>
      </c>
      <c r="C513">
        <v>190</v>
      </c>
      <c r="D513" t="s">
        <v>337</v>
      </c>
      <c r="E513" t="s">
        <v>58</v>
      </c>
      <c r="F513">
        <v>1.02</v>
      </c>
      <c r="G513" t="s">
        <v>43</v>
      </c>
      <c r="H513">
        <v>31</v>
      </c>
      <c r="I513" t="s">
        <v>207</v>
      </c>
      <c r="J513">
        <v>8012</v>
      </c>
      <c r="K513" t="s">
        <v>58</v>
      </c>
      <c r="L513" t="s">
        <v>29</v>
      </c>
      <c r="M513" t="s">
        <v>30</v>
      </c>
      <c r="N513">
        <v>2022</v>
      </c>
      <c r="O513" t="s">
        <v>31</v>
      </c>
      <c r="P513">
        <v>2022</v>
      </c>
      <c r="Q513">
        <v>190</v>
      </c>
      <c r="R513" t="s">
        <v>198</v>
      </c>
      <c r="S513" t="s">
        <v>208</v>
      </c>
      <c r="T513">
        <v>28.6</v>
      </c>
      <c r="U513">
        <v>52.1</v>
      </c>
      <c r="V513">
        <v>0</v>
      </c>
      <c r="W513" t="s">
        <v>449</v>
      </c>
      <c r="X513" t="s">
        <v>1051</v>
      </c>
      <c r="Y513" t="s">
        <v>522</v>
      </c>
      <c r="Z513">
        <f t="shared" si="7"/>
        <v>80.7</v>
      </c>
    </row>
    <row r="514" spans="1:26" hidden="1" x14ac:dyDescent="0.2">
      <c r="A514" s="1">
        <v>508</v>
      </c>
      <c r="B514" t="s">
        <v>23</v>
      </c>
      <c r="C514">
        <v>190</v>
      </c>
      <c r="D514" t="s">
        <v>340</v>
      </c>
      <c r="E514" t="s">
        <v>428</v>
      </c>
      <c r="F514">
        <v>-1.2</v>
      </c>
      <c r="G514" t="s">
        <v>34</v>
      </c>
      <c r="H514">
        <v>29</v>
      </c>
      <c r="I514" t="s">
        <v>207</v>
      </c>
      <c r="J514">
        <v>8012</v>
      </c>
      <c r="K514" t="s">
        <v>58</v>
      </c>
      <c r="L514" t="s">
        <v>29</v>
      </c>
      <c r="M514" t="s">
        <v>30</v>
      </c>
      <c r="N514">
        <v>2022</v>
      </c>
      <c r="O514" t="s">
        <v>31</v>
      </c>
      <c r="P514">
        <v>2022</v>
      </c>
      <c r="Q514">
        <v>190</v>
      </c>
      <c r="R514" t="s">
        <v>198</v>
      </c>
      <c r="S514" t="s">
        <v>208</v>
      </c>
      <c r="T514">
        <v>28.6</v>
      </c>
      <c r="U514">
        <v>52.1</v>
      </c>
      <c r="V514">
        <v>0</v>
      </c>
      <c r="W514" t="s">
        <v>449</v>
      </c>
      <c r="X514" t="s">
        <v>1051</v>
      </c>
      <c r="Y514" t="s">
        <v>522</v>
      </c>
      <c r="Z514">
        <f t="shared" si="7"/>
        <v>80.7</v>
      </c>
    </row>
    <row r="515" spans="1:26" hidden="1" x14ac:dyDescent="0.2">
      <c r="A515" s="1">
        <v>509</v>
      </c>
      <c r="B515" t="s">
        <v>23</v>
      </c>
      <c r="C515">
        <v>190</v>
      </c>
      <c r="D515" t="s">
        <v>342</v>
      </c>
      <c r="E515" t="s">
        <v>679</v>
      </c>
      <c r="F515">
        <v>-0.8</v>
      </c>
      <c r="G515" t="s">
        <v>26</v>
      </c>
      <c r="H515">
        <v>37</v>
      </c>
      <c r="I515" t="s">
        <v>207</v>
      </c>
      <c r="J515">
        <v>8012</v>
      </c>
      <c r="K515" t="s">
        <v>59</v>
      </c>
      <c r="L515" t="s">
        <v>29</v>
      </c>
      <c r="M515" t="s">
        <v>30</v>
      </c>
      <c r="N515">
        <v>2022</v>
      </c>
      <c r="O515" t="s">
        <v>31</v>
      </c>
      <c r="P515">
        <v>2022</v>
      </c>
      <c r="Q515">
        <v>190</v>
      </c>
      <c r="R515" t="s">
        <v>198</v>
      </c>
      <c r="S515" t="s">
        <v>208</v>
      </c>
      <c r="T515">
        <v>28.6</v>
      </c>
      <c r="U515">
        <v>52.1</v>
      </c>
      <c r="V515">
        <v>0</v>
      </c>
      <c r="W515" t="s">
        <v>449</v>
      </c>
      <c r="X515" t="s">
        <v>1051</v>
      </c>
      <c r="Y515" t="s">
        <v>522</v>
      </c>
      <c r="Z515">
        <f t="shared" ref="Z515:Z578" si="8">SUM(T515:V515)</f>
        <v>80.7</v>
      </c>
    </row>
    <row r="516" spans="1:26" hidden="1" x14ac:dyDescent="0.2">
      <c r="A516" s="1">
        <v>510</v>
      </c>
      <c r="B516" t="s">
        <v>23</v>
      </c>
      <c r="C516">
        <v>190</v>
      </c>
      <c r="D516" t="s">
        <v>266</v>
      </c>
      <c r="E516" t="s">
        <v>1052</v>
      </c>
      <c r="F516">
        <v>-1.87</v>
      </c>
      <c r="G516" t="s">
        <v>34</v>
      </c>
      <c r="H516">
        <v>26</v>
      </c>
      <c r="I516" t="s">
        <v>207</v>
      </c>
      <c r="J516">
        <v>8012</v>
      </c>
      <c r="K516" t="s">
        <v>51</v>
      </c>
      <c r="L516" t="s">
        <v>36</v>
      </c>
      <c r="M516" t="s">
        <v>30</v>
      </c>
      <c r="N516">
        <v>2022</v>
      </c>
      <c r="O516" t="s">
        <v>31</v>
      </c>
      <c r="P516">
        <v>2022</v>
      </c>
      <c r="Q516">
        <v>190</v>
      </c>
      <c r="R516" t="s">
        <v>198</v>
      </c>
      <c r="S516" t="s">
        <v>208</v>
      </c>
      <c r="T516">
        <v>28.6</v>
      </c>
      <c r="U516">
        <v>52.1</v>
      </c>
      <c r="V516">
        <v>0</v>
      </c>
      <c r="W516" t="s">
        <v>449</v>
      </c>
      <c r="X516" t="s">
        <v>1051</v>
      </c>
      <c r="Y516" t="s">
        <v>522</v>
      </c>
      <c r="Z516">
        <f t="shared" si="8"/>
        <v>80.7</v>
      </c>
    </row>
    <row r="517" spans="1:26" hidden="1" x14ac:dyDescent="0.2">
      <c r="A517" s="1">
        <v>511</v>
      </c>
      <c r="B517" t="s">
        <v>23</v>
      </c>
      <c r="C517">
        <v>190</v>
      </c>
      <c r="D517" t="s">
        <v>337</v>
      </c>
      <c r="E517" t="s">
        <v>51</v>
      </c>
      <c r="F517">
        <v>1.06</v>
      </c>
      <c r="G517" t="s">
        <v>43</v>
      </c>
      <c r="H517">
        <v>31</v>
      </c>
      <c r="I517" t="s">
        <v>207</v>
      </c>
      <c r="J517">
        <v>8012</v>
      </c>
      <c r="K517" t="s">
        <v>67</v>
      </c>
      <c r="L517" t="s">
        <v>36</v>
      </c>
      <c r="M517" t="s">
        <v>30</v>
      </c>
      <c r="N517">
        <v>2022</v>
      </c>
      <c r="O517" t="s">
        <v>31</v>
      </c>
      <c r="P517">
        <v>2022</v>
      </c>
      <c r="Q517">
        <v>190</v>
      </c>
      <c r="R517" t="s">
        <v>198</v>
      </c>
      <c r="S517" t="s">
        <v>208</v>
      </c>
      <c r="T517">
        <v>28.6</v>
      </c>
      <c r="U517">
        <v>52.1</v>
      </c>
      <c r="V517">
        <v>0</v>
      </c>
      <c r="W517" t="s">
        <v>449</v>
      </c>
      <c r="X517" t="s">
        <v>1051</v>
      </c>
      <c r="Y517" t="s">
        <v>522</v>
      </c>
      <c r="Z517">
        <f t="shared" si="8"/>
        <v>80.7</v>
      </c>
    </row>
    <row r="518" spans="1:26" hidden="1" x14ac:dyDescent="0.2">
      <c r="A518" s="1">
        <v>512</v>
      </c>
      <c r="B518" t="s">
        <v>23</v>
      </c>
      <c r="C518">
        <v>190</v>
      </c>
      <c r="D518" t="s">
        <v>340</v>
      </c>
      <c r="E518" t="s">
        <v>867</v>
      </c>
      <c r="F518">
        <v>-2.81</v>
      </c>
      <c r="G518" t="s">
        <v>48</v>
      </c>
      <c r="H518">
        <v>29</v>
      </c>
      <c r="I518" t="s">
        <v>207</v>
      </c>
      <c r="J518">
        <v>8012</v>
      </c>
      <c r="K518" t="s">
        <v>67</v>
      </c>
      <c r="L518" t="s">
        <v>36</v>
      </c>
      <c r="M518" t="s">
        <v>30</v>
      </c>
      <c r="N518">
        <v>2022</v>
      </c>
      <c r="O518" t="s">
        <v>31</v>
      </c>
      <c r="P518">
        <v>2022</v>
      </c>
      <c r="Q518">
        <v>190</v>
      </c>
      <c r="R518" t="s">
        <v>198</v>
      </c>
      <c r="S518" t="s">
        <v>208</v>
      </c>
      <c r="T518">
        <v>28.6</v>
      </c>
      <c r="U518">
        <v>52.1</v>
      </c>
      <c r="V518">
        <v>0</v>
      </c>
      <c r="W518" t="s">
        <v>449</v>
      </c>
      <c r="X518" t="s">
        <v>1051</v>
      </c>
      <c r="Y518" t="s">
        <v>522</v>
      </c>
      <c r="Z518">
        <f t="shared" si="8"/>
        <v>80.7</v>
      </c>
    </row>
    <row r="519" spans="1:26" hidden="1" x14ac:dyDescent="0.2">
      <c r="A519" s="1">
        <v>513</v>
      </c>
      <c r="B519" t="s">
        <v>23</v>
      </c>
      <c r="C519">
        <v>190</v>
      </c>
      <c r="D519" t="s">
        <v>342</v>
      </c>
      <c r="E519" t="s">
        <v>412</v>
      </c>
      <c r="F519">
        <v>-0.6</v>
      </c>
      <c r="G519" t="s">
        <v>26</v>
      </c>
      <c r="H519">
        <v>37</v>
      </c>
      <c r="I519" t="s">
        <v>207</v>
      </c>
      <c r="J519">
        <v>8012</v>
      </c>
      <c r="K519" t="s">
        <v>59</v>
      </c>
      <c r="L519" t="s">
        <v>36</v>
      </c>
      <c r="M519" t="s">
        <v>30</v>
      </c>
      <c r="N519">
        <v>2022</v>
      </c>
      <c r="O519" t="s">
        <v>31</v>
      </c>
      <c r="P519">
        <v>2022</v>
      </c>
      <c r="Q519">
        <v>190</v>
      </c>
      <c r="R519" t="s">
        <v>198</v>
      </c>
      <c r="S519" t="s">
        <v>208</v>
      </c>
      <c r="T519">
        <v>28.6</v>
      </c>
      <c r="U519">
        <v>52.1</v>
      </c>
      <c r="V519">
        <v>0</v>
      </c>
      <c r="W519" t="s">
        <v>449</v>
      </c>
      <c r="X519" t="s">
        <v>1051</v>
      </c>
      <c r="Y519" t="s">
        <v>522</v>
      </c>
      <c r="Z519">
        <f t="shared" si="8"/>
        <v>80.7</v>
      </c>
    </row>
    <row r="520" spans="1:26" hidden="1" x14ac:dyDescent="0.2">
      <c r="A520" s="1">
        <v>514</v>
      </c>
      <c r="B520" t="s">
        <v>23</v>
      </c>
      <c r="C520">
        <v>190</v>
      </c>
      <c r="E520" t="s">
        <v>104</v>
      </c>
      <c r="F520">
        <v>1.48</v>
      </c>
      <c r="G520" t="s">
        <v>43</v>
      </c>
      <c r="H520">
        <v>34</v>
      </c>
      <c r="I520" t="s">
        <v>207</v>
      </c>
      <c r="J520">
        <v>8012</v>
      </c>
      <c r="K520" t="s">
        <v>63</v>
      </c>
      <c r="L520" t="s">
        <v>36</v>
      </c>
      <c r="M520" t="s">
        <v>62</v>
      </c>
      <c r="N520">
        <v>2022</v>
      </c>
      <c r="O520" t="s">
        <v>31</v>
      </c>
      <c r="P520">
        <v>2022</v>
      </c>
      <c r="Q520">
        <v>190</v>
      </c>
      <c r="R520" t="s">
        <v>198</v>
      </c>
      <c r="S520" t="s">
        <v>208</v>
      </c>
      <c r="T520">
        <v>28.6</v>
      </c>
      <c r="U520">
        <v>52.1</v>
      </c>
      <c r="V520">
        <v>0</v>
      </c>
      <c r="W520" t="s">
        <v>449</v>
      </c>
      <c r="X520" t="s">
        <v>1051</v>
      </c>
      <c r="Y520" t="s">
        <v>522</v>
      </c>
      <c r="Z520">
        <f t="shared" si="8"/>
        <v>80.7</v>
      </c>
    </row>
    <row r="521" spans="1:26" hidden="1" x14ac:dyDescent="0.2">
      <c r="A521" s="1">
        <v>515</v>
      </c>
      <c r="B521" t="s">
        <v>23</v>
      </c>
      <c r="C521">
        <v>190</v>
      </c>
      <c r="D521" t="s">
        <v>266</v>
      </c>
      <c r="E521" t="s">
        <v>338</v>
      </c>
      <c r="F521">
        <v>-1.41</v>
      </c>
      <c r="G521" t="s">
        <v>34</v>
      </c>
      <c r="H521">
        <v>89</v>
      </c>
      <c r="I521" t="s">
        <v>209</v>
      </c>
      <c r="J521">
        <v>8013</v>
      </c>
      <c r="K521" t="s">
        <v>53</v>
      </c>
      <c r="L521" t="s">
        <v>29</v>
      </c>
      <c r="M521" t="s">
        <v>30</v>
      </c>
      <c r="N521">
        <v>2022</v>
      </c>
      <c r="O521" t="s">
        <v>31</v>
      </c>
      <c r="P521">
        <v>2022</v>
      </c>
      <c r="Q521">
        <v>190</v>
      </c>
      <c r="R521" t="s">
        <v>198</v>
      </c>
      <c r="S521" t="s">
        <v>33</v>
      </c>
      <c r="T521">
        <v>18</v>
      </c>
      <c r="U521">
        <v>46.9</v>
      </c>
      <c r="V521">
        <v>0</v>
      </c>
      <c r="W521" t="s">
        <v>715</v>
      </c>
      <c r="X521" t="s">
        <v>828</v>
      </c>
      <c r="Y521" t="s">
        <v>481</v>
      </c>
      <c r="Z521">
        <f t="shared" si="8"/>
        <v>64.900000000000006</v>
      </c>
    </row>
    <row r="522" spans="1:26" hidden="1" x14ac:dyDescent="0.2">
      <c r="A522" s="1">
        <v>516</v>
      </c>
      <c r="B522" t="s">
        <v>23</v>
      </c>
      <c r="C522">
        <v>190</v>
      </c>
      <c r="D522" t="s">
        <v>337</v>
      </c>
      <c r="E522" t="s">
        <v>63</v>
      </c>
      <c r="F522">
        <v>0.38</v>
      </c>
      <c r="G522" t="s">
        <v>26</v>
      </c>
      <c r="H522">
        <v>119</v>
      </c>
      <c r="I522" t="s">
        <v>209</v>
      </c>
      <c r="J522">
        <v>8013</v>
      </c>
      <c r="K522" t="s">
        <v>28</v>
      </c>
      <c r="L522" t="s">
        <v>29</v>
      </c>
      <c r="M522" t="s">
        <v>30</v>
      </c>
      <c r="N522">
        <v>2022</v>
      </c>
      <c r="O522" t="s">
        <v>31</v>
      </c>
      <c r="P522">
        <v>2022</v>
      </c>
      <c r="Q522">
        <v>190</v>
      </c>
      <c r="R522" t="s">
        <v>198</v>
      </c>
      <c r="S522" t="s">
        <v>33</v>
      </c>
      <c r="T522">
        <v>18</v>
      </c>
      <c r="U522">
        <v>46.9</v>
      </c>
      <c r="V522">
        <v>0</v>
      </c>
      <c r="W522" t="s">
        <v>715</v>
      </c>
      <c r="X522" t="s">
        <v>828</v>
      </c>
      <c r="Y522" t="s">
        <v>481</v>
      </c>
      <c r="Z522">
        <f t="shared" si="8"/>
        <v>64.900000000000006</v>
      </c>
    </row>
    <row r="523" spans="1:26" hidden="1" x14ac:dyDescent="0.2">
      <c r="A523" s="1">
        <v>517</v>
      </c>
      <c r="B523" t="s">
        <v>23</v>
      </c>
      <c r="C523">
        <v>190</v>
      </c>
      <c r="D523" t="s">
        <v>340</v>
      </c>
      <c r="E523" t="s">
        <v>42</v>
      </c>
      <c r="F523">
        <v>2.48</v>
      </c>
      <c r="G523" t="s">
        <v>38</v>
      </c>
      <c r="H523">
        <v>116</v>
      </c>
      <c r="I523" t="s">
        <v>209</v>
      </c>
      <c r="J523">
        <v>8013</v>
      </c>
      <c r="K523" t="s">
        <v>35</v>
      </c>
      <c r="L523" t="s">
        <v>29</v>
      </c>
      <c r="M523" t="s">
        <v>30</v>
      </c>
      <c r="N523">
        <v>2022</v>
      </c>
      <c r="O523" t="s">
        <v>31</v>
      </c>
      <c r="P523">
        <v>2022</v>
      </c>
      <c r="Q523">
        <v>190</v>
      </c>
      <c r="R523" t="s">
        <v>198</v>
      </c>
      <c r="S523" t="s">
        <v>33</v>
      </c>
      <c r="T523">
        <v>18</v>
      </c>
      <c r="U523">
        <v>46.9</v>
      </c>
      <c r="V523">
        <v>0</v>
      </c>
      <c r="W523" t="s">
        <v>715</v>
      </c>
      <c r="X523" t="s">
        <v>828</v>
      </c>
      <c r="Y523" t="s">
        <v>481</v>
      </c>
      <c r="Z523">
        <f t="shared" si="8"/>
        <v>64.900000000000006</v>
      </c>
    </row>
    <row r="524" spans="1:26" hidden="1" x14ac:dyDescent="0.2">
      <c r="A524" s="1">
        <v>518</v>
      </c>
      <c r="B524" t="s">
        <v>23</v>
      </c>
      <c r="C524">
        <v>190</v>
      </c>
      <c r="D524" t="s">
        <v>342</v>
      </c>
      <c r="E524" t="s">
        <v>65</v>
      </c>
      <c r="F524">
        <v>0.86</v>
      </c>
      <c r="G524" t="s">
        <v>26</v>
      </c>
      <c r="H524">
        <v>107</v>
      </c>
      <c r="I524" t="s">
        <v>209</v>
      </c>
      <c r="J524">
        <v>8013</v>
      </c>
      <c r="K524" t="s">
        <v>28</v>
      </c>
      <c r="L524" t="s">
        <v>29</v>
      </c>
      <c r="M524" t="s">
        <v>30</v>
      </c>
      <c r="N524">
        <v>2022</v>
      </c>
      <c r="O524" t="s">
        <v>31</v>
      </c>
      <c r="P524">
        <v>2022</v>
      </c>
      <c r="Q524">
        <v>190</v>
      </c>
      <c r="R524" t="s">
        <v>198</v>
      </c>
      <c r="S524" t="s">
        <v>33</v>
      </c>
      <c r="T524">
        <v>18</v>
      </c>
      <c r="U524">
        <v>46.9</v>
      </c>
      <c r="V524">
        <v>0</v>
      </c>
      <c r="W524" t="s">
        <v>715</v>
      </c>
      <c r="X524" t="s">
        <v>828</v>
      </c>
      <c r="Y524" t="s">
        <v>481</v>
      </c>
      <c r="Z524">
        <f t="shared" si="8"/>
        <v>64.900000000000006</v>
      </c>
    </row>
    <row r="525" spans="1:26" hidden="1" x14ac:dyDescent="0.2">
      <c r="A525" s="1">
        <v>519</v>
      </c>
      <c r="B525" t="s">
        <v>23</v>
      </c>
      <c r="C525">
        <v>190</v>
      </c>
      <c r="D525" t="s">
        <v>266</v>
      </c>
      <c r="E525" t="s">
        <v>45</v>
      </c>
      <c r="F525">
        <v>1.62</v>
      </c>
      <c r="G525" t="s">
        <v>43</v>
      </c>
      <c r="H525">
        <v>92</v>
      </c>
      <c r="I525" t="s">
        <v>209</v>
      </c>
      <c r="J525">
        <v>8013</v>
      </c>
      <c r="K525" t="s">
        <v>35</v>
      </c>
      <c r="L525" t="s">
        <v>36</v>
      </c>
      <c r="M525" t="s">
        <v>30</v>
      </c>
      <c r="N525">
        <v>2022</v>
      </c>
      <c r="O525" t="s">
        <v>31</v>
      </c>
      <c r="P525">
        <v>2022</v>
      </c>
      <c r="Q525">
        <v>190</v>
      </c>
      <c r="R525" t="s">
        <v>198</v>
      </c>
      <c r="S525" t="s">
        <v>33</v>
      </c>
      <c r="T525">
        <v>18</v>
      </c>
      <c r="U525">
        <v>46.9</v>
      </c>
      <c r="V525">
        <v>0</v>
      </c>
      <c r="W525" t="s">
        <v>715</v>
      </c>
      <c r="X525" t="s">
        <v>828</v>
      </c>
      <c r="Y525" t="s">
        <v>481</v>
      </c>
      <c r="Z525">
        <f t="shared" si="8"/>
        <v>64.900000000000006</v>
      </c>
    </row>
    <row r="526" spans="1:26" hidden="1" x14ac:dyDescent="0.2">
      <c r="A526" s="1">
        <v>520</v>
      </c>
      <c r="B526" t="s">
        <v>23</v>
      </c>
      <c r="C526">
        <v>190</v>
      </c>
      <c r="D526" t="s">
        <v>337</v>
      </c>
      <c r="E526" t="s">
        <v>42</v>
      </c>
      <c r="F526">
        <v>2.76</v>
      </c>
      <c r="G526" t="s">
        <v>38</v>
      </c>
      <c r="H526">
        <v>118</v>
      </c>
      <c r="I526" t="s">
        <v>209</v>
      </c>
      <c r="J526">
        <v>8013</v>
      </c>
      <c r="K526" t="s">
        <v>65</v>
      </c>
      <c r="L526" t="s">
        <v>36</v>
      </c>
      <c r="M526" t="s">
        <v>30</v>
      </c>
      <c r="N526">
        <v>2022</v>
      </c>
      <c r="O526" t="s">
        <v>31</v>
      </c>
      <c r="P526">
        <v>2022</v>
      </c>
      <c r="Q526">
        <v>190</v>
      </c>
      <c r="R526" t="s">
        <v>198</v>
      </c>
      <c r="S526" t="s">
        <v>33</v>
      </c>
      <c r="T526">
        <v>18</v>
      </c>
      <c r="U526">
        <v>46.9</v>
      </c>
      <c r="V526">
        <v>0</v>
      </c>
      <c r="W526" t="s">
        <v>715</v>
      </c>
      <c r="X526" t="s">
        <v>828</v>
      </c>
      <c r="Y526" t="s">
        <v>481</v>
      </c>
      <c r="Z526">
        <f t="shared" si="8"/>
        <v>64.900000000000006</v>
      </c>
    </row>
    <row r="527" spans="1:26" hidden="1" x14ac:dyDescent="0.2">
      <c r="A527" s="1">
        <v>521</v>
      </c>
      <c r="B527" t="s">
        <v>23</v>
      </c>
      <c r="C527">
        <v>190</v>
      </c>
      <c r="D527" t="s">
        <v>340</v>
      </c>
      <c r="E527" t="s">
        <v>50</v>
      </c>
      <c r="F527">
        <v>3.1</v>
      </c>
      <c r="G527" t="s">
        <v>38</v>
      </c>
      <c r="H527">
        <v>116</v>
      </c>
      <c r="I527" t="s">
        <v>209</v>
      </c>
      <c r="J527">
        <v>8013</v>
      </c>
      <c r="K527" t="s">
        <v>65</v>
      </c>
      <c r="L527" t="s">
        <v>36</v>
      </c>
      <c r="M527" t="s">
        <v>30</v>
      </c>
      <c r="N527">
        <v>2022</v>
      </c>
      <c r="O527" t="s">
        <v>31</v>
      </c>
      <c r="P527">
        <v>2022</v>
      </c>
      <c r="Q527">
        <v>190</v>
      </c>
      <c r="R527" t="s">
        <v>198</v>
      </c>
      <c r="S527" t="s">
        <v>33</v>
      </c>
      <c r="T527">
        <v>18</v>
      </c>
      <c r="U527">
        <v>46.9</v>
      </c>
      <c r="V527">
        <v>0</v>
      </c>
      <c r="W527" t="s">
        <v>715</v>
      </c>
      <c r="X527" t="s">
        <v>828</v>
      </c>
      <c r="Y527" t="s">
        <v>481</v>
      </c>
      <c r="Z527">
        <f t="shared" si="8"/>
        <v>64.900000000000006</v>
      </c>
    </row>
    <row r="528" spans="1:26" hidden="1" x14ac:dyDescent="0.2">
      <c r="A528" s="1">
        <v>522</v>
      </c>
      <c r="B528" t="s">
        <v>23</v>
      </c>
      <c r="C528">
        <v>190</v>
      </c>
      <c r="D528" t="s">
        <v>342</v>
      </c>
      <c r="E528" t="s">
        <v>1044</v>
      </c>
      <c r="F528">
        <v>6.59</v>
      </c>
      <c r="G528" t="s">
        <v>38</v>
      </c>
      <c r="H528">
        <v>108</v>
      </c>
      <c r="I528" t="s">
        <v>209</v>
      </c>
      <c r="J528">
        <v>8013</v>
      </c>
      <c r="K528" t="s">
        <v>35</v>
      </c>
      <c r="L528" t="s">
        <v>36</v>
      </c>
      <c r="M528" t="s">
        <v>30</v>
      </c>
      <c r="N528">
        <v>2022</v>
      </c>
      <c r="O528" t="s">
        <v>31</v>
      </c>
      <c r="P528">
        <v>2022</v>
      </c>
      <c r="Q528">
        <v>190</v>
      </c>
      <c r="R528" t="s">
        <v>198</v>
      </c>
      <c r="S528" t="s">
        <v>33</v>
      </c>
      <c r="T528">
        <v>18</v>
      </c>
      <c r="U528">
        <v>46.9</v>
      </c>
      <c r="V528">
        <v>0</v>
      </c>
      <c r="W528" t="s">
        <v>715</v>
      </c>
      <c r="X528" t="s">
        <v>828</v>
      </c>
      <c r="Y528" t="s">
        <v>481</v>
      </c>
      <c r="Z528">
        <f t="shared" si="8"/>
        <v>64.900000000000006</v>
      </c>
    </row>
    <row r="529" spans="1:26" hidden="1" x14ac:dyDescent="0.2">
      <c r="A529" s="1">
        <v>523</v>
      </c>
      <c r="B529" t="s">
        <v>23</v>
      </c>
      <c r="C529">
        <v>190</v>
      </c>
      <c r="E529" t="s">
        <v>287</v>
      </c>
      <c r="F529">
        <v>-0.88</v>
      </c>
      <c r="G529" t="s">
        <v>26</v>
      </c>
      <c r="H529">
        <v>84</v>
      </c>
      <c r="I529" t="s">
        <v>209</v>
      </c>
      <c r="J529">
        <v>8013</v>
      </c>
      <c r="K529" t="s">
        <v>60</v>
      </c>
      <c r="L529" t="s">
        <v>36</v>
      </c>
      <c r="M529" t="s">
        <v>62</v>
      </c>
      <c r="N529">
        <v>2022</v>
      </c>
      <c r="O529" t="s">
        <v>31</v>
      </c>
      <c r="P529">
        <v>2022</v>
      </c>
      <c r="Q529">
        <v>190</v>
      </c>
      <c r="R529" t="s">
        <v>198</v>
      </c>
      <c r="S529" t="s">
        <v>33</v>
      </c>
      <c r="T529">
        <v>18</v>
      </c>
      <c r="U529">
        <v>46.9</v>
      </c>
      <c r="V529">
        <v>0</v>
      </c>
      <c r="W529" t="s">
        <v>715</v>
      </c>
      <c r="X529" t="s">
        <v>828</v>
      </c>
      <c r="Y529" t="s">
        <v>481</v>
      </c>
      <c r="Z529">
        <f t="shared" si="8"/>
        <v>64.900000000000006</v>
      </c>
    </row>
    <row r="530" spans="1:26" hidden="1" x14ac:dyDescent="0.2">
      <c r="A530" s="1">
        <v>524</v>
      </c>
      <c r="B530" t="s">
        <v>23</v>
      </c>
      <c r="C530">
        <v>190</v>
      </c>
      <c r="D530" t="s">
        <v>266</v>
      </c>
      <c r="E530" t="s">
        <v>679</v>
      </c>
      <c r="F530">
        <v>-1.1399999999999999</v>
      </c>
      <c r="G530" t="s">
        <v>34</v>
      </c>
      <c r="H530">
        <v>84</v>
      </c>
      <c r="I530" t="s">
        <v>210</v>
      </c>
      <c r="J530">
        <v>8042</v>
      </c>
      <c r="K530" t="s">
        <v>55</v>
      </c>
      <c r="L530" t="s">
        <v>29</v>
      </c>
      <c r="M530" t="s">
        <v>30</v>
      </c>
      <c r="N530">
        <v>2022</v>
      </c>
      <c r="O530" t="s">
        <v>31</v>
      </c>
      <c r="P530">
        <v>2022</v>
      </c>
      <c r="Q530">
        <v>190</v>
      </c>
      <c r="R530" t="s">
        <v>198</v>
      </c>
      <c r="S530" t="s">
        <v>33</v>
      </c>
      <c r="T530">
        <v>78.2</v>
      </c>
      <c r="U530">
        <v>18.600000000000001</v>
      </c>
      <c r="V530">
        <v>0</v>
      </c>
      <c r="W530" t="s">
        <v>1060</v>
      </c>
      <c r="X530" t="s">
        <v>577</v>
      </c>
      <c r="Y530" t="s">
        <v>769</v>
      </c>
      <c r="Z530">
        <f t="shared" si="8"/>
        <v>96.800000000000011</v>
      </c>
    </row>
    <row r="531" spans="1:26" hidden="1" x14ac:dyDescent="0.2">
      <c r="A531" s="1">
        <v>525</v>
      </c>
      <c r="B531" t="s">
        <v>23</v>
      </c>
      <c r="C531">
        <v>190</v>
      </c>
      <c r="D531" t="s">
        <v>337</v>
      </c>
      <c r="E531" t="s">
        <v>592</v>
      </c>
      <c r="F531">
        <v>3.07</v>
      </c>
      <c r="G531" t="s">
        <v>38</v>
      </c>
      <c r="H531">
        <v>73</v>
      </c>
      <c r="I531" t="s">
        <v>210</v>
      </c>
      <c r="J531">
        <v>8042</v>
      </c>
      <c r="K531" t="s">
        <v>41</v>
      </c>
      <c r="L531" t="s">
        <v>29</v>
      </c>
      <c r="M531" t="s">
        <v>30</v>
      </c>
      <c r="N531">
        <v>2022</v>
      </c>
      <c r="O531" t="s">
        <v>31</v>
      </c>
      <c r="P531">
        <v>2022</v>
      </c>
      <c r="Q531">
        <v>190</v>
      </c>
      <c r="R531" t="s">
        <v>198</v>
      </c>
      <c r="S531" t="s">
        <v>33</v>
      </c>
      <c r="T531">
        <v>78.2</v>
      </c>
      <c r="U531">
        <v>18.600000000000001</v>
      </c>
      <c r="V531">
        <v>0</v>
      </c>
      <c r="W531" t="s">
        <v>1060</v>
      </c>
      <c r="X531" t="s">
        <v>577</v>
      </c>
      <c r="Y531" t="s">
        <v>769</v>
      </c>
      <c r="Z531">
        <f t="shared" si="8"/>
        <v>96.800000000000011</v>
      </c>
    </row>
    <row r="532" spans="1:26" hidden="1" x14ac:dyDescent="0.2">
      <c r="A532" s="1">
        <v>526</v>
      </c>
      <c r="B532" t="s">
        <v>23</v>
      </c>
      <c r="C532">
        <v>190</v>
      </c>
      <c r="D532" t="s">
        <v>340</v>
      </c>
      <c r="E532" t="s">
        <v>252</v>
      </c>
      <c r="F532">
        <v>4.38</v>
      </c>
      <c r="G532" t="s">
        <v>38</v>
      </c>
      <c r="H532">
        <v>77</v>
      </c>
      <c r="I532" t="s">
        <v>210</v>
      </c>
      <c r="J532">
        <v>8042</v>
      </c>
      <c r="K532" t="s">
        <v>41</v>
      </c>
      <c r="L532" t="s">
        <v>29</v>
      </c>
      <c r="M532" t="s">
        <v>30</v>
      </c>
      <c r="N532">
        <v>2022</v>
      </c>
      <c r="O532" t="s">
        <v>31</v>
      </c>
      <c r="P532">
        <v>2022</v>
      </c>
      <c r="Q532">
        <v>190</v>
      </c>
      <c r="R532" t="s">
        <v>198</v>
      </c>
      <c r="S532" t="s">
        <v>33</v>
      </c>
      <c r="T532">
        <v>78.2</v>
      </c>
      <c r="U532">
        <v>18.600000000000001</v>
      </c>
      <c r="V532">
        <v>0</v>
      </c>
      <c r="W532" t="s">
        <v>1060</v>
      </c>
      <c r="X532" t="s">
        <v>577</v>
      </c>
      <c r="Y532" t="s">
        <v>769</v>
      </c>
      <c r="Z532">
        <f t="shared" si="8"/>
        <v>96.800000000000011</v>
      </c>
    </row>
    <row r="533" spans="1:26" hidden="1" x14ac:dyDescent="0.2">
      <c r="A533" s="1">
        <v>527</v>
      </c>
      <c r="B533" t="s">
        <v>23</v>
      </c>
      <c r="C533">
        <v>190</v>
      </c>
      <c r="D533" t="s">
        <v>342</v>
      </c>
      <c r="E533" t="s">
        <v>362</v>
      </c>
      <c r="F533">
        <v>5.2</v>
      </c>
      <c r="G533" t="s">
        <v>38</v>
      </c>
      <c r="H533">
        <v>76</v>
      </c>
      <c r="I533" t="s">
        <v>210</v>
      </c>
      <c r="J533">
        <v>8042</v>
      </c>
      <c r="K533" t="s">
        <v>55</v>
      </c>
      <c r="L533" t="s">
        <v>29</v>
      </c>
      <c r="M533" t="s">
        <v>30</v>
      </c>
      <c r="N533">
        <v>2022</v>
      </c>
      <c r="O533" t="s">
        <v>31</v>
      </c>
      <c r="P533">
        <v>2022</v>
      </c>
      <c r="Q533">
        <v>190</v>
      </c>
      <c r="R533" t="s">
        <v>198</v>
      </c>
      <c r="S533" t="s">
        <v>33</v>
      </c>
      <c r="T533">
        <v>78.2</v>
      </c>
      <c r="U533">
        <v>18.600000000000001</v>
      </c>
      <c r="V533">
        <v>0</v>
      </c>
      <c r="W533" t="s">
        <v>1060</v>
      </c>
      <c r="X533" t="s">
        <v>577</v>
      </c>
      <c r="Y533" t="s">
        <v>769</v>
      </c>
      <c r="Z533">
        <f t="shared" si="8"/>
        <v>96.800000000000011</v>
      </c>
    </row>
    <row r="534" spans="1:26" hidden="1" x14ac:dyDescent="0.2">
      <c r="A534" s="1">
        <v>528</v>
      </c>
      <c r="B534" t="s">
        <v>23</v>
      </c>
      <c r="C534">
        <v>190</v>
      </c>
      <c r="D534" t="s">
        <v>266</v>
      </c>
      <c r="E534" t="s">
        <v>110</v>
      </c>
      <c r="F534">
        <v>2.54</v>
      </c>
      <c r="G534" t="s">
        <v>38</v>
      </c>
      <c r="H534">
        <v>87</v>
      </c>
      <c r="I534" t="s">
        <v>210</v>
      </c>
      <c r="J534">
        <v>8042</v>
      </c>
      <c r="K534" t="s">
        <v>28</v>
      </c>
      <c r="L534" t="s">
        <v>36</v>
      </c>
      <c r="M534" t="s">
        <v>30</v>
      </c>
      <c r="N534">
        <v>2022</v>
      </c>
      <c r="O534" t="s">
        <v>31</v>
      </c>
      <c r="P534">
        <v>2022</v>
      </c>
      <c r="Q534">
        <v>190</v>
      </c>
      <c r="R534" t="s">
        <v>198</v>
      </c>
      <c r="S534" t="s">
        <v>33</v>
      </c>
      <c r="T534">
        <v>78.2</v>
      </c>
      <c r="U534">
        <v>18.600000000000001</v>
      </c>
      <c r="V534">
        <v>0</v>
      </c>
      <c r="W534" t="s">
        <v>1060</v>
      </c>
      <c r="X534" t="s">
        <v>577</v>
      </c>
      <c r="Y534" t="s">
        <v>769</v>
      </c>
      <c r="Z534">
        <f t="shared" si="8"/>
        <v>96.800000000000011</v>
      </c>
    </row>
    <row r="535" spans="1:26" hidden="1" x14ac:dyDescent="0.2">
      <c r="A535" s="1">
        <v>529</v>
      </c>
      <c r="B535" t="s">
        <v>23</v>
      </c>
      <c r="C535">
        <v>190</v>
      </c>
      <c r="D535" t="s">
        <v>337</v>
      </c>
      <c r="E535" t="s">
        <v>628</v>
      </c>
      <c r="F535">
        <v>8.06</v>
      </c>
      <c r="G535" t="s">
        <v>38</v>
      </c>
      <c r="H535">
        <v>75</v>
      </c>
      <c r="I535" t="s">
        <v>210</v>
      </c>
      <c r="J535">
        <v>8042</v>
      </c>
      <c r="K535" t="s">
        <v>53</v>
      </c>
      <c r="L535" t="s">
        <v>36</v>
      </c>
      <c r="M535" t="s">
        <v>30</v>
      </c>
      <c r="N535">
        <v>2022</v>
      </c>
      <c r="O535" t="s">
        <v>31</v>
      </c>
      <c r="P535">
        <v>2022</v>
      </c>
      <c r="Q535">
        <v>190</v>
      </c>
      <c r="R535" t="s">
        <v>198</v>
      </c>
      <c r="S535" t="s">
        <v>33</v>
      </c>
      <c r="T535">
        <v>78.2</v>
      </c>
      <c r="U535">
        <v>18.600000000000001</v>
      </c>
      <c r="V535">
        <v>0</v>
      </c>
      <c r="W535" t="s">
        <v>1060</v>
      </c>
      <c r="X535" t="s">
        <v>577</v>
      </c>
      <c r="Y535" t="s">
        <v>769</v>
      </c>
      <c r="Z535">
        <f t="shared" si="8"/>
        <v>96.800000000000011</v>
      </c>
    </row>
    <row r="536" spans="1:26" hidden="1" x14ac:dyDescent="0.2">
      <c r="A536" s="1">
        <v>530</v>
      </c>
      <c r="B536" t="s">
        <v>23</v>
      </c>
      <c r="C536">
        <v>190</v>
      </c>
      <c r="D536" t="s">
        <v>340</v>
      </c>
      <c r="E536" t="s">
        <v>501</v>
      </c>
      <c r="F536">
        <v>7.26</v>
      </c>
      <c r="G536" t="s">
        <v>38</v>
      </c>
      <c r="H536">
        <v>80</v>
      </c>
      <c r="I536" t="s">
        <v>210</v>
      </c>
      <c r="J536">
        <v>8042</v>
      </c>
      <c r="K536" t="s">
        <v>53</v>
      </c>
      <c r="L536" t="s">
        <v>36</v>
      </c>
      <c r="M536" t="s">
        <v>30</v>
      </c>
      <c r="N536">
        <v>2022</v>
      </c>
      <c r="O536" t="s">
        <v>31</v>
      </c>
      <c r="P536">
        <v>2022</v>
      </c>
      <c r="Q536">
        <v>190</v>
      </c>
      <c r="R536" t="s">
        <v>198</v>
      </c>
      <c r="S536" t="s">
        <v>33</v>
      </c>
      <c r="T536">
        <v>78.2</v>
      </c>
      <c r="U536">
        <v>18.600000000000001</v>
      </c>
      <c r="V536">
        <v>0</v>
      </c>
      <c r="W536" t="s">
        <v>1060</v>
      </c>
      <c r="X536" t="s">
        <v>577</v>
      </c>
      <c r="Y536" t="s">
        <v>769</v>
      </c>
      <c r="Z536">
        <f t="shared" si="8"/>
        <v>96.800000000000011</v>
      </c>
    </row>
    <row r="537" spans="1:26" hidden="1" x14ac:dyDescent="0.2">
      <c r="A537" s="1">
        <v>531</v>
      </c>
      <c r="B537" t="s">
        <v>23</v>
      </c>
      <c r="C537">
        <v>190</v>
      </c>
      <c r="D537" t="s">
        <v>342</v>
      </c>
      <c r="E537" t="s">
        <v>942</v>
      </c>
      <c r="F537">
        <v>8.9499999999999993</v>
      </c>
      <c r="G537" t="s">
        <v>38</v>
      </c>
      <c r="H537">
        <v>77</v>
      </c>
      <c r="I537" t="s">
        <v>210</v>
      </c>
      <c r="J537">
        <v>8042</v>
      </c>
      <c r="K537" t="s">
        <v>41</v>
      </c>
      <c r="L537" t="s">
        <v>36</v>
      </c>
      <c r="M537" t="s">
        <v>30</v>
      </c>
      <c r="N537">
        <v>2022</v>
      </c>
      <c r="O537" t="s">
        <v>31</v>
      </c>
      <c r="P537">
        <v>2022</v>
      </c>
      <c r="Q537">
        <v>190</v>
      </c>
      <c r="R537" t="s">
        <v>198</v>
      </c>
      <c r="S537" t="s">
        <v>33</v>
      </c>
      <c r="T537">
        <v>78.2</v>
      </c>
      <c r="U537">
        <v>18.600000000000001</v>
      </c>
      <c r="V537">
        <v>0</v>
      </c>
      <c r="W537" t="s">
        <v>1060</v>
      </c>
      <c r="X537" t="s">
        <v>577</v>
      </c>
      <c r="Y537" t="s">
        <v>769</v>
      </c>
      <c r="Z537">
        <f t="shared" si="8"/>
        <v>96.800000000000011</v>
      </c>
    </row>
    <row r="538" spans="1:26" hidden="1" x14ac:dyDescent="0.2">
      <c r="A538" s="1">
        <v>532</v>
      </c>
      <c r="B538" t="s">
        <v>23</v>
      </c>
      <c r="C538">
        <v>190</v>
      </c>
      <c r="D538" t="s">
        <v>24</v>
      </c>
      <c r="E538" t="s">
        <v>60</v>
      </c>
      <c r="F538">
        <v>0.18</v>
      </c>
      <c r="G538" t="s">
        <v>26</v>
      </c>
      <c r="H538">
        <v>53</v>
      </c>
      <c r="I538" t="s">
        <v>211</v>
      </c>
      <c r="J538">
        <v>8044</v>
      </c>
      <c r="K538" t="s">
        <v>45</v>
      </c>
      <c r="L538" t="s">
        <v>29</v>
      </c>
      <c r="M538" t="s">
        <v>30</v>
      </c>
      <c r="N538">
        <v>2022</v>
      </c>
      <c r="O538" t="s">
        <v>31</v>
      </c>
      <c r="P538">
        <v>2022</v>
      </c>
      <c r="Q538">
        <v>190</v>
      </c>
      <c r="R538" t="s">
        <v>198</v>
      </c>
      <c r="S538" t="s">
        <v>33</v>
      </c>
      <c r="T538">
        <v>64.599999999999994</v>
      </c>
      <c r="U538">
        <v>8.6999999999999993</v>
      </c>
      <c r="V538">
        <v>0</v>
      </c>
      <c r="W538" t="s">
        <v>436</v>
      </c>
      <c r="X538">
        <v>0</v>
      </c>
      <c r="Y538" t="s">
        <v>942</v>
      </c>
      <c r="Z538">
        <f t="shared" si="8"/>
        <v>73.3</v>
      </c>
    </row>
    <row r="539" spans="1:26" hidden="1" x14ac:dyDescent="0.2">
      <c r="A539" s="1">
        <v>533</v>
      </c>
      <c r="B539" t="s">
        <v>23</v>
      </c>
      <c r="C539">
        <v>190</v>
      </c>
      <c r="D539" t="s">
        <v>266</v>
      </c>
      <c r="E539" t="s">
        <v>807</v>
      </c>
      <c r="F539">
        <v>2.77</v>
      </c>
      <c r="G539" t="s">
        <v>38</v>
      </c>
      <c r="H539">
        <v>60</v>
      </c>
      <c r="I539" t="s">
        <v>211</v>
      </c>
      <c r="J539">
        <v>8044</v>
      </c>
      <c r="K539" t="s">
        <v>49</v>
      </c>
      <c r="L539" t="s">
        <v>29</v>
      </c>
      <c r="M539" t="s">
        <v>30</v>
      </c>
      <c r="N539">
        <v>2022</v>
      </c>
      <c r="O539" t="s">
        <v>31</v>
      </c>
      <c r="P539">
        <v>2022</v>
      </c>
      <c r="Q539">
        <v>190</v>
      </c>
      <c r="R539" t="s">
        <v>198</v>
      </c>
      <c r="S539" t="s">
        <v>33</v>
      </c>
      <c r="T539">
        <v>64.599999999999994</v>
      </c>
      <c r="U539">
        <v>8.6999999999999993</v>
      </c>
      <c r="V539">
        <v>0</v>
      </c>
      <c r="W539" t="s">
        <v>436</v>
      </c>
      <c r="X539">
        <v>0</v>
      </c>
      <c r="Y539" t="s">
        <v>942</v>
      </c>
      <c r="Z539">
        <f t="shared" si="8"/>
        <v>73.3</v>
      </c>
    </row>
    <row r="540" spans="1:26" hidden="1" x14ac:dyDescent="0.2">
      <c r="A540" s="1">
        <v>534</v>
      </c>
      <c r="B540" t="s">
        <v>23</v>
      </c>
      <c r="C540">
        <v>190</v>
      </c>
      <c r="D540" t="s">
        <v>337</v>
      </c>
      <c r="E540" t="s">
        <v>257</v>
      </c>
      <c r="F540">
        <v>4.6500000000000004</v>
      </c>
      <c r="G540" t="s">
        <v>38</v>
      </c>
      <c r="H540">
        <v>55</v>
      </c>
      <c r="I540" t="s">
        <v>211</v>
      </c>
      <c r="J540">
        <v>8044</v>
      </c>
      <c r="K540" t="s">
        <v>49</v>
      </c>
      <c r="L540" t="s">
        <v>29</v>
      </c>
      <c r="M540" t="s">
        <v>30</v>
      </c>
      <c r="N540">
        <v>2022</v>
      </c>
      <c r="O540" t="s">
        <v>31</v>
      </c>
      <c r="P540">
        <v>2022</v>
      </c>
      <c r="Q540">
        <v>190</v>
      </c>
      <c r="R540" t="s">
        <v>198</v>
      </c>
      <c r="S540" t="s">
        <v>33</v>
      </c>
      <c r="T540">
        <v>64.599999999999994</v>
      </c>
      <c r="U540">
        <v>8.6999999999999993</v>
      </c>
      <c r="V540">
        <v>0</v>
      </c>
      <c r="W540" t="s">
        <v>436</v>
      </c>
      <c r="X540">
        <v>0</v>
      </c>
      <c r="Y540" t="s">
        <v>942</v>
      </c>
      <c r="Z540">
        <f t="shared" si="8"/>
        <v>73.3</v>
      </c>
    </row>
    <row r="541" spans="1:26" hidden="1" x14ac:dyDescent="0.2">
      <c r="A541" s="1">
        <v>535</v>
      </c>
      <c r="B541" t="s">
        <v>23</v>
      </c>
      <c r="C541">
        <v>190</v>
      </c>
      <c r="D541" t="s">
        <v>340</v>
      </c>
      <c r="E541" t="s">
        <v>69</v>
      </c>
      <c r="F541">
        <v>2.9</v>
      </c>
      <c r="G541" t="s">
        <v>38</v>
      </c>
      <c r="H541">
        <v>52</v>
      </c>
      <c r="I541" t="s">
        <v>211</v>
      </c>
      <c r="J541">
        <v>8044</v>
      </c>
      <c r="K541" t="s">
        <v>45</v>
      </c>
      <c r="L541" t="s">
        <v>29</v>
      </c>
      <c r="M541" t="s">
        <v>30</v>
      </c>
      <c r="N541">
        <v>2022</v>
      </c>
      <c r="O541" t="s">
        <v>31</v>
      </c>
      <c r="P541">
        <v>2022</v>
      </c>
      <c r="Q541">
        <v>190</v>
      </c>
      <c r="R541" t="s">
        <v>198</v>
      </c>
      <c r="S541" t="s">
        <v>33</v>
      </c>
      <c r="T541">
        <v>64.599999999999994</v>
      </c>
      <c r="U541">
        <v>8.6999999999999993</v>
      </c>
      <c r="V541">
        <v>0</v>
      </c>
      <c r="W541" t="s">
        <v>436</v>
      </c>
      <c r="X541">
        <v>0</v>
      </c>
      <c r="Y541" t="s">
        <v>942</v>
      </c>
      <c r="Z541">
        <f t="shared" si="8"/>
        <v>73.3</v>
      </c>
    </row>
    <row r="542" spans="1:26" hidden="1" x14ac:dyDescent="0.2">
      <c r="A542" s="1">
        <v>536</v>
      </c>
      <c r="B542" t="s">
        <v>23</v>
      </c>
      <c r="C542">
        <v>190</v>
      </c>
      <c r="D542" t="s">
        <v>342</v>
      </c>
      <c r="E542" t="s">
        <v>620</v>
      </c>
      <c r="F542">
        <v>4.2699999999999996</v>
      </c>
      <c r="G542" t="s">
        <v>38</v>
      </c>
      <c r="H542">
        <v>50</v>
      </c>
      <c r="I542" t="s">
        <v>211</v>
      </c>
      <c r="J542">
        <v>8044</v>
      </c>
      <c r="K542" t="s">
        <v>45</v>
      </c>
      <c r="L542" t="s">
        <v>29</v>
      </c>
      <c r="M542" t="s">
        <v>30</v>
      </c>
      <c r="N542">
        <v>2022</v>
      </c>
      <c r="O542" t="s">
        <v>31</v>
      </c>
      <c r="P542">
        <v>2022</v>
      </c>
      <c r="Q542">
        <v>190</v>
      </c>
      <c r="R542" t="s">
        <v>198</v>
      </c>
      <c r="S542" t="s">
        <v>33</v>
      </c>
      <c r="T542">
        <v>64.599999999999994</v>
      </c>
      <c r="U542">
        <v>8.6999999999999993</v>
      </c>
      <c r="V542">
        <v>0</v>
      </c>
      <c r="W542" t="s">
        <v>436</v>
      </c>
      <c r="X542">
        <v>0</v>
      </c>
      <c r="Y542" t="s">
        <v>942</v>
      </c>
      <c r="Z542">
        <f t="shared" si="8"/>
        <v>73.3</v>
      </c>
    </row>
    <row r="543" spans="1:26" hidden="1" x14ac:dyDescent="0.2">
      <c r="A543" s="1">
        <v>537</v>
      </c>
      <c r="B543" t="s">
        <v>23</v>
      </c>
      <c r="C543">
        <v>190</v>
      </c>
      <c r="D543" t="s">
        <v>24</v>
      </c>
      <c r="E543" t="s">
        <v>579</v>
      </c>
      <c r="F543">
        <v>5.75</v>
      </c>
      <c r="G543" t="s">
        <v>38</v>
      </c>
      <c r="H543">
        <v>53</v>
      </c>
      <c r="I543" t="s">
        <v>211</v>
      </c>
      <c r="J543">
        <v>8044</v>
      </c>
      <c r="K543" t="s">
        <v>40</v>
      </c>
      <c r="L543" t="s">
        <v>36</v>
      </c>
      <c r="M543" t="s">
        <v>30</v>
      </c>
      <c r="N543">
        <v>2022</v>
      </c>
      <c r="O543" t="s">
        <v>31</v>
      </c>
      <c r="P543">
        <v>2022</v>
      </c>
      <c r="Q543">
        <v>190</v>
      </c>
      <c r="R543" t="s">
        <v>198</v>
      </c>
      <c r="S543" t="s">
        <v>33</v>
      </c>
      <c r="T543">
        <v>64.599999999999994</v>
      </c>
      <c r="U543">
        <v>8.6999999999999993</v>
      </c>
      <c r="V543">
        <v>0</v>
      </c>
      <c r="W543" t="s">
        <v>436</v>
      </c>
      <c r="X543">
        <v>0</v>
      </c>
      <c r="Y543" t="s">
        <v>942</v>
      </c>
      <c r="Z543">
        <f t="shared" si="8"/>
        <v>73.3</v>
      </c>
    </row>
    <row r="544" spans="1:26" hidden="1" x14ac:dyDescent="0.2">
      <c r="A544" s="1">
        <v>538</v>
      </c>
      <c r="B544" t="s">
        <v>23</v>
      </c>
      <c r="C544">
        <v>190</v>
      </c>
      <c r="D544" t="s">
        <v>266</v>
      </c>
      <c r="E544" t="s">
        <v>265</v>
      </c>
      <c r="F544">
        <v>8.08</v>
      </c>
      <c r="G544" t="s">
        <v>38</v>
      </c>
      <c r="H544">
        <v>60</v>
      </c>
      <c r="I544" t="s">
        <v>211</v>
      </c>
      <c r="J544">
        <v>8044</v>
      </c>
      <c r="K544" t="s">
        <v>41</v>
      </c>
      <c r="L544" t="s">
        <v>36</v>
      </c>
      <c r="M544" t="s">
        <v>30</v>
      </c>
      <c r="N544">
        <v>2022</v>
      </c>
      <c r="O544" t="s">
        <v>31</v>
      </c>
      <c r="P544">
        <v>2022</v>
      </c>
      <c r="Q544">
        <v>190</v>
      </c>
      <c r="R544" t="s">
        <v>198</v>
      </c>
      <c r="S544" t="s">
        <v>33</v>
      </c>
      <c r="T544">
        <v>64.599999999999994</v>
      </c>
      <c r="U544">
        <v>8.6999999999999993</v>
      </c>
      <c r="V544">
        <v>0</v>
      </c>
      <c r="W544" t="s">
        <v>436</v>
      </c>
      <c r="X544">
        <v>0</v>
      </c>
      <c r="Y544" t="s">
        <v>942</v>
      </c>
      <c r="Z544">
        <f t="shared" si="8"/>
        <v>73.3</v>
      </c>
    </row>
    <row r="545" spans="1:26" hidden="1" x14ac:dyDescent="0.2">
      <c r="A545" s="1">
        <v>539</v>
      </c>
      <c r="B545" t="s">
        <v>23</v>
      </c>
      <c r="C545">
        <v>190</v>
      </c>
      <c r="D545" t="s">
        <v>337</v>
      </c>
      <c r="E545" t="s">
        <v>518</v>
      </c>
      <c r="F545">
        <v>7.91</v>
      </c>
      <c r="G545" t="s">
        <v>38</v>
      </c>
      <c r="H545">
        <v>55</v>
      </c>
      <c r="I545" t="s">
        <v>211</v>
      </c>
      <c r="J545">
        <v>8044</v>
      </c>
      <c r="K545" t="s">
        <v>40</v>
      </c>
      <c r="L545" t="s">
        <v>36</v>
      </c>
      <c r="M545" t="s">
        <v>30</v>
      </c>
      <c r="N545">
        <v>2022</v>
      </c>
      <c r="O545" t="s">
        <v>31</v>
      </c>
      <c r="P545">
        <v>2022</v>
      </c>
      <c r="Q545">
        <v>190</v>
      </c>
      <c r="R545" t="s">
        <v>198</v>
      </c>
      <c r="S545" t="s">
        <v>33</v>
      </c>
      <c r="T545">
        <v>64.599999999999994</v>
      </c>
      <c r="U545">
        <v>8.6999999999999993</v>
      </c>
      <c r="V545">
        <v>0</v>
      </c>
      <c r="W545" t="s">
        <v>436</v>
      </c>
      <c r="X545">
        <v>0</v>
      </c>
      <c r="Y545" t="s">
        <v>942</v>
      </c>
      <c r="Z545">
        <f t="shared" si="8"/>
        <v>73.3</v>
      </c>
    </row>
    <row r="546" spans="1:26" hidden="1" x14ac:dyDescent="0.2">
      <c r="A546" s="1">
        <v>540</v>
      </c>
      <c r="B546" t="s">
        <v>23</v>
      </c>
      <c r="C546">
        <v>190</v>
      </c>
      <c r="D546" t="s">
        <v>340</v>
      </c>
      <c r="E546" t="s">
        <v>353</v>
      </c>
      <c r="F546">
        <v>8.68</v>
      </c>
      <c r="G546" t="s">
        <v>38</v>
      </c>
      <c r="H546">
        <v>52</v>
      </c>
      <c r="I546" t="s">
        <v>211</v>
      </c>
      <c r="J546">
        <v>8044</v>
      </c>
      <c r="K546" t="s">
        <v>49</v>
      </c>
      <c r="L546" t="s">
        <v>36</v>
      </c>
      <c r="M546" t="s">
        <v>30</v>
      </c>
      <c r="N546">
        <v>2022</v>
      </c>
      <c r="O546" t="s">
        <v>31</v>
      </c>
      <c r="P546">
        <v>2022</v>
      </c>
      <c r="Q546">
        <v>190</v>
      </c>
      <c r="R546" t="s">
        <v>198</v>
      </c>
      <c r="S546" t="s">
        <v>33</v>
      </c>
      <c r="T546">
        <v>64.599999999999994</v>
      </c>
      <c r="U546">
        <v>8.6999999999999993</v>
      </c>
      <c r="V546">
        <v>0</v>
      </c>
      <c r="W546" t="s">
        <v>436</v>
      </c>
      <c r="X546">
        <v>0</v>
      </c>
      <c r="Y546" t="s">
        <v>942</v>
      </c>
      <c r="Z546">
        <f t="shared" si="8"/>
        <v>73.3</v>
      </c>
    </row>
    <row r="547" spans="1:26" hidden="1" x14ac:dyDescent="0.2">
      <c r="A547" s="1">
        <v>541</v>
      </c>
      <c r="B547" t="s">
        <v>23</v>
      </c>
      <c r="C547">
        <v>190</v>
      </c>
      <c r="D547" t="s">
        <v>342</v>
      </c>
      <c r="E547" t="s">
        <v>310</v>
      </c>
      <c r="F547">
        <v>5.36</v>
      </c>
      <c r="G547" t="s">
        <v>38</v>
      </c>
      <c r="H547">
        <v>37</v>
      </c>
      <c r="I547" t="s">
        <v>211</v>
      </c>
      <c r="J547">
        <v>8044</v>
      </c>
      <c r="K547" t="s">
        <v>47</v>
      </c>
      <c r="L547" t="s">
        <v>36</v>
      </c>
      <c r="M547" t="s">
        <v>30</v>
      </c>
      <c r="N547">
        <v>2022</v>
      </c>
      <c r="O547" t="s">
        <v>31</v>
      </c>
      <c r="P547">
        <v>2022</v>
      </c>
      <c r="Q547">
        <v>190</v>
      </c>
      <c r="R547" t="s">
        <v>198</v>
      </c>
      <c r="S547" t="s">
        <v>33</v>
      </c>
      <c r="T547">
        <v>64.599999999999994</v>
      </c>
      <c r="U547">
        <v>8.6999999999999993</v>
      </c>
      <c r="V547">
        <v>0</v>
      </c>
      <c r="W547" t="s">
        <v>436</v>
      </c>
      <c r="X547">
        <v>0</v>
      </c>
      <c r="Y547" t="s">
        <v>942</v>
      </c>
      <c r="Z547">
        <f t="shared" si="8"/>
        <v>73.3</v>
      </c>
    </row>
    <row r="548" spans="1:26" x14ac:dyDescent="0.2">
      <c r="A548" s="1">
        <v>542</v>
      </c>
      <c r="B548" t="s">
        <v>23</v>
      </c>
      <c r="C548">
        <v>190</v>
      </c>
      <c r="D548" t="s">
        <v>266</v>
      </c>
      <c r="E548" t="s">
        <v>252</v>
      </c>
      <c r="F548">
        <v>5.49</v>
      </c>
      <c r="G548" t="s">
        <v>38</v>
      </c>
      <c r="H548">
        <v>120</v>
      </c>
      <c r="I548" t="s">
        <v>212</v>
      </c>
      <c r="J548">
        <v>8045</v>
      </c>
      <c r="K548" t="s">
        <v>28</v>
      </c>
      <c r="L548" t="s">
        <v>29</v>
      </c>
      <c r="M548" t="s">
        <v>30</v>
      </c>
      <c r="N548">
        <v>2022</v>
      </c>
      <c r="O548" t="s">
        <v>31</v>
      </c>
      <c r="P548">
        <v>2022</v>
      </c>
      <c r="Q548">
        <v>190</v>
      </c>
      <c r="R548" t="s">
        <v>198</v>
      </c>
      <c r="S548" t="s">
        <v>33</v>
      </c>
      <c r="T548">
        <v>17.8</v>
      </c>
      <c r="U548">
        <v>21.2</v>
      </c>
      <c r="V548">
        <v>0</v>
      </c>
      <c r="W548" t="s">
        <v>1076</v>
      </c>
      <c r="X548" t="s">
        <v>1077</v>
      </c>
      <c r="Y548" t="s">
        <v>606</v>
      </c>
      <c r="Z548">
        <f t="shared" si="8"/>
        <v>39</v>
      </c>
    </row>
    <row r="549" spans="1:26" x14ac:dyDescent="0.2">
      <c r="A549" s="1">
        <v>543</v>
      </c>
      <c r="B549" t="s">
        <v>23</v>
      </c>
      <c r="C549">
        <v>190</v>
      </c>
      <c r="D549" t="s">
        <v>337</v>
      </c>
      <c r="E549" t="s">
        <v>734</v>
      </c>
      <c r="F549">
        <v>5.56</v>
      </c>
      <c r="G549" t="s">
        <v>38</v>
      </c>
      <c r="H549">
        <v>123</v>
      </c>
      <c r="I549" t="s">
        <v>212</v>
      </c>
      <c r="J549">
        <v>8045</v>
      </c>
      <c r="K549" t="s">
        <v>28</v>
      </c>
      <c r="L549" t="s">
        <v>29</v>
      </c>
      <c r="M549" t="s">
        <v>30</v>
      </c>
      <c r="N549">
        <v>2022</v>
      </c>
      <c r="O549" t="s">
        <v>31</v>
      </c>
      <c r="P549">
        <v>2022</v>
      </c>
      <c r="Q549">
        <v>190</v>
      </c>
      <c r="R549" t="s">
        <v>198</v>
      </c>
      <c r="S549" t="s">
        <v>33</v>
      </c>
      <c r="T549">
        <v>17.8</v>
      </c>
      <c r="U549">
        <v>21.2</v>
      </c>
      <c r="V549">
        <v>0</v>
      </c>
      <c r="W549" t="s">
        <v>1076</v>
      </c>
      <c r="X549" t="s">
        <v>1077</v>
      </c>
      <c r="Y549" t="s">
        <v>606</v>
      </c>
      <c r="Z549">
        <f t="shared" si="8"/>
        <v>39</v>
      </c>
    </row>
    <row r="550" spans="1:26" x14ac:dyDescent="0.2">
      <c r="A550" s="1">
        <v>544</v>
      </c>
      <c r="B550" t="s">
        <v>23</v>
      </c>
      <c r="C550">
        <v>190</v>
      </c>
      <c r="D550" t="s">
        <v>340</v>
      </c>
      <c r="E550" t="s">
        <v>99</v>
      </c>
      <c r="F550">
        <v>3.13</v>
      </c>
      <c r="G550" t="s">
        <v>38</v>
      </c>
      <c r="H550">
        <v>119</v>
      </c>
      <c r="I550" t="s">
        <v>212</v>
      </c>
      <c r="J550">
        <v>8045</v>
      </c>
      <c r="K550" t="s">
        <v>35</v>
      </c>
      <c r="L550" t="s">
        <v>29</v>
      </c>
      <c r="M550" t="s">
        <v>30</v>
      </c>
      <c r="N550">
        <v>2022</v>
      </c>
      <c r="O550" t="s">
        <v>31</v>
      </c>
      <c r="P550">
        <v>2022</v>
      </c>
      <c r="Q550">
        <v>190</v>
      </c>
      <c r="R550" t="s">
        <v>198</v>
      </c>
      <c r="S550" t="s">
        <v>33</v>
      </c>
      <c r="T550">
        <v>17.8</v>
      </c>
      <c r="U550">
        <v>21.2</v>
      </c>
      <c r="V550">
        <v>0</v>
      </c>
      <c r="W550" t="s">
        <v>1076</v>
      </c>
      <c r="X550" t="s">
        <v>1077</v>
      </c>
      <c r="Y550" t="s">
        <v>606</v>
      </c>
      <c r="Z550">
        <f t="shared" si="8"/>
        <v>39</v>
      </c>
    </row>
    <row r="551" spans="1:26" x14ac:dyDescent="0.2">
      <c r="A551" s="1">
        <v>545</v>
      </c>
      <c r="B551" t="s">
        <v>23</v>
      </c>
      <c r="C551">
        <v>190</v>
      </c>
      <c r="D551" t="s">
        <v>342</v>
      </c>
      <c r="E551" t="s">
        <v>51</v>
      </c>
      <c r="F551">
        <v>1.97</v>
      </c>
      <c r="G551" t="s">
        <v>43</v>
      </c>
      <c r="H551">
        <v>123</v>
      </c>
      <c r="I551" t="s">
        <v>212</v>
      </c>
      <c r="J551">
        <v>8045</v>
      </c>
      <c r="K551" t="s">
        <v>35</v>
      </c>
      <c r="L551" t="s">
        <v>29</v>
      </c>
      <c r="M551" t="s">
        <v>30</v>
      </c>
      <c r="N551">
        <v>2022</v>
      </c>
      <c r="O551" t="s">
        <v>31</v>
      </c>
      <c r="P551">
        <v>2022</v>
      </c>
      <c r="Q551">
        <v>190</v>
      </c>
      <c r="R551" t="s">
        <v>198</v>
      </c>
      <c r="S551" t="s">
        <v>33</v>
      </c>
      <c r="T551">
        <v>17.8</v>
      </c>
      <c r="U551">
        <v>21.2</v>
      </c>
      <c r="V551">
        <v>0</v>
      </c>
      <c r="W551" t="s">
        <v>1076</v>
      </c>
      <c r="X551" t="s">
        <v>1077</v>
      </c>
      <c r="Y551" t="s">
        <v>606</v>
      </c>
      <c r="Z551">
        <f t="shared" si="8"/>
        <v>39</v>
      </c>
    </row>
    <row r="552" spans="1:26" x14ac:dyDescent="0.2">
      <c r="A552" s="1">
        <v>546</v>
      </c>
      <c r="B552" t="s">
        <v>23</v>
      </c>
      <c r="C552">
        <v>190</v>
      </c>
      <c r="D552" t="s">
        <v>266</v>
      </c>
      <c r="E552" t="s">
        <v>1081</v>
      </c>
      <c r="F552">
        <v>9.68</v>
      </c>
      <c r="G552" t="s">
        <v>38</v>
      </c>
      <c r="H552">
        <v>120</v>
      </c>
      <c r="I552" t="s">
        <v>212</v>
      </c>
      <c r="J552">
        <v>8045</v>
      </c>
      <c r="K552" t="s">
        <v>65</v>
      </c>
      <c r="L552" t="s">
        <v>36</v>
      </c>
      <c r="M552" t="s">
        <v>30</v>
      </c>
      <c r="N552">
        <v>2022</v>
      </c>
      <c r="O552" t="s">
        <v>31</v>
      </c>
      <c r="P552">
        <v>2022</v>
      </c>
      <c r="Q552">
        <v>190</v>
      </c>
      <c r="R552" t="s">
        <v>198</v>
      </c>
      <c r="S552" t="s">
        <v>33</v>
      </c>
      <c r="T552">
        <v>17.8</v>
      </c>
      <c r="U552">
        <v>21.2</v>
      </c>
      <c r="V552">
        <v>0</v>
      </c>
      <c r="W552" t="s">
        <v>1076</v>
      </c>
      <c r="X552" t="s">
        <v>1077</v>
      </c>
      <c r="Y552" t="s">
        <v>606</v>
      </c>
      <c r="Z552">
        <f t="shared" si="8"/>
        <v>39</v>
      </c>
    </row>
    <row r="553" spans="1:26" x14ac:dyDescent="0.2">
      <c r="A553" s="1">
        <v>547</v>
      </c>
      <c r="B553" t="s">
        <v>23</v>
      </c>
      <c r="C553">
        <v>190</v>
      </c>
      <c r="D553" t="s">
        <v>337</v>
      </c>
      <c r="E553" t="s">
        <v>592</v>
      </c>
      <c r="F553">
        <v>4.3899999999999997</v>
      </c>
      <c r="G553" t="s">
        <v>38</v>
      </c>
      <c r="H553">
        <v>120</v>
      </c>
      <c r="I553" t="s">
        <v>212</v>
      </c>
      <c r="J553">
        <v>8045</v>
      </c>
      <c r="K553" t="s">
        <v>65</v>
      </c>
      <c r="L553" t="s">
        <v>36</v>
      </c>
      <c r="M553" t="s">
        <v>30</v>
      </c>
      <c r="N553">
        <v>2022</v>
      </c>
      <c r="O553" t="s">
        <v>31</v>
      </c>
      <c r="P553">
        <v>2022</v>
      </c>
      <c r="Q553">
        <v>190</v>
      </c>
      <c r="R553" t="s">
        <v>198</v>
      </c>
      <c r="S553" t="s">
        <v>33</v>
      </c>
      <c r="T553">
        <v>17.8</v>
      </c>
      <c r="U553">
        <v>21.2</v>
      </c>
      <c r="V553">
        <v>0</v>
      </c>
      <c r="W553" t="s">
        <v>1076</v>
      </c>
      <c r="X553" t="s">
        <v>1077</v>
      </c>
      <c r="Y553" t="s">
        <v>606</v>
      </c>
      <c r="Z553">
        <f t="shared" si="8"/>
        <v>39</v>
      </c>
    </row>
    <row r="554" spans="1:26" x14ac:dyDescent="0.2">
      <c r="A554" s="1">
        <v>548</v>
      </c>
      <c r="B554" t="s">
        <v>23</v>
      </c>
      <c r="C554">
        <v>190</v>
      </c>
      <c r="D554" t="s">
        <v>340</v>
      </c>
      <c r="E554" t="s">
        <v>1084</v>
      </c>
      <c r="F554">
        <v>11.64</v>
      </c>
      <c r="G554" t="s">
        <v>38</v>
      </c>
      <c r="H554">
        <v>117</v>
      </c>
      <c r="I554" t="s">
        <v>212</v>
      </c>
      <c r="J554">
        <v>8045</v>
      </c>
      <c r="K554" t="s">
        <v>65</v>
      </c>
      <c r="L554" t="s">
        <v>36</v>
      </c>
      <c r="M554" t="s">
        <v>30</v>
      </c>
      <c r="N554">
        <v>2022</v>
      </c>
      <c r="O554" t="s">
        <v>31</v>
      </c>
      <c r="P554">
        <v>2022</v>
      </c>
      <c r="Q554">
        <v>190</v>
      </c>
      <c r="R554" t="s">
        <v>198</v>
      </c>
      <c r="S554" t="s">
        <v>33</v>
      </c>
      <c r="T554">
        <v>17.8</v>
      </c>
      <c r="U554">
        <v>21.2</v>
      </c>
      <c r="V554">
        <v>0</v>
      </c>
      <c r="W554" t="s">
        <v>1076</v>
      </c>
      <c r="X554" t="s">
        <v>1077</v>
      </c>
      <c r="Y554" t="s">
        <v>606</v>
      </c>
      <c r="Z554">
        <f t="shared" si="8"/>
        <v>39</v>
      </c>
    </row>
    <row r="555" spans="1:26" x14ac:dyDescent="0.2">
      <c r="A555" s="1">
        <v>549</v>
      </c>
      <c r="B555" t="s">
        <v>23</v>
      </c>
      <c r="C555">
        <v>190</v>
      </c>
      <c r="D555" t="s">
        <v>342</v>
      </c>
      <c r="E555" t="s">
        <v>459</v>
      </c>
      <c r="F555">
        <v>3.85</v>
      </c>
      <c r="G555" t="s">
        <v>38</v>
      </c>
      <c r="H555">
        <v>86</v>
      </c>
      <c r="I555" t="s">
        <v>212</v>
      </c>
      <c r="J555">
        <v>8045</v>
      </c>
      <c r="K555" t="s">
        <v>28</v>
      </c>
      <c r="L555" t="s">
        <v>36</v>
      </c>
      <c r="M555" t="s">
        <v>30</v>
      </c>
      <c r="N555">
        <v>2022</v>
      </c>
      <c r="O555" t="s">
        <v>31</v>
      </c>
      <c r="P555">
        <v>2022</v>
      </c>
      <c r="Q555">
        <v>190</v>
      </c>
      <c r="R555" t="s">
        <v>198</v>
      </c>
      <c r="S555" t="s">
        <v>33</v>
      </c>
      <c r="T555">
        <v>17.8</v>
      </c>
      <c r="U555">
        <v>21.2</v>
      </c>
      <c r="V555">
        <v>0</v>
      </c>
      <c r="W555" t="s">
        <v>1076</v>
      </c>
      <c r="X555" t="s">
        <v>1077</v>
      </c>
      <c r="Y555" t="s">
        <v>606</v>
      </c>
      <c r="Z555">
        <f t="shared" si="8"/>
        <v>39</v>
      </c>
    </row>
    <row r="556" spans="1:26" x14ac:dyDescent="0.2">
      <c r="A556" s="1">
        <v>550</v>
      </c>
      <c r="B556" t="s">
        <v>23</v>
      </c>
      <c r="C556">
        <v>190</v>
      </c>
      <c r="E556" t="s">
        <v>28</v>
      </c>
      <c r="F556">
        <v>6.07</v>
      </c>
      <c r="G556" t="s">
        <v>38</v>
      </c>
      <c r="H556">
        <v>189</v>
      </c>
      <c r="I556" t="s">
        <v>212</v>
      </c>
      <c r="J556">
        <v>8045</v>
      </c>
      <c r="K556" t="s">
        <v>85</v>
      </c>
      <c r="L556" t="s">
        <v>36</v>
      </c>
      <c r="M556" t="s">
        <v>62</v>
      </c>
      <c r="N556">
        <v>2022</v>
      </c>
      <c r="O556" t="s">
        <v>31</v>
      </c>
      <c r="P556">
        <v>2022</v>
      </c>
      <c r="Q556">
        <v>190</v>
      </c>
      <c r="R556" t="s">
        <v>198</v>
      </c>
      <c r="S556" t="s">
        <v>33</v>
      </c>
      <c r="T556">
        <v>17.8</v>
      </c>
      <c r="U556">
        <v>21.2</v>
      </c>
      <c r="V556">
        <v>0</v>
      </c>
      <c r="W556" t="s">
        <v>1076</v>
      </c>
      <c r="X556" t="s">
        <v>1077</v>
      </c>
      <c r="Y556" t="s">
        <v>606</v>
      </c>
      <c r="Z556">
        <f t="shared" si="8"/>
        <v>39</v>
      </c>
    </row>
    <row r="557" spans="1:26" hidden="1" x14ac:dyDescent="0.2">
      <c r="A557" s="1">
        <v>551</v>
      </c>
      <c r="B557" t="s">
        <v>23</v>
      </c>
      <c r="C557">
        <v>190</v>
      </c>
      <c r="D557" t="s">
        <v>24</v>
      </c>
      <c r="E557" t="s">
        <v>476</v>
      </c>
      <c r="F557">
        <v>6.15</v>
      </c>
      <c r="G557" t="s">
        <v>38</v>
      </c>
      <c r="H557">
        <v>61</v>
      </c>
      <c r="I557" t="s">
        <v>213</v>
      </c>
      <c r="J557">
        <v>8046</v>
      </c>
      <c r="K557" t="s">
        <v>47</v>
      </c>
      <c r="L557" t="s">
        <v>29</v>
      </c>
      <c r="M557" t="s">
        <v>30</v>
      </c>
      <c r="N557">
        <v>2022</v>
      </c>
      <c r="O557" t="s">
        <v>31</v>
      </c>
      <c r="P557">
        <v>2022</v>
      </c>
      <c r="Q557">
        <v>190</v>
      </c>
      <c r="R557" t="s">
        <v>198</v>
      </c>
      <c r="S557" t="s">
        <v>33</v>
      </c>
      <c r="T557">
        <v>88.3</v>
      </c>
      <c r="U557">
        <v>0</v>
      </c>
      <c r="V557">
        <v>0</v>
      </c>
      <c r="W557" t="s">
        <v>732</v>
      </c>
      <c r="X557" t="s">
        <v>252</v>
      </c>
      <c r="Y557" t="s">
        <v>527</v>
      </c>
      <c r="Z557">
        <f t="shared" si="8"/>
        <v>88.3</v>
      </c>
    </row>
    <row r="558" spans="1:26" hidden="1" x14ac:dyDescent="0.2">
      <c r="A558" s="1">
        <v>552</v>
      </c>
      <c r="B558" t="s">
        <v>23</v>
      </c>
      <c r="C558">
        <v>190</v>
      </c>
      <c r="D558" t="s">
        <v>24</v>
      </c>
      <c r="E558" t="s">
        <v>1090</v>
      </c>
      <c r="F558">
        <v>8.44</v>
      </c>
      <c r="G558" t="s">
        <v>38</v>
      </c>
      <c r="H558">
        <v>61</v>
      </c>
      <c r="I558" t="s">
        <v>213</v>
      </c>
      <c r="J558">
        <v>8046</v>
      </c>
      <c r="K558" t="s">
        <v>40</v>
      </c>
      <c r="L558" t="s">
        <v>36</v>
      </c>
      <c r="M558" t="s">
        <v>30</v>
      </c>
      <c r="N558">
        <v>2022</v>
      </c>
      <c r="O558" t="s">
        <v>31</v>
      </c>
      <c r="P558">
        <v>2022</v>
      </c>
      <c r="Q558">
        <v>190</v>
      </c>
      <c r="R558" t="s">
        <v>198</v>
      </c>
      <c r="S558" t="s">
        <v>33</v>
      </c>
      <c r="T558">
        <v>88.3</v>
      </c>
      <c r="U558">
        <v>0</v>
      </c>
      <c r="V558">
        <v>0</v>
      </c>
      <c r="W558" t="s">
        <v>732</v>
      </c>
      <c r="X558" t="s">
        <v>252</v>
      </c>
      <c r="Y558" t="s">
        <v>527</v>
      </c>
      <c r="Z558">
        <f t="shared" si="8"/>
        <v>88.3</v>
      </c>
    </row>
    <row r="559" spans="1:26" hidden="1" x14ac:dyDescent="0.2">
      <c r="A559" s="1">
        <v>553</v>
      </c>
      <c r="B559" t="s">
        <v>23</v>
      </c>
      <c r="C559">
        <v>190</v>
      </c>
      <c r="D559" t="s">
        <v>266</v>
      </c>
      <c r="E559" t="s">
        <v>250</v>
      </c>
      <c r="F559">
        <v>-1.49</v>
      </c>
      <c r="G559" t="s">
        <v>34</v>
      </c>
      <c r="H559">
        <v>91</v>
      </c>
      <c r="I559" t="s">
        <v>214</v>
      </c>
      <c r="J559">
        <v>8048</v>
      </c>
      <c r="K559" t="s">
        <v>53</v>
      </c>
      <c r="L559" t="s">
        <v>29</v>
      </c>
      <c r="M559" t="s">
        <v>30</v>
      </c>
      <c r="N559">
        <v>2022</v>
      </c>
      <c r="O559" t="s">
        <v>31</v>
      </c>
      <c r="P559">
        <v>2022</v>
      </c>
      <c r="Q559">
        <v>190</v>
      </c>
      <c r="R559" t="s">
        <v>198</v>
      </c>
      <c r="S559" t="s">
        <v>33</v>
      </c>
      <c r="T559">
        <v>20.6</v>
      </c>
      <c r="U559">
        <v>69.2</v>
      </c>
      <c r="V559">
        <v>0</v>
      </c>
      <c r="W559" t="s">
        <v>1092</v>
      </c>
      <c r="X559" t="s">
        <v>490</v>
      </c>
      <c r="Y559" t="s">
        <v>360</v>
      </c>
      <c r="Z559">
        <f t="shared" si="8"/>
        <v>89.800000000000011</v>
      </c>
    </row>
    <row r="560" spans="1:26" hidden="1" x14ac:dyDescent="0.2">
      <c r="A560" s="1">
        <v>554</v>
      </c>
      <c r="B560" t="s">
        <v>23</v>
      </c>
      <c r="C560">
        <v>190</v>
      </c>
      <c r="D560" t="s">
        <v>337</v>
      </c>
      <c r="E560" t="s">
        <v>639</v>
      </c>
      <c r="F560">
        <v>6.39</v>
      </c>
      <c r="G560" t="s">
        <v>38</v>
      </c>
      <c r="H560">
        <v>125</v>
      </c>
      <c r="I560" t="s">
        <v>214</v>
      </c>
      <c r="J560">
        <v>8048</v>
      </c>
      <c r="K560" t="s">
        <v>35</v>
      </c>
      <c r="L560" t="s">
        <v>29</v>
      </c>
      <c r="M560" t="s">
        <v>30</v>
      </c>
      <c r="N560">
        <v>2022</v>
      </c>
      <c r="O560" t="s">
        <v>31</v>
      </c>
      <c r="P560">
        <v>2022</v>
      </c>
      <c r="Q560">
        <v>190</v>
      </c>
      <c r="R560" t="s">
        <v>198</v>
      </c>
      <c r="S560" t="s">
        <v>33</v>
      </c>
      <c r="T560">
        <v>20.6</v>
      </c>
      <c r="U560">
        <v>69.2</v>
      </c>
      <c r="V560">
        <v>0</v>
      </c>
      <c r="W560" t="s">
        <v>1092</v>
      </c>
      <c r="X560" t="s">
        <v>490</v>
      </c>
      <c r="Y560" t="s">
        <v>360</v>
      </c>
      <c r="Z560">
        <f t="shared" si="8"/>
        <v>89.800000000000011</v>
      </c>
    </row>
    <row r="561" spans="1:26" hidden="1" x14ac:dyDescent="0.2">
      <c r="A561" s="1">
        <v>555</v>
      </c>
      <c r="B561" t="s">
        <v>23</v>
      </c>
      <c r="C561">
        <v>190</v>
      </c>
      <c r="D561" t="s">
        <v>340</v>
      </c>
      <c r="E561" t="s">
        <v>109</v>
      </c>
      <c r="F561">
        <v>2.46</v>
      </c>
      <c r="G561" t="s">
        <v>38</v>
      </c>
      <c r="H561">
        <v>116</v>
      </c>
      <c r="I561" t="s">
        <v>214</v>
      </c>
      <c r="J561">
        <v>8048</v>
      </c>
      <c r="K561" t="s">
        <v>28</v>
      </c>
      <c r="L561" t="s">
        <v>29</v>
      </c>
      <c r="M561" t="s">
        <v>30</v>
      </c>
      <c r="N561">
        <v>2022</v>
      </c>
      <c r="O561" t="s">
        <v>31</v>
      </c>
      <c r="P561">
        <v>2022</v>
      </c>
      <c r="Q561">
        <v>190</v>
      </c>
      <c r="R561" t="s">
        <v>198</v>
      </c>
      <c r="S561" t="s">
        <v>33</v>
      </c>
      <c r="T561">
        <v>20.6</v>
      </c>
      <c r="U561">
        <v>69.2</v>
      </c>
      <c r="V561">
        <v>0</v>
      </c>
      <c r="W561" t="s">
        <v>1092</v>
      </c>
      <c r="X561" t="s">
        <v>490</v>
      </c>
      <c r="Y561" t="s">
        <v>360</v>
      </c>
      <c r="Z561">
        <f t="shared" si="8"/>
        <v>89.800000000000011</v>
      </c>
    </row>
    <row r="562" spans="1:26" hidden="1" x14ac:dyDescent="0.2">
      <c r="A562" s="1">
        <v>556</v>
      </c>
      <c r="B562" t="s">
        <v>23</v>
      </c>
      <c r="C562">
        <v>190</v>
      </c>
      <c r="D562" t="s">
        <v>342</v>
      </c>
      <c r="E562" t="s">
        <v>69</v>
      </c>
      <c r="F562">
        <v>4.88</v>
      </c>
      <c r="G562" t="s">
        <v>38</v>
      </c>
      <c r="H562">
        <v>127</v>
      </c>
      <c r="I562" t="s">
        <v>214</v>
      </c>
      <c r="J562">
        <v>8048</v>
      </c>
      <c r="K562" t="s">
        <v>35</v>
      </c>
      <c r="L562" t="s">
        <v>29</v>
      </c>
      <c r="M562" t="s">
        <v>30</v>
      </c>
      <c r="N562">
        <v>2022</v>
      </c>
      <c r="O562" t="s">
        <v>31</v>
      </c>
      <c r="P562">
        <v>2022</v>
      </c>
      <c r="Q562">
        <v>190</v>
      </c>
      <c r="R562" t="s">
        <v>198</v>
      </c>
      <c r="S562" t="s">
        <v>33</v>
      </c>
      <c r="T562">
        <v>20.6</v>
      </c>
      <c r="U562">
        <v>69.2</v>
      </c>
      <c r="V562">
        <v>0</v>
      </c>
      <c r="W562" t="s">
        <v>1092</v>
      </c>
      <c r="X562" t="s">
        <v>490</v>
      </c>
      <c r="Y562" t="s">
        <v>360</v>
      </c>
      <c r="Z562">
        <f t="shared" si="8"/>
        <v>89.800000000000011</v>
      </c>
    </row>
    <row r="563" spans="1:26" hidden="1" x14ac:dyDescent="0.2">
      <c r="A563" s="1">
        <v>557</v>
      </c>
      <c r="B563" t="s">
        <v>23</v>
      </c>
      <c r="C563">
        <v>190</v>
      </c>
      <c r="D563" t="s">
        <v>266</v>
      </c>
      <c r="E563" t="s">
        <v>565</v>
      </c>
      <c r="F563">
        <v>-2.19</v>
      </c>
      <c r="G563" t="s">
        <v>48</v>
      </c>
      <c r="H563">
        <v>92</v>
      </c>
      <c r="I563" t="s">
        <v>214</v>
      </c>
      <c r="J563">
        <v>8048</v>
      </c>
      <c r="K563" t="s">
        <v>35</v>
      </c>
      <c r="L563" t="s">
        <v>36</v>
      </c>
      <c r="M563" t="s">
        <v>30</v>
      </c>
      <c r="N563">
        <v>2022</v>
      </c>
      <c r="O563" t="s">
        <v>31</v>
      </c>
      <c r="P563">
        <v>2022</v>
      </c>
      <c r="Q563">
        <v>190</v>
      </c>
      <c r="R563" t="s">
        <v>198</v>
      </c>
      <c r="S563" t="s">
        <v>33</v>
      </c>
      <c r="T563">
        <v>20.6</v>
      </c>
      <c r="U563">
        <v>69.2</v>
      </c>
      <c r="V563">
        <v>0</v>
      </c>
      <c r="W563" t="s">
        <v>1092</v>
      </c>
      <c r="X563" t="s">
        <v>490</v>
      </c>
      <c r="Y563" t="s">
        <v>360</v>
      </c>
      <c r="Z563">
        <f t="shared" si="8"/>
        <v>89.800000000000011</v>
      </c>
    </row>
    <row r="564" spans="1:26" hidden="1" x14ac:dyDescent="0.2">
      <c r="A564" s="1">
        <v>558</v>
      </c>
      <c r="B564" t="s">
        <v>23</v>
      </c>
      <c r="C564">
        <v>190</v>
      </c>
      <c r="D564" t="s">
        <v>337</v>
      </c>
      <c r="E564" t="s">
        <v>303</v>
      </c>
      <c r="F564">
        <v>10.07</v>
      </c>
      <c r="G564" t="s">
        <v>38</v>
      </c>
      <c r="H564">
        <v>125</v>
      </c>
      <c r="I564" t="s">
        <v>214</v>
      </c>
      <c r="J564">
        <v>8048</v>
      </c>
      <c r="K564" t="s">
        <v>65</v>
      </c>
      <c r="L564" t="s">
        <v>36</v>
      </c>
      <c r="M564" t="s">
        <v>30</v>
      </c>
      <c r="N564">
        <v>2022</v>
      </c>
      <c r="O564" t="s">
        <v>31</v>
      </c>
      <c r="P564">
        <v>2022</v>
      </c>
      <c r="Q564">
        <v>190</v>
      </c>
      <c r="R564" t="s">
        <v>198</v>
      </c>
      <c r="S564" t="s">
        <v>33</v>
      </c>
      <c r="T564">
        <v>20.6</v>
      </c>
      <c r="U564">
        <v>69.2</v>
      </c>
      <c r="V564">
        <v>0</v>
      </c>
      <c r="W564" t="s">
        <v>1092</v>
      </c>
      <c r="X564" t="s">
        <v>490</v>
      </c>
      <c r="Y564" t="s">
        <v>360</v>
      </c>
      <c r="Z564">
        <f t="shared" si="8"/>
        <v>89.800000000000011</v>
      </c>
    </row>
    <row r="565" spans="1:26" hidden="1" x14ac:dyDescent="0.2">
      <c r="A565" s="1">
        <v>559</v>
      </c>
      <c r="B565" t="s">
        <v>23</v>
      </c>
      <c r="C565">
        <v>190</v>
      </c>
      <c r="D565" t="s">
        <v>340</v>
      </c>
      <c r="E565" t="s">
        <v>606</v>
      </c>
      <c r="F565">
        <v>9.3800000000000008</v>
      </c>
      <c r="G565" t="s">
        <v>38</v>
      </c>
      <c r="H565">
        <v>112</v>
      </c>
      <c r="I565" t="s">
        <v>214</v>
      </c>
      <c r="J565">
        <v>8048</v>
      </c>
      <c r="K565" t="s">
        <v>35</v>
      </c>
      <c r="L565" t="s">
        <v>36</v>
      </c>
      <c r="M565" t="s">
        <v>30</v>
      </c>
      <c r="N565">
        <v>2022</v>
      </c>
      <c r="O565" t="s">
        <v>31</v>
      </c>
      <c r="P565">
        <v>2022</v>
      </c>
      <c r="Q565">
        <v>190</v>
      </c>
      <c r="R565" t="s">
        <v>198</v>
      </c>
      <c r="S565" t="s">
        <v>33</v>
      </c>
      <c r="T565">
        <v>20.6</v>
      </c>
      <c r="U565">
        <v>69.2</v>
      </c>
      <c r="V565">
        <v>0</v>
      </c>
      <c r="W565" t="s">
        <v>1092</v>
      </c>
      <c r="X565" t="s">
        <v>490</v>
      </c>
      <c r="Y565" t="s">
        <v>360</v>
      </c>
      <c r="Z565">
        <f t="shared" si="8"/>
        <v>89.800000000000011</v>
      </c>
    </row>
    <row r="566" spans="1:26" hidden="1" x14ac:dyDescent="0.2">
      <c r="A566" s="1">
        <v>560</v>
      </c>
      <c r="B566" t="s">
        <v>23</v>
      </c>
      <c r="C566">
        <v>190</v>
      </c>
      <c r="D566" t="s">
        <v>342</v>
      </c>
      <c r="E566" t="s">
        <v>360</v>
      </c>
      <c r="F566">
        <v>8.7100000000000009</v>
      </c>
      <c r="G566" t="s">
        <v>38</v>
      </c>
      <c r="H566">
        <v>125</v>
      </c>
      <c r="I566" t="s">
        <v>214</v>
      </c>
      <c r="J566">
        <v>8048</v>
      </c>
      <c r="K566" t="s">
        <v>35</v>
      </c>
      <c r="L566" t="s">
        <v>36</v>
      </c>
      <c r="M566" t="s">
        <v>30</v>
      </c>
      <c r="N566">
        <v>2022</v>
      </c>
      <c r="O566" t="s">
        <v>31</v>
      </c>
      <c r="P566">
        <v>2022</v>
      </c>
      <c r="Q566">
        <v>190</v>
      </c>
      <c r="R566" t="s">
        <v>198</v>
      </c>
      <c r="S566" t="s">
        <v>33</v>
      </c>
      <c r="T566">
        <v>20.6</v>
      </c>
      <c r="U566">
        <v>69.2</v>
      </c>
      <c r="V566">
        <v>0</v>
      </c>
      <c r="W566" t="s">
        <v>1092</v>
      </c>
      <c r="X566" t="s">
        <v>490</v>
      </c>
      <c r="Y566" t="s">
        <v>360</v>
      </c>
      <c r="Z566">
        <f t="shared" si="8"/>
        <v>89.800000000000011</v>
      </c>
    </row>
    <row r="567" spans="1:26" hidden="1" x14ac:dyDescent="0.2">
      <c r="A567" s="1">
        <v>561</v>
      </c>
      <c r="B567" t="s">
        <v>23</v>
      </c>
      <c r="C567">
        <v>190</v>
      </c>
      <c r="E567" t="s">
        <v>572</v>
      </c>
      <c r="F567">
        <v>-2.19</v>
      </c>
      <c r="G567" t="s">
        <v>48</v>
      </c>
      <c r="H567">
        <v>77</v>
      </c>
      <c r="I567" t="s">
        <v>214</v>
      </c>
      <c r="J567">
        <v>8048</v>
      </c>
      <c r="K567" t="s">
        <v>60</v>
      </c>
      <c r="L567" t="s">
        <v>36</v>
      </c>
      <c r="M567" t="s">
        <v>62</v>
      </c>
      <c r="N567">
        <v>2022</v>
      </c>
      <c r="O567" t="s">
        <v>31</v>
      </c>
      <c r="P567">
        <v>2022</v>
      </c>
      <c r="Q567">
        <v>190</v>
      </c>
      <c r="R567" t="s">
        <v>198</v>
      </c>
      <c r="S567" t="s">
        <v>33</v>
      </c>
      <c r="T567">
        <v>20.6</v>
      </c>
      <c r="U567">
        <v>69.2</v>
      </c>
      <c r="V567">
        <v>0</v>
      </c>
      <c r="W567" t="s">
        <v>1092</v>
      </c>
      <c r="X567" t="s">
        <v>490</v>
      </c>
      <c r="Y567" t="s">
        <v>360</v>
      </c>
      <c r="Z567">
        <f t="shared" si="8"/>
        <v>89.800000000000011</v>
      </c>
    </row>
    <row r="568" spans="1:26" hidden="1" x14ac:dyDescent="0.2">
      <c r="A568" s="1">
        <v>562</v>
      </c>
      <c r="B568" t="s">
        <v>23</v>
      </c>
      <c r="C568">
        <v>190</v>
      </c>
      <c r="D568" t="s">
        <v>24</v>
      </c>
      <c r="E568" t="s">
        <v>99</v>
      </c>
      <c r="F568">
        <v>2</v>
      </c>
      <c r="G568" t="s">
        <v>38</v>
      </c>
      <c r="H568">
        <v>58</v>
      </c>
      <c r="I568" t="s">
        <v>215</v>
      </c>
      <c r="J568">
        <v>8050</v>
      </c>
      <c r="K568" t="s">
        <v>45</v>
      </c>
      <c r="L568" t="s">
        <v>29</v>
      </c>
      <c r="M568" t="s">
        <v>30</v>
      </c>
      <c r="N568">
        <v>2022</v>
      </c>
      <c r="O568" t="s">
        <v>31</v>
      </c>
      <c r="P568">
        <v>2022</v>
      </c>
      <c r="Q568">
        <v>190</v>
      </c>
      <c r="R568" t="s">
        <v>198</v>
      </c>
      <c r="S568" t="s">
        <v>33</v>
      </c>
      <c r="T568">
        <v>73</v>
      </c>
      <c r="U568">
        <v>23.8</v>
      </c>
      <c r="V568">
        <v>0</v>
      </c>
      <c r="W568" t="s">
        <v>1101</v>
      </c>
      <c r="X568" t="s">
        <v>517</v>
      </c>
      <c r="Y568" t="s">
        <v>378</v>
      </c>
      <c r="Z568">
        <f t="shared" si="8"/>
        <v>96.8</v>
      </c>
    </row>
    <row r="569" spans="1:26" hidden="1" x14ac:dyDescent="0.2">
      <c r="A569" s="1">
        <v>563</v>
      </c>
      <c r="B569" t="s">
        <v>23</v>
      </c>
      <c r="C569">
        <v>190</v>
      </c>
      <c r="D569" t="s">
        <v>24</v>
      </c>
      <c r="E569" t="s">
        <v>400</v>
      </c>
      <c r="F569">
        <v>4.95</v>
      </c>
      <c r="G569" t="s">
        <v>38</v>
      </c>
      <c r="H569">
        <v>58</v>
      </c>
      <c r="I569" t="s">
        <v>215</v>
      </c>
      <c r="J569">
        <v>8050</v>
      </c>
      <c r="K569" t="s">
        <v>49</v>
      </c>
      <c r="L569" t="s">
        <v>36</v>
      </c>
      <c r="M569" t="s">
        <v>30</v>
      </c>
      <c r="N569">
        <v>2022</v>
      </c>
      <c r="O569" t="s">
        <v>31</v>
      </c>
      <c r="P569">
        <v>2022</v>
      </c>
      <c r="Q569">
        <v>190</v>
      </c>
      <c r="R569" t="s">
        <v>198</v>
      </c>
      <c r="S569" t="s">
        <v>33</v>
      </c>
      <c r="T569">
        <v>73</v>
      </c>
      <c r="U569">
        <v>23.8</v>
      </c>
      <c r="V569">
        <v>0</v>
      </c>
      <c r="W569" t="s">
        <v>1101</v>
      </c>
      <c r="X569" t="s">
        <v>517</v>
      </c>
      <c r="Y569" t="s">
        <v>378</v>
      </c>
      <c r="Z569">
        <f t="shared" si="8"/>
        <v>96.8</v>
      </c>
    </row>
    <row r="570" spans="1:26" hidden="1" x14ac:dyDescent="0.2">
      <c r="A570" s="1">
        <v>564</v>
      </c>
      <c r="B570" t="s">
        <v>23</v>
      </c>
      <c r="C570">
        <v>190</v>
      </c>
      <c r="D570" t="s">
        <v>24</v>
      </c>
      <c r="E570" t="s">
        <v>934</v>
      </c>
      <c r="F570">
        <v>3.98</v>
      </c>
      <c r="G570" t="s">
        <v>38</v>
      </c>
      <c r="H570">
        <v>68</v>
      </c>
      <c r="I570" t="s">
        <v>216</v>
      </c>
      <c r="J570">
        <v>8060</v>
      </c>
      <c r="K570" t="s">
        <v>41</v>
      </c>
      <c r="L570" t="s">
        <v>29</v>
      </c>
      <c r="M570" t="s">
        <v>30</v>
      </c>
      <c r="N570">
        <v>2022</v>
      </c>
      <c r="O570" t="s">
        <v>31</v>
      </c>
      <c r="P570">
        <v>2022</v>
      </c>
      <c r="Q570">
        <v>190</v>
      </c>
      <c r="R570" t="s">
        <v>198</v>
      </c>
      <c r="S570" t="s">
        <v>33</v>
      </c>
      <c r="T570">
        <v>54.7</v>
      </c>
      <c r="U570">
        <v>0</v>
      </c>
      <c r="V570">
        <v>0</v>
      </c>
      <c r="W570" t="s">
        <v>520</v>
      </c>
      <c r="X570">
        <v>0</v>
      </c>
      <c r="Y570" t="s">
        <v>769</v>
      </c>
      <c r="Z570">
        <f t="shared" si="8"/>
        <v>54.7</v>
      </c>
    </row>
    <row r="571" spans="1:26" hidden="1" x14ac:dyDescent="0.2">
      <c r="A571" s="1">
        <v>565</v>
      </c>
      <c r="B571" t="s">
        <v>23</v>
      </c>
      <c r="C571">
        <v>190</v>
      </c>
      <c r="D571" t="s">
        <v>266</v>
      </c>
      <c r="E571" t="s">
        <v>348</v>
      </c>
      <c r="F571">
        <v>4.58</v>
      </c>
      <c r="G571" t="s">
        <v>38</v>
      </c>
      <c r="H571">
        <v>74</v>
      </c>
      <c r="I571" t="s">
        <v>216</v>
      </c>
      <c r="J571">
        <v>8060</v>
      </c>
      <c r="K571" t="s">
        <v>41</v>
      </c>
      <c r="L571" t="s">
        <v>29</v>
      </c>
      <c r="M571" t="s">
        <v>30</v>
      </c>
      <c r="N571">
        <v>2022</v>
      </c>
      <c r="O571" t="s">
        <v>31</v>
      </c>
      <c r="P571">
        <v>2022</v>
      </c>
      <c r="Q571">
        <v>190</v>
      </c>
      <c r="R571" t="s">
        <v>198</v>
      </c>
      <c r="S571" t="s">
        <v>33</v>
      </c>
      <c r="T571">
        <v>54.7</v>
      </c>
      <c r="U571">
        <v>0</v>
      </c>
      <c r="V571">
        <v>0</v>
      </c>
      <c r="W571" t="s">
        <v>520</v>
      </c>
      <c r="X571">
        <v>0</v>
      </c>
      <c r="Y571" t="s">
        <v>769</v>
      </c>
      <c r="Z571">
        <f t="shared" si="8"/>
        <v>54.7</v>
      </c>
    </row>
    <row r="572" spans="1:26" hidden="1" x14ac:dyDescent="0.2">
      <c r="A572" s="1">
        <v>566</v>
      </c>
      <c r="B572" t="s">
        <v>23</v>
      </c>
      <c r="C572">
        <v>190</v>
      </c>
      <c r="D572" t="s">
        <v>337</v>
      </c>
      <c r="E572" t="s">
        <v>620</v>
      </c>
      <c r="F572">
        <v>4.1100000000000003</v>
      </c>
      <c r="G572" t="s">
        <v>38</v>
      </c>
      <c r="H572">
        <v>45</v>
      </c>
      <c r="I572" t="s">
        <v>216</v>
      </c>
      <c r="J572">
        <v>8060</v>
      </c>
      <c r="K572" t="s">
        <v>47</v>
      </c>
      <c r="L572" t="s">
        <v>29</v>
      </c>
      <c r="M572" t="s">
        <v>30</v>
      </c>
      <c r="N572">
        <v>2022</v>
      </c>
      <c r="O572" t="s">
        <v>31</v>
      </c>
      <c r="P572">
        <v>2022</v>
      </c>
      <c r="Q572">
        <v>190</v>
      </c>
      <c r="R572" t="s">
        <v>198</v>
      </c>
      <c r="S572" t="s">
        <v>33</v>
      </c>
      <c r="T572">
        <v>54.7</v>
      </c>
      <c r="U572">
        <v>0</v>
      </c>
      <c r="V572">
        <v>0</v>
      </c>
      <c r="W572" t="s">
        <v>520</v>
      </c>
      <c r="X572">
        <v>0</v>
      </c>
      <c r="Y572" t="s">
        <v>769</v>
      </c>
      <c r="Z572">
        <f t="shared" si="8"/>
        <v>54.7</v>
      </c>
    </row>
    <row r="573" spans="1:26" hidden="1" x14ac:dyDescent="0.2">
      <c r="A573" s="1">
        <v>567</v>
      </c>
      <c r="B573" t="s">
        <v>23</v>
      </c>
      <c r="C573">
        <v>190</v>
      </c>
      <c r="D573" t="s">
        <v>24</v>
      </c>
      <c r="E573" t="s">
        <v>51</v>
      </c>
      <c r="F573">
        <v>1.56</v>
      </c>
      <c r="G573" t="s">
        <v>43</v>
      </c>
      <c r="H573">
        <v>66</v>
      </c>
      <c r="I573" t="s">
        <v>216</v>
      </c>
      <c r="J573">
        <v>8060</v>
      </c>
      <c r="K573" t="s">
        <v>55</v>
      </c>
      <c r="L573" t="s">
        <v>36</v>
      </c>
      <c r="M573" t="s">
        <v>30</v>
      </c>
      <c r="N573">
        <v>2022</v>
      </c>
      <c r="O573" t="s">
        <v>31</v>
      </c>
      <c r="P573">
        <v>2022</v>
      </c>
      <c r="Q573">
        <v>190</v>
      </c>
      <c r="R573" t="s">
        <v>198</v>
      </c>
      <c r="S573" t="s">
        <v>33</v>
      </c>
      <c r="T573">
        <v>54.7</v>
      </c>
      <c r="U573">
        <v>0</v>
      </c>
      <c r="V573">
        <v>0</v>
      </c>
      <c r="W573" t="s">
        <v>520</v>
      </c>
      <c r="X573">
        <v>0</v>
      </c>
      <c r="Y573" t="s">
        <v>769</v>
      </c>
      <c r="Z573">
        <f t="shared" si="8"/>
        <v>54.7</v>
      </c>
    </row>
    <row r="574" spans="1:26" hidden="1" x14ac:dyDescent="0.2">
      <c r="A574" s="1">
        <v>568</v>
      </c>
      <c r="B574" t="s">
        <v>23</v>
      </c>
      <c r="C574">
        <v>190</v>
      </c>
      <c r="D574" t="s">
        <v>266</v>
      </c>
      <c r="E574" t="s">
        <v>95</v>
      </c>
      <c r="F574">
        <v>2.69</v>
      </c>
      <c r="G574" t="s">
        <v>38</v>
      </c>
      <c r="H574">
        <v>74</v>
      </c>
      <c r="I574" t="s">
        <v>216</v>
      </c>
      <c r="J574">
        <v>8060</v>
      </c>
      <c r="K574" t="s">
        <v>53</v>
      </c>
      <c r="L574" t="s">
        <v>36</v>
      </c>
      <c r="M574" t="s">
        <v>30</v>
      </c>
      <c r="N574">
        <v>2022</v>
      </c>
      <c r="O574" t="s">
        <v>31</v>
      </c>
      <c r="P574">
        <v>2022</v>
      </c>
      <c r="Q574">
        <v>190</v>
      </c>
      <c r="R574" t="s">
        <v>198</v>
      </c>
      <c r="S574" t="s">
        <v>33</v>
      </c>
      <c r="T574">
        <v>54.7</v>
      </c>
      <c r="U574">
        <v>0</v>
      </c>
      <c r="V574">
        <v>0</v>
      </c>
      <c r="W574" t="s">
        <v>520</v>
      </c>
      <c r="X574">
        <v>0</v>
      </c>
      <c r="Y574" t="s">
        <v>769</v>
      </c>
      <c r="Z574">
        <f t="shared" si="8"/>
        <v>54.7</v>
      </c>
    </row>
    <row r="575" spans="1:26" hidden="1" x14ac:dyDescent="0.2">
      <c r="A575" s="1">
        <v>569</v>
      </c>
      <c r="B575" t="s">
        <v>23</v>
      </c>
      <c r="C575">
        <v>190</v>
      </c>
      <c r="D575" t="s">
        <v>337</v>
      </c>
      <c r="E575" t="s">
        <v>25</v>
      </c>
      <c r="F575">
        <v>0.3</v>
      </c>
      <c r="G575" t="s">
        <v>26</v>
      </c>
      <c r="H575">
        <v>48</v>
      </c>
      <c r="I575" t="s">
        <v>216</v>
      </c>
      <c r="J575">
        <v>8060</v>
      </c>
      <c r="K575" t="s">
        <v>40</v>
      </c>
      <c r="L575" t="s">
        <v>36</v>
      </c>
      <c r="M575" t="s">
        <v>30</v>
      </c>
      <c r="N575">
        <v>2022</v>
      </c>
      <c r="O575" t="s">
        <v>31</v>
      </c>
      <c r="P575">
        <v>2022</v>
      </c>
      <c r="Q575">
        <v>190</v>
      </c>
      <c r="R575" t="s">
        <v>198</v>
      </c>
      <c r="S575" t="s">
        <v>33</v>
      </c>
      <c r="T575">
        <v>54.7</v>
      </c>
      <c r="U575">
        <v>0</v>
      </c>
      <c r="V575">
        <v>0</v>
      </c>
      <c r="W575" t="s">
        <v>520</v>
      </c>
      <c r="X575">
        <v>0</v>
      </c>
      <c r="Y575" t="s">
        <v>769</v>
      </c>
      <c r="Z575">
        <f t="shared" si="8"/>
        <v>54.7</v>
      </c>
    </row>
    <row r="576" spans="1:26" hidden="1" x14ac:dyDescent="0.2">
      <c r="A576" s="1">
        <v>570</v>
      </c>
      <c r="B576" t="s">
        <v>23</v>
      </c>
      <c r="C576">
        <v>190</v>
      </c>
      <c r="D576" t="s">
        <v>24</v>
      </c>
      <c r="E576" t="s">
        <v>759</v>
      </c>
      <c r="F576">
        <v>2.7</v>
      </c>
      <c r="G576" t="s">
        <v>38</v>
      </c>
      <c r="H576">
        <v>98</v>
      </c>
      <c r="I576" t="s">
        <v>217</v>
      </c>
      <c r="J576">
        <v>8070</v>
      </c>
      <c r="K576" t="s">
        <v>55</v>
      </c>
      <c r="L576" t="s">
        <v>29</v>
      </c>
      <c r="M576" t="s">
        <v>30</v>
      </c>
      <c r="N576">
        <v>2022</v>
      </c>
      <c r="O576" t="s">
        <v>31</v>
      </c>
      <c r="P576">
        <v>2022</v>
      </c>
      <c r="Q576">
        <v>190</v>
      </c>
      <c r="R576" t="s">
        <v>198</v>
      </c>
      <c r="S576" t="s">
        <v>33</v>
      </c>
      <c r="T576">
        <v>46.7</v>
      </c>
      <c r="U576">
        <v>44</v>
      </c>
      <c r="V576">
        <v>0</v>
      </c>
      <c r="W576" t="s">
        <v>631</v>
      </c>
      <c r="X576" t="s">
        <v>472</v>
      </c>
      <c r="Y576" t="s">
        <v>504</v>
      </c>
      <c r="Z576">
        <f t="shared" si="8"/>
        <v>90.7</v>
      </c>
    </row>
    <row r="577" spans="1:26" hidden="1" x14ac:dyDescent="0.2">
      <c r="A577" s="1">
        <v>571</v>
      </c>
      <c r="B577" t="s">
        <v>23</v>
      </c>
      <c r="C577">
        <v>190</v>
      </c>
      <c r="D577" t="s">
        <v>24</v>
      </c>
      <c r="E577" t="s">
        <v>86</v>
      </c>
      <c r="F577">
        <v>2.0099999999999998</v>
      </c>
      <c r="G577" t="s">
        <v>38</v>
      </c>
      <c r="H577">
        <v>98</v>
      </c>
      <c r="I577" t="s">
        <v>217</v>
      </c>
      <c r="J577">
        <v>8070</v>
      </c>
      <c r="K577" t="s">
        <v>53</v>
      </c>
      <c r="L577" t="s">
        <v>36</v>
      </c>
      <c r="M577" t="s">
        <v>30</v>
      </c>
      <c r="N577">
        <v>2022</v>
      </c>
      <c r="O577" t="s">
        <v>31</v>
      </c>
      <c r="P577">
        <v>2022</v>
      </c>
      <c r="Q577">
        <v>190</v>
      </c>
      <c r="R577" t="s">
        <v>198</v>
      </c>
      <c r="S577" t="s">
        <v>33</v>
      </c>
      <c r="T577">
        <v>46.7</v>
      </c>
      <c r="U577">
        <v>44</v>
      </c>
      <c r="V577">
        <v>0</v>
      </c>
      <c r="W577" t="s">
        <v>631</v>
      </c>
      <c r="X577" t="s">
        <v>472</v>
      </c>
      <c r="Y577" t="s">
        <v>504</v>
      </c>
      <c r="Z577">
        <f t="shared" si="8"/>
        <v>90.7</v>
      </c>
    </row>
    <row r="578" spans="1:26" hidden="1" x14ac:dyDescent="0.2">
      <c r="A578" s="1">
        <v>572</v>
      </c>
      <c r="B578" t="s">
        <v>23</v>
      </c>
      <c r="C578">
        <v>190</v>
      </c>
      <c r="E578" t="s">
        <v>25</v>
      </c>
      <c r="F578">
        <v>1.88</v>
      </c>
      <c r="G578" t="s">
        <v>43</v>
      </c>
      <c r="H578">
        <v>111</v>
      </c>
      <c r="I578" t="s">
        <v>218</v>
      </c>
      <c r="J578">
        <v>8075</v>
      </c>
      <c r="K578" t="s">
        <v>85</v>
      </c>
      <c r="L578" t="s">
        <v>36</v>
      </c>
      <c r="M578" t="s">
        <v>62</v>
      </c>
      <c r="N578">
        <v>2022</v>
      </c>
      <c r="O578" t="s">
        <v>31</v>
      </c>
      <c r="P578">
        <v>2022</v>
      </c>
      <c r="Q578">
        <v>190</v>
      </c>
      <c r="R578" t="s">
        <v>198</v>
      </c>
      <c r="S578" t="s">
        <v>33</v>
      </c>
      <c r="T578">
        <v>19.5</v>
      </c>
      <c r="U578">
        <v>54.6</v>
      </c>
      <c r="V578">
        <v>0</v>
      </c>
      <c r="W578" t="s">
        <v>716</v>
      </c>
      <c r="X578" t="s">
        <v>1111</v>
      </c>
      <c r="Y578" t="s">
        <v>620</v>
      </c>
      <c r="Z578">
        <f t="shared" si="8"/>
        <v>74.099999999999994</v>
      </c>
    </row>
    <row r="579" spans="1:26" x14ac:dyDescent="0.2">
      <c r="A579" s="1">
        <v>573</v>
      </c>
      <c r="B579" t="s">
        <v>23</v>
      </c>
      <c r="C579">
        <v>190</v>
      </c>
      <c r="D579" t="s">
        <v>266</v>
      </c>
      <c r="E579" t="s">
        <v>323</v>
      </c>
      <c r="F579">
        <v>4.7</v>
      </c>
      <c r="G579" t="s">
        <v>38</v>
      </c>
      <c r="H579">
        <v>120</v>
      </c>
      <c r="I579" t="s">
        <v>219</v>
      </c>
      <c r="J579">
        <v>8080</v>
      </c>
      <c r="K579" t="s">
        <v>28</v>
      </c>
      <c r="L579" t="s">
        <v>29</v>
      </c>
      <c r="M579" t="s">
        <v>30</v>
      </c>
      <c r="N579">
        <v>2022</v>
      </c>
      <c r="O579" t="s">
        <v>31</v>
      </c>
      <c r="P579">
        <v>2022</v>
      </c>
      <c r="Q579">
        <v>190</v>
      </c>
      <c r="R579" t="s">
        <v>198</v>
      </c>
      <c r="S579" t="s">
        <v>33</v>
      </c>
      <c r="T579">
        <v>18.600000000000001</v>
      </c>
      <c r="U579">
        <v>30.4</v>
      </c>
      <c r="V579">
        <v>0</v>
      </c>
      <c r="W579" t="s">
        <v>450</v>
      </c>
      <c r="X579" t="s">
        <v>1112</v>
      </c>
      <c r="Y579" t="s">
        <v>1113</v>
      </c>
      <c r="Z579">
        <f t="shared" ref="Z579:Z642" si="9">SUM(T579:V579)</f>
        <v>49</v>
      </c>
    </row>
    <row r="580" spans="1:26" x14ac:dyDescent="0.2">
      <c r="A580" s="1">
        <v>574</v>
      </c>
      <c r="B580" t="s">
        <v>23</v>
      </c>
      <c r="C580">
        <v>190</v>
      </c>
      <c r="D580" t="s">
        <v>337</v>
      </c>
      <c r="E580" t="s">
        <v>329</v>
      </c>
      <c r="F580">
        <v>4.87</v>
      </c>
      <c r="G580" t="s">
        <v>38</v>
      </c>
      <c r="H580">
        <v>117</v>
      </c>
      <c r="I580" t="s">
        <v>219</v>
      </c>
      <c r="J580">
        <v>8080</v>
      </c>
      <c r="K580" t="s">
        <v>28</v>
      </c>
      <c r="L580" t="s">
        <v>29</v>
      </c>
      <c r="M580" t="s">
        <v>30</v>
      </c>
      <c r="N580">
        <v>2022</v>
      </c>
      <c r="O580" t="s">
        <v>31</v>
      </c>
      <c r="P580">
        <v>2022</v>
      </c>
      <c r="Q580">
        <v>190</v>
      </c>
      <c r="R580" t="s">
        <v>198</v>
      </c>
      <c r="S580" t="s">
        <v>33</v>
      </c>
      <c r="T580">
        <v>18.600000000000001</v>
      </c>
      <c r="U580">
        <v>30.4</v>
      </c>
      <c r="V580">
        <v>0</v>
      </c>
      <c r="W580" t="s">
        <v>450</v>
      </c>
      <c r="X580" t="s">
        <v>1112</v>
      </c>
      <c r="Y580" t="s">
        <v>1113</v>
      </c>
      <c r="Z580">
        <f t="shared" si="9"/>
        <v>49</v>
      </c>
    </row>
    <row r="581" spans="1:26" x14ac:dyDescent="0.2">
      <c r="A581" s="1">
        <v>575</v>
      </c>
      <c r="B581" t="s">
        <v>23</v>
      </c>
      <c r="C581">
        <v>190</v>
      </c>
      <c r="D581" t="s">
        <v>340</v>
      </c>
      <c r="E581" t="s">
        <v>607</v>
      </c>
      <c r="F581">
        <v>3.91</v>
      </c>
      <c r="G581" t="s">
        <v>38</v>
      </c>
      <c r="H581">
        <v>117</v>
      </c>
      <c r="I581" t="s">
        <v>219</v>
      </c>
      <c r="J581">
        <v>8080</v>
      </c>
      <c r="K581" t="s">
        <v>28</v>
      </c>
      <c r="L581" t="s">
        <v>29</v>
      </c>
      <c r="M581" t="s">
        <v>30</v>
      </c>
      <c r="N581">
        <v>2022</v>
      </c>
      <c r="O581" t="s">
        <v>31</v>
      </c>
      <c r="P581">
        <v>2022</v>
      </c>
      <c r="Q581">
        <v>190</v>
      </c>
      <c r="R581" t="s">
        <v>198</v>
      </c>
      <c r="S581" t="s">
        <v>33</v>
      </c>
      <c r="T581">
        <v>18.600000000000001</v>
      </c>
      <c r="U581">
        <v>30.4</v>
      </c>
      <c r="V581">
        <v>0</v>
      </c>
      <c r="W581" t="s">
        <v>450</v>
      </c>
      <c r="X581" t="s">
        <v>1112</v>
      </c>
      <c r="Y581" t="s">
        <v>1113</v>
      </c>
      <c r="Z581">
        <f t="shared" si="9"/>
        <v>49</v>
      </c>
    </row>
    <row r="582" spans="1:26" x14ac:dyDescent="0.2">
      <c r="A582" s="1">
        <v>576</v>
      </c>
      <c r="B582" t="s">
        <v>23</v>
      </c>
      <c r="C582">
        <v>190</v>
      </c>
      <c r="D582" t="s">
        <v>342</v>
      </c>
      <c r="E582" t="s">
        <v>69</v>
      </c>
      <c r="F582">
        <v>4.8899999999999997</v>
      </c>
      <c r="G582" t="s">
        <v>38</v>
      </c>
      <c r="H582">
        <v>125</v>
      </c>
      <c r="I582" t="s">
        <v>219</v>
      </c>
      <c r="J582">
        <v>8080</v>
      </c>
      <c r="K582" t="s">
        <v>35</v>
      </c>
      <c r="L582" t="s">
        <v>29</v>
      </c>
      <c r="M582" t="s">
        <v>30</v>
      </c>
      <c r="N582">
        <v>2022</v>
      </c>
      <c r="O582" t="s">
        <v>31</v>
      </c>
      <c r="P582">
        <v>2022</v>
      </c>
      <c r="Q582">
        <v>190</v>
      </c>
      <c r="R582" t="s">
        <v>198</v>
      </c>
      <c r="S582" t="s">
        <v>33</v>
      </c>
      <c r="T582">
        <v>18.600000000000001</v>
      </c>
      <c r="U582">
        <v>30.4</v>
      </c>
      <c r="V582">
        <v>0</v>
      </c>
      <c r="W582" t="s">
        <v>450</v>
      </c>
      <c r="X582" t="s">
        <v>1112</v>
      </c>
      <c r="Y582" t="s">
        <v>1113</v>
      </c>
      <c r="Z582">
        <f t="shared" si="9"/>
        <v>49</v>
      </c>
    </row>
    <row r="583" spans="1:26" x14ac:dyDescent="0.2">
      <c r="A583" s="1">
        <v>577</v>
      </c>
      <c r="B583" t="s">
        <v>23</v>
      </c>
      <c r="C583">
        <v>190</v>
      </c>
      <c r="D583" t="s">
        <v>266</v>
      </c>
      <c r="E583" t="s">
        <v>257</v>
      </c>
      <c r="F583">
        <v>7.87</v>
      </c>
      <c r="G583" t="s">
        <v>38</v>
      </c>
      <c r="H583">
        <v>121</v>
      </c>
      <c r="I583" t="s">
        <v>219</v>
      </c>
      <c r="J583">
        <v>8080</v>
      </c>
      <c r="K583" t="s">
        <v>65</v>
      </c>
      <c r="L583" t="s">
        <v>36</v>
      </c>
      <c r="M583" t="s">
        <v>30</v>
      </c>
      <c r="N583">
        <v>2022</v>
      </c>
      <c r="O583" t="s">
        <v>31</v>
      </c>
      <c r="P583">
        <v>2022</v>
      </c>
      <c r="Q583">
        <v>190</v>
      </c>
      <c r="R583" t="s">
        <v>198</v>
      </c>
      <c r="S583" t="s">
        <v>33</v>
      </c>
      <c r="T583">
        <v>18.600000000000001</v>
      </c>
      <c r="U583">
        <v>30.4</v>
      </c>
      <c r="V583">
        <v>0</v>
      </c>
      <c r="W583" t="s">
        <v>450</v>
      </c>
      <c r="X583" t="s">
        <v>1112</v>
      </c>
      <c r="Y583" t="s">
        <v>1113</v>
      </c>
      <c r="Z583">
        <f t="shared" si="9"/>
        <v>49</v>
      </c>
    </row>
    <row r="584" spans="1:26" x14ac:dyDescent="0.2">
      <c r="A584" s="1">
        <v>578</v>
      </c>
      <c r="B584" t="s">
        <v>23</v>
      </c>
      <c r="C584">
        <v>190</v>
      </c>
      <c r="D584" t="s">
        <v>337</v>
      </c>
      <c r="E584" t="s">
        <v>49</v>
      </c>
      <c r="F584">
        <v>1.64</v>
      </c>
      <c r="G584" t="s">
        <v>43</v>
      </c>
      <c r="H584">
        <v>118</v>
      </c>
      <c r="I584" t="s">
        <v>219</v>
      </c>
      <c r="J584">
        <v>8080</v>
      </c>
      <c r="K584" t="s">
        <v>65</v>
      </c>
      <c r="L584" t="s">
        <v>36</v>
      </c>
      <c r="M584" t="s">
        <v>30</v>
      </c>
      <c r="N584">
        <v>2022</v>
      </c>
      <c r="O584" t="s">
        <v>31</v>
      </c>
      <c r="P584">
        <v>2022</v>
      </c>
      <c r="Q584">
        <v>190</v>
      </c>
      <c r="R584" t="s">
        <v>198</v>
      </c>
      <c r="S584" t="s">
        <v>33</v>
      </c>
      <c r="T584">
        <v>18.600000000000001</v>
      </c>
      <c r="U584">
        <v>30.4</v>
      </c>
      <c r="V584">
        <v>0</v>
      </c>
      <c r="W584" t="s">
        <v>450</v>
      </c>
      <c r="X584" t="s">
        <v>1112</v>
      </c>
      <c r="Y584" t="s">
        <v>1113</v>
      </c>
      <c r="Z584">
        <f t="shared" si="9"/>
        <v>49</v>
      </c>
    </row>
    <row r="585" spans="1:26" x14ac:dyDescent="0.2">
      <c r="A585" s="1">
        <v>579</v>
      </c>
      <c r="B585" t="s">
        <v>23</v>
      </c>
      <c r="C585">
        <v>190</v>
      </c>
      <c r="D585" t="s">
        <v>340</v>
      </c>
      <c r="E585" t="s">
        <v>1110</v>
      </c>
      <c r="F585">
        <v>18.63</v>
      </c>
      <c r="G585" t="s">
        <v>38</v>
      </c>
      <c r="H585">
        <v>114</v>
      </c>
      <c r="I585" t="s">
        <v>219</v>
      </c>
      <c r="J585">
        <v>8080</v>
      </c>
      <c r="K585" t="s">
        <v>65</v>
      </c>
      <c r="L585" t="s">
        <v>36</v>
      </c>
      <c r="M585" t="s">
        <v>30</v>
      </c>
      <c r="N585">
        <v>2022</v>
      </c>
      <c r="O585" t="s">
        <v>31</v>
      </c>
      <c r="P585">
        <v>2022</v>
      </c>
      <c r="Q585">
        <v>190</v>
      </c>
      <c r="R585" t="s">
        <v>198</v>
      </c>
      <c r="S585" t="s">
        <v>33</v>
      </c>
      <c r="T585">
        <v>18.600000000000001</v>
      </c>
      <c r="U585">
        <v>30.4</v>
      </c>
      <c r="V585">
        <v>0</v>
      </c>
      <c r="W585" t="s">
        <v>450</v>
      </c>
      <c r="X585" t="s">
        <v>1112</v>
      </c>
      <c r="Y585" t="s">
        <v>1113</v>
      </c>
      <c r="Z585">
        <f t="shared" si="9"/>
        <v>49</v>
      </c>
    </row>
    <row r="586" spans="1:26" x14ac:dyDescent="0.2">
      <c r="A586" s="1">
        <v>580</v>
      </c>
      <c r="B586" t="s">
        <v>23</v>
      </c>
      <c r="C586">
        <v>190</v>
      </c>
      <c r="D586" t="s">
        <v>342</v>
      </c>
      <c r="E586" t="s">
        <v>348</v>
      </c>
      <c r="F586">
        <v>5.8</v>
      </c>
      <c r="G586" t="s">
        <v>38</v>
      </c>
      <c r="H586">
        <v>91</v>
      </c>
      <c r="I586" t="s">
        <v>219</v>
      </c>
      <c r="J586">
        <v>8080</v>
      </c>
      <c r="K586" t="s">
        <v>28</v>
      </c>
      <c r="L586" t="s">
        <v>36</v>
      </c>
      <c r="M586" t="s">
        <v>30</v>
      </c>
      <c r="N586">
        <v>2022</v>
      </c>
      <c r="O586" t="s">
        <v>31</v>
      </c>
      <c r="P586">
        <v>2022</v>
      </c>
      <c r="Q586">
        <v>190</v>
      </c>
      <c r="R586" t="s">
        <v>198</v>
      </c>
      <c r="S586" t="s">
        <v>33</v>
      </c>
      <c r="T586">
        <v>18.600000000000001</v>
      </c>
      <c r="U586">
        <v>30.4</v>
      </c>
      <c r="V586">
        <v>0</v>
      </c>
      <c r="W586" t="s">
        <v>450</v>
      </c>
      <c r="X586" t="s">
        <v>1112</v>
      </c>
      <c r="Y586" t="s">
        <v>1113</v>
      </c>
      <c r="Z586">
        <f t="shared" si="9"/>
        <v>49</v>
      </c>
    </row>
    <row r="587" spans="1:26" hidden="1" x14ac:dyDescent="0.2">
      <c r="A587" s="1">
        <v>581</v>
      </c>
      <c r="B587" t="s">
        <v>23</v>
      </c>
      <c r="C587">
        <v>190</v>
      </c>
      <c r="D587" t="s">
        <v>24</v>
      </c>
      <c r="E587" t="s">
        <v>629</v>
      </c>
      <c r="F587">
        <v>5.97</v>
      </c>
      <c r="G587" t="s">
        <v>38</v>
      </c>
      <c r="H587">
        <v>74</v>
      </c>
      <c r="I587" t="s">
        <v>220</v>
      </c>
      <c r="J587">
        <v>8085</v>
      </c>
      <c r="K587" t="s">
        <v>41</v>
      </c>
      <c r="L587" t="s">
        <v>29</v>
      </c>
      <c r="M587" t="s">
        <v>30</v>
      </c>
      <c r="N587">
        <v>2022</v>
      </c>
      <c r="O587" t="s">
        <v>31</v>
      </c>
      <c r="P587">
        <v>2022</v>
      </c>
      <c r="Q587">
        <v>190</v>
      </c>
      <c r="R587" t="s">
        <v>198</v>
      </c>
      <c r="S587" t="s">
        <v>33</v>
      </c>
      <c r="T587">
        <v>84.2</v>
      </c>
      <c r="U587">
        <v>11.2</v>
      </c>
      <c r="V587">
        <v>0</v>
      </c>
      <c r="W587" t="s">
        <v>1066</v>
      </c>
      <c r="X587" t="s">
        <v>425</v>
      </c>
      <c r="Y587" t="s">
        <v>1122</v>
      </c>
      <c r="Z587">
        <f t="shared" si="9"/>
        <v>95.4</v>
      </c>
    </row>
    <row r="588" spans="1:26" hidden="1" x14ac:dyDescent="0.2">
      <c r="A588" s="1">
        <v>582</v>
      </c>
      <c r="B588" t="s">
        <v>23</v>
      </c>
      <c r="C588">
        <v>190</v>
      </c>
      <c r="D588" t="s">
        <v>24</v>
      </c>
      <c r="E588" t="s">
        <v>95</v>
      </c>
      <c r="F588">
        <v>2.61</v>
      </c>
      <c r="G588" t="s">
        <v>38</v>
      </c>
      <c r="H588">
        <v>75</v>
      </c>
      <c r="I588" t="s">
        <v>220</v>
      </c>
      <c r="J588">
        <v>8085</v>
      </c>
      <c r="K588" t="s">
        <v>55</v>
      </c>
      <c r="L588" t="s">
        <v>36</v>
      </c>
      <c r="M588" t="s">
        <v>30</v>
      </c>
      <c r="N588">
        <v>2022</v>
      </c>
      <c r="O588" t="s">
        <v>31</v>
      </c>
      <c r="P588">
        <v>2022</v>
      </c>
      <c r="Q588">
        <v>190</v>
      </c>
      <c r="R588" t="s">
        <v>198</v>
      </c>
      <c r="S588" t="s">
        <v>33</v>
      </c>
      <c r="T588">
        <v>84.2</v>
      </c>
      <c r="U588">
        <v>11.2</v>
      </c>
      <c r="V588">
        <v>0</v>
      </c>
      <c r="W588" t="s">
        <v>1066</v>
      </c>
      <c r="X588" t="s">
        <v>425</v>
      </c>
      <c r="Y588" t="s">
        <v>1122</v>
      </c>
      <c r="Z588">
        <f t="shared" si="9"/>
        <v>95.4</v>
      </c>
    </row>
    <row r="589" spans="1:26" hidden="1" x14ac:dyDescent="0.2">
      <c r="A589" s="1">
        <v>583</v>
      </c>
      <c r="B589" t="s">
        <v>23</v>
      </c>
      <c r="C589">
        <v>190</v>
      </c>
      <c r="D589" t="s">
        <v>266</v>
      </c>
      <c r="E589" t="s">
        <v>911</v>
      </c>
      <c r="F589">
        <v>2.74</v>
      </c>
      <c r="G589" t="s">
        <v>38</v>
      </c>
      <c r="H589">
        <v>78</v>
      </c>
      <c r="I589" t="s">
        <v>221</v>
      </c>
      <c r="J589">
        <v>8090</v>
      </c>
      <c r="K589" t="s">
        <v>41</v>
      </c>
      <c r="L589" t="s">
        <v>29</v>
      </c>
      <c r="M589" t="s">
        <v>30</v>
      </c>
      <c r="N589">
        <v>2022</v>
      </c>
      <c r="O589" t="s">
        <v>31</v>
      </c>
      <c r="P589">
        <v>2022</v>
      </c>
      <c r="Q589">
        <v>190</v>
      </c>
      <c r="R589" t="s">
        <v>198</v>
      </c>
      <c r="S589" t="s">
        <v>33</v>
      </c>
      <c r="T589">
        <v>45.3</v>
      </c>
      <c r="U589">
        <v>31.1</v>
      </c>
      <c r="V589">
        <v>0</v>
      </c>
      <c r="W589" t="s">
        <v>1125</v>
      </c>
      <c r="X589" t="s">
        <v>354</v>
      </c>
      <c r="Y589" t="s">
        <v>577</v>
      </c>
      <c r="Z589">
        <f t="shared" si="9"/>
        <v>76.400000000000006</v>
      </c>
    </row>
    <row r="590" spans="1:26" hidden="1" x14ac:dyDescent="0.2">
      <c r="A590" s="1">
        <v>584</v>
      </c>
      <c r="B590" t="s">
        <v>23</v>
      </c>
      <c r="C590">
        <v>190</v>
      </c>
      <c r="D590" t="s">
        <v>266</v>
      </c>
      <c r="E590" t="s">
        <v>911</v>
      </c>
      <c r="F590">
        <v>2.74</v>
      </c>
      <c r="G590" t="s">
        <v>38</v>
      </c>
      <c r="H590">
        <v>78</v>
      </c>
      <c r="I590" t="s">
        <v>221</v>
      </c>
      <c r="J590">
        <v>8090</v>
      </c>
      <c r="K590" t="s">
        <v>41</v>
      </c>
      <c r="L590" t="s">
        <v>29</v>
      </c>
      <c r="M590" t="s">
        <v>30</v>
      </c>
      <c r="N590">
        <v>2022</v>
      </c>
      <c r="O590" t="s">
        <v>31</v>
      </c>
      <c r="P590">
        <v>2022</v>
      </c>
      <c r="Q590">
        <v>190</v>
      </c>
      <c r="R590" t="s">
        <v>198</v>
      </c>
      <c r="S590" t="s">
        <v>33</v>
      </c>
      <c r="T590">
        <v>43.5</v>
      </c>
      <c r="U590">
        <v>42.9</v>
      </c>
      <c r="V590">
        <v>0</v>
      </c>
      <c r="W590" t="s">
        <v>920</v>
      </c>
      <c r="X590" t="s">
        <v>1127</v>
      </c>
      <c r="Y590" t="s">
        <v>769</v>
      </c>
      <c r="Z590">
        <f t="shared" si="9"/>
        <v>86.4</v>
      </c>
    </row>
    <row r="591" spans="1:26" hidden="1" x14ac:dyDescent="0.2">
      <c r="A591" s="1">
        <v>585</v>
      </c>
      <c r="B591" t="s">
        <v>23</v>
      </c>
      <c r="C591">
        <v>190</v>
      </c>
      <c r="D591" t="s">
        <v>337</v>
      </c>
      <c r="E591" t="s">
        <v>438</v>
      </c>
      <c r="F591">
        <v>4.1900000000000004</v>
      </c>
      <c r="G591" t="s">
        <v>38</v>
      </c>
      <c r="H591">
        <v>90</v>
      </c>
      <c r="I591" t="s">
        <v>221</v>
      </c>
      <c r="J591">
        <v>8090</v>
      </c>
      <c r="K591" t="s">
        <v>55</v>
      </c>
      <c r="L591" t="s">
        <v>29</v>
      </c>
      <c r="M591" t="s">
        <v>30</v>
      </c>
      <c r="N591">
        <v>2022</v>
      </c>
      <c r="O591" t="s">
        <v>31</v>
      </c>
      <c r="P591">
        <v>2022</v>
      </c>
      <c r="Q591">
        <v>190</v>
      </c>
      <c r="R591" t="s">
        <v>198</v>
      </c>
      <c r="S591" t="s">
        <v>33</v>
      </c>
      <c r="T591">
        <v>45.3</v>
      </c>
      <c r="U591">
        <v>31.1</v>
      </c>
      <c r="V591">
        <v>0</v>
      </c>
      <c r="W591" t="s">
        <v>1125</v>
      </c>
      <c r="X591" t="s">
        <v>354</v>
      </c>
      <c r="Y591" t="s">
        <v>577</v>
      </c>
      <c r="Z591">
        <f t="shared" si="9"/>
        <v>76.400000000000006</v>
      </c>
    </row>
    <row r="592" spans="1:26" hidden="1" x14ac:dyDescent="0.2">
      <c r="A592" s="1">
        <v>586</v>
      </c>
      <c r="B592" t="s">
        <v>23</v>
      </c>
      <c r="C592">
        <v>190</v>
      </c>
      <c r="D592" t="s">
        <v>337</v>
      </c>
      <c r="E592" t="s">
        <v>438</v>
      </c>
      <c r="F592">
        <v>4.1900000000000004</v>
      </c>
      <c r="G592" t="s">
        <v>38</v>
      </c>
      <c r="H592">
        <v>90</v>
      </c>
      <c r="I592" t="s">
        <v>221</v>
      </c>
      <c r="J592">
        <v>8090</v>
      </c>
      <c r="K592" t="s">
        <v>55</v>
      </c>
      <c r="L592" t="s">
        <v>29</v>
      </c>
      <c r="M592" t="s">
        <v>30</v>
      </c>
      <c r="N592">
        <v>2022</v>
      </c>
      <c r="O592" t="s">
        <v>31</v>
      </c>
      <c r="P592">
        <v>2022</v>
      </c>
      <c r="Q592">
        <v>190</v>
      </c>
      <c r="R592" t="s">
        <v>198</v>
      </c>
      <c r="S592" t="s">
        <v>33</v>
      </c>
      <c r="T592">
        <v>43.5</v>
      </c>
      <c r="U592">
        <v>42.9</v>
      </c>
      <c r="V592">
        <v>0</v>
      </c>
      <c r="W592" t="s">
        <v>920</v>
      </c>
      <c r="X592" t="s">
        <v>1127</v>
      </c>
      <c r="Y592" t="s">
        <v>769</v>
      </c>
      <c r="Z592">
        <f t="shared" si="9"/>
        <v>86.4</v>
      </c>
    </row>
    <row r="593" spans="1:26" hidden="1" x14ac:dyDescent="0.2">
      <c r="A593" s="1">
        <v>587</v>
      </c>
      <c r="B593" t="s">
        <v>23</v>
      </c>
      <c r="C593">
        <v>190</v>
      </c>
      <c r="D593" t="s">
        <v>340</v>
      </c>
      <c r="E593" t="s">
        <v>502</v>
      </c>
      <c r="F593">
        <v>3.24</v>
      </c>
      <c r="G593" t="s">
        <v>38</v>
      </c>
      <c r="H593">
        <v>74</v>
      </c>
      <c r="I593" t="s">
        <v>221</v>
      </c>
      <c r="J593">
        <v>8090</v>
      </c>
      <c r="K593" t="s">
        <v>41</v>
      </c>
      <c r="L593" t="s">
        <v>29</v>
      </c>
      <c r="M593" t="s">
        <v>30</v>
      </c>
      <c r="N593">
        <v>2022</v>
      </c>
      <c r="O593" t="s">
        <v>31</v>
      </c>
      <c r="P593">
        <v>2022</v>
      </c>
      <c r="Q593">
        <v>190</v>
      </c>
      <c r="R593" t="s">
        <v>198</v>
      </c>
      <c r="S593" t="s">
        <v>33</v>
      </c>
      <c r="T593">
        <v>45.3</v>
      </c>
      <c r="U593">
        <v>31.1</v>
      </c>
      <c r="V593">
        <v>0</v>
      </c>
      <c r="W593" t="s">
        <v>1125</v>
      </c>
      <c r="X593" t="s">
        <v>354</v>
      </c>
      <c r="Y593" t="s">
        <v>577</v>
      </c>
      <c r="Z593">
        <f t="shared" si="9"/>
        <v>76.400000000000006</v>
      </c>
    </row>
    <row r="594" spans="1:26" hidden="1" x14ac:dyDescent="0.2">
      <c r="A594" s="1">
        <v>588</v>
      </c>
      <c r="B594" t="s">
        <v>23</v>
      </c>
      <c r="C594">
        <v>190</v>
      </c>
      <c r="D594" t="s">
        <v>340</v>
      </c>
      <c r="E594" t="s">
        <v>502</v>
      </c>
      <c r="F594">
        <v>3.24</v>
      </c>
      <c r="G594" t="s">
        <v>38</v>
      </c>
      <c r="H594">
        <v>74</v>
      </c>
      <c r="I594" t="s">
        <v>221</v>
      </c>
      <c r="J594">
        <v>8090</v>
      </c>
      <c r="K594" t="s">
        <v>41</v>
      </c>
      <c r="L594" t="s">
        <v>29</v>
      </c>
      <c r="M594" t="s">
        <v>30</v>
      </c>
      <c r="N594">
        <v>2022</v>
      </c>
      <c r="O594" t="s">
        <v>31</v>
      </c>
      <c r="P594">
        <v>2022</v>
      </c>
      <c r="Q594">
        <v>190</v>
      </c>
      <c r="R594" t="s">
        <v>198</v>
      </c>
      <c r="S594" t="s">
        <v>33</v>
      </c>
      <c r="T594">
        <v>43.5</v>
      </c>
      <c r="U594">
        <v>42.9</v>
      </c>
      <c r="V594">
        <v>0</v>
      </c>
      <c r="W594" t="s">
        <v>920</v>
      </c>
      <c r="X594" t="s">
        <v>1127</v>
      </c>
      <c r="Y594" t="s">
        <v>769</v>
      </c>
      <c r="Z594">
        <f t="shared" si="9"/>
        <v>86.4</v>
      </c>
    </row>
    <row r="595" spans="1:26" hidden="1" x14ac:dyDescent="0.2">
      <c r="A595" s="1">
        <v>589</v>
      </c>
      <c r="B595" t="s">
        <v>23</v>
      </c>
      <c r="C595">
        <v>190</v>
      </c>
      <c r="D595" t="s">
        <v>342</v>
      </c>
      <c r="E595" t="s">
        <v>98</v>
      </c>
      <c r="F595">
        <v>3.23</v>
      </c>
      <c r="G595" t="s">
        <v>38</v>
      </c>
      <c r="H595">
        <v>86</v>
      </c>
      <c r="I595" t="s">
        <v>221</v>
      </c>
      <c r="J595">
        <v>8090</v>
      </c>
      <c r="K595" t="s">
        <v>53</v>
      </c>
      <c r="L595" t="s">
        <v>29</v>
      </c>
      <c r="M595" t="s">
        <v>30</v>
      </c>
      <c r="N595">
        <v>2022</v>
      </c>
      <c r="O595" t="s">
        <v>31</v>
      </c>
      <c r="P595">
        <v>2022</v>
      </c>
      <c r="Q595">
        <v>190</v>
      </c>
      <c r="R595" t="s">
        <v>198</v>
      </c>
      <c r="S595" t="s">
        <v>33</v>
      </c>
      <c r="T595">
        <v>45.3</v>
      </c>
      <c r="U595">
        <v>31.1</v>
      </c>
      <c r="V595">
        <v>0</v>
      </c>
      <c r="W595" t="s">
        <v>1125</v>
      </c>
      <c r="X595" t="s">
        <v>354</v>
      </c>
      <c r="Y595" t="s">
        <v>577</v>
      </c>
      <c r="Z595">
        <f t="shared" si="9"/>
        <v>76.400000000000006</v>
      </c>
    </row>
    <row r="596" spans="1:26" hidden="1" x14ac:dyDescent="0.2">
      <c r="A596" s="1">
        <v>590</v>
      </c>
      <c r="B596" t="s">
        <v>23</v>
      </c>
      <c r="C596">
        <v>190</v>
      </c>
      <c r="D596" t="s">
        <v>342</v>
      </c>
      <c r="E596" t="s">
        <v>98</v>
      </c>
      <c r="F596">
        <v>3.23</v>
      </c>
      <c r="G596" t="s">
        <v>38</v>
      </c>
      <c r="H596">
        <v>86</v>
      </c>
      <c r="I596" t="s">
        <v>221</v>
      </c>
      <c r="J596">
        <v>8090</v>
      </c>
      <c r="K596" t="s">
        <v>53</v>
      </c>
      <c r="L596" t="s">
        <v>29</v>
      </c>
      <c r="M596" t="s">
        <v>30</v>
      </c>
      <c r="N596">
        <v>2022</v>
      </c>
      <c r="O596" t="s">
        <v>31</v>
      </c>
      <c r="P596">
        <v>2022</v>
      </c>
      <c r="Q596">
        <v>190</v>
      </c>
      <c r="R596" t="s">
        <v>198</v>
      </c>
      <c r="S596" t="s">
        <v>33</v>
      </c>
      <c r="T596">
        <v>43.5</v>
      </c>
      <c r="U596">
        <v>42.9</v>
      </c>
      <c r="V596">
        <v>0</v>
      </c>
      <c r="W596" t="s">
        <v>920</v>
      </c>
      <c r="X596" t="s">
        <v>1127</v>
      </c>
      <c r="Y596" t="s">
        <v>769</v>
      </c>
      <c r="Z596">
        <f t="shared" si="9"/>
        <v>86.4</v>
      </c>
    </row>
    <row r="597" spans="1:26" hidden="1" x14ac:dyDescent="0.2">
      <c r="A597" s="1">
        <v>591</v>
      </c>
      <c r="B597" t="s">
        <v>23</v>
      </c>
      <c r="C597">
        <v>190</v>
      </c>
      <c r="D597" t="s">
        <v>266</v>
      </c>
      <c r="E597" t="s">
        <v>550</v>
      </c>
      <c r="F597">
        <v>-2.3199999999999998</v>
      </c>
      <c r="G597" t="s">
        <v>48</v>
      </c>
      <c r="H597">
        <v>78</v>
      </c>
      <c r="I597" t="s">
        <v>221</v>
      </c>
      <c r="J597">
        <v>8090</v>
      </c>
      <c r="K597" t="s">
        <v>53</v>
      </c>
      <c r="L597" t="s">
        <v>36</v>
      </c>
      <c r="M597" t="s">
        <v>30</v>
      </c>
      <c r="N597">
        <v>2022</v>
      </c>
      <c r="O597" t="s">
        <v>31</v>
      </c>
      <c r="P597">
        <v>2022</v>
      </c>
      <c r="Q597">
        <v>190</v>
      </c>
      <c r="R597" t="s">
        <v>198</v>
      </c>
      <c r="S597" t="s">
        <v>33</v>
      </c>
      <c r="T597">
        <v>45.3</v>
      </c>
      <c r="U597">
        <v>31.1</v>
      </c>
      <c r="V597">
        <v>0</v>
      </c>
      <c r="W597" t="s">
        <v>1125</v>
      </c>
      <c r="X597" t="s">
        <v>354</v>
      </c>
      <c r="Y597" t="s">
        <v>577</v>
      </c>
      <c r="Z597">
        <f t="shared" si="9"/>
        <v>76.400000000000006</v>
      </c>
    </row>
    <row r="598" spans="1:26" hidden="1" x14ac:dyDescent="0.2">
      <c r="A598" s="1">
        <v>592</v>
      </c>
      <c r="B598" t="s">
        <v>23</v>
      </c>
      <c r="C598">
        <v>190</v>
      </c>
      <c r="D598" t="s">
        <v>266</v>
      </c>
      <c r="E598" t="s">
        <v>550</v>
      </c>
      <c r="F598">
        <v>-2.3199999999999998</v>
      </c>
      <c r="G598" t="s">
        <v>48</v>
      </c>
      <c r="H598">
        <v>78</v>
      </c>
      <c r="I598" t="s">
        <v>221</v>
      </c>
      <c r="J598">
        <v>8090</v>
      </c>
      <c r="K598" t="s">
        <v>53</v>
      </c>
      <c r="L598" t="s">
        <v>36</v>
      </c>
      <c r="M598" t="s">
        <v>30</v>
      </c>
      <c r="N598">
        <v>2022</v>
      </c>
      <c r="O598" t="s">
        <v>31</v>
      </c>
      <c r="P598">
        <v>2022</v>
      </c>
      <c r="Q598">
        <v>190</v>
      </c>
      <c r="R598" t="s">
        <v>198</v>
      </c>
      <c r="S598" t="s">
        <v>33</v>
      </c>
      <c r="T598">
        <v>43.5</v>
      </c>
      <c r="U598">
        <v>42.9</v>
      </c>
      <c r="V598">
        <v>0</v>
      </c>
      <c r="W598" t="s">
        <v>920</v>
      </c>
      <c r="X598" t="s">
        <v>1127</v>
      </c>
      <c r="Y598" t="s">
        <v>769</v>
      </c>
      <c r="Z598">
        <f t="shared" si="9"/>
        <v>86.4</v>
      </c>
    </row>
    <row r="599" spans="1:26" hidden="1" x14ac:dyDescent="0.2">
      <c r="A599" s="1">
        <v>593</v>
      </c>
      <c r="B599" t="s">
        <v>23</v>
      </c>
      <c r="C599">
        <v>190</v>
      </c>
      <c r="D599" t="s">
        <v>337</v>
      </c>
      <c r="E599" t="s">
        <v>35</v>
      </c>
      <c r="F599">
        <v>0.87</v>
      </c>
      <c r="G599" t="s">
        <v>26</v>
      </c>
      <c r="H599">
        <v>90</v>
      </c>
      <c r="I599" t="s">
        <v>221</v>
      </c>
      <c r="J599">
        <v>8090</v>
      </c>
      <c r="K599" t="s">
        <v>28</v>
      </c>
      <c r="L599" t="s">
        <v>36</v>
      </c>
      <c r="M599" t="s">
        <v>30</v>
      </c>
      <c r="N599">
        <v>2022</v>
      </c>
      <c r="O599" t="s">
        <v>31</v>
      </c>
      <c r="P599">
        <v>2022</v>
      </c>
      <c r="Q599">
        <v>190</v>
      </c>
      <c r="R599" t="s">
        <v>198</v>
      </c>
      <c r="S599" t="s">
        <v>33</v>
      </c>
      <c r="T599">
        <v>45.3</v>
      </c>
      <c r="U599">
        <v>31.1</v>
      </c>
      <c r="V599">
        <v>0</v>
      </c>
      <c r="W599" t="s">
        <v>1125</v>
      </c>
      <c r="X599" t="s">
        <v>354</v>
      </c>
      <c r="Y599" t="s">
        <v>577</v>
      </c>
      <c r="Z599">
        <f t="shared" si="9"/>
        <v>76.400000000000006</v>
      </c>
    </row>
    <row r="600" spans="1:26" hidden="1" x14ac:dyDescent="0.2">
      <c r="A600" s="1">
        <v>594</v>
      </c>
      <c r="B600" t="s">
        <v>23</v>
      </c>
      <c r="C600">
        <v>190</v>
      </c>
      <c r="D600" t="s">
        <v>337</v>
      </c>
      <c r="E600" t="s">
        <v>35</v>
      </c>
      <c r="F600">
        <v>0.87</v>
      </c>
      <c r="G600" t="s">
        <v>26</v>
      </c>
      <c r="H600">
        <v>90</v>
      </c>
      <c r="I600" t="s">
        <v>221</v>
      </c>
      <c r="J600">
        <v>8090</v>
      </c>
      <c r="K600" t="s">
        <v>28</v>
      </c>
      <c r="L600" t="s">
        <v>36</v>
      </c>
      <c r="M600" t="s">
        <v>30</v>
      </c>
      <c r="N600">
        <v>2022</v>
      </c>
      <c r="O600" t="s">
        <v>31</v>
      </c>
      <c r="P600">
        <v>2022</v>
      </c>
      <c r="Q600">
        <v>190</v>
      </c>
      <c r="R600" t="s">
        <v>198</v>
      </c>
      <c r="S600" t="s">
        <v>33</v>
      </c>
      <c r="T600">
        <v>43.5</v>
      </c>
      <c r="U600">
        <v>42.9</v>
      </c>
      <c r="V600">
        <v>0</v>
      </c>
      <c r="W600" t="s">
        <v>920</v>
      </c>
      <c r="X600" t="s">
        <v>1127</v>
      </c>
      <c r="Y600" t="s">
        <v>769</v>
      </c>
      <c r="Z600">
        <f t="shared" si="9"/>
        <v>86.4</v>
      </c>
    </row>
    <row r="601" spans="1:26" hidden="1" x14ac:dyDescent="0.2">
      <c r="A601" s="1">
        <v>595</v>
      </c>
      <c r="B601" t="s">
        <v>23</v>
      </c>
      <c r="C601">
        <v>190</v>
      </c>
      <c r="D601" t="s">
        <v>340</v>
      </c>
      <c r="E601" t="s">
        <v>337</v>
      </c>
      <c r="F601">
        <v>4.41</v>
      </c>
      <c r="G601" t="s">
        <v>38</v>
      </c>
      <c r="H601">
        <v>73</v>
      </c>
      <c r="I601" t="s">
        <v>221</v>
      </c>
      <c r="J601">
        <v>8090</v>
      </c>
      <c r="K601" t="s">
        <v>55</v>
      </c>
      <c r="L601" t="s">
        <v>36</v>
      </c>
      <c r="M601" t="s">
        <v>30</v>
      </c>
      <c r="N601">
        <v>2022</v>
      </c>
      <c r="O601" t="s">
        <v>31</v>
      </c>
      <c r="P601">
        <v>2022</v>
      </c>
      <c r="Q601">
        <v>190</v>
      </c>
      <c r="R601" t="s">
        <v>198</v>
      </c>
      <c r="S601" t="s">
        <v>33</v>
      </c>
      <c r="T601">
        <v>45.3</v>
      </c>
      <c r="U601">
        <v>31.1</v>
      </c>
      <c r="V601">
        <v>0</v>
      </c>
      <c r="W601" t="s">
        <v>1125</v>
      </c>
      <c r="X601" t="s">
        <v>354</v>
      </c>
      <c r="Y601" t="s">
        <v>577</v>
      </c>
      <c r="Z601">
        <f t="shared" si="9"/>
        <v>76.400000000000006</v>
      </c>
    </row>
    <row r="602" spans="1:26" hidden="1" x14ac:dyDescent="0.2">
      <c r="A602" s="1">
        <v>596</v>
      </c>
      <c r="B602" t="s">
        <v>23</v>
      </c>
      <c r="C602">
        <v>190</v>
      </c>
      <c r="D602" t="s">
        <v>340</v>
      </c>
      <c r="E602" t="s">
        <v>337</v>
      </c>
      <c r="F602">
        <v>4.41</v>
      </c>
      <c r="G602" t="s">
        <v>38</v>
      </c>
      <c r="H602">
        <v>73</v>
      </c>
      <c r="I602" t="s">
        <v>221</v>
      </c>
      <c r="J602">
        <v>8090</v>
      </c>
      <c r="K602" t="s">
        <v>55</v>
      </c>
      <c r="L602" t="s">
        <v>36</v>
      </c>
      <c r="M602" t="s">
        <v>30</v>
      </c>
      <c r="N602">
        <v>2022</v>
      </c>
      <c r="O602" t="s">
        <v>31</v>
      </c>
      <c r="P602">
        <v>2022</v>
      </c>
      <c r="Q602">
        <v>190</v>
      </c>
      <c r="R602" t="s">
        <v>198</v>
      </c>
      <c r="S602" t="s">
        <v>33</v>
      </c>
      <c r="T602">
        <v>43.5</v>
      </c>
      <c r="U602">
        <v>42.9</v>
      </c>
      <c r="V602">
        <v>0</v>
      </c>
      <c r="W602" t="s">
        <v>920</v>
      </c>
      <c r="X602" t="s">
        <v>1127</v>
      </c>
      <c r="Y602" t="s">
        <v>769</v>
      </c>
      <c r="Z602">
        <f t="shared" si="9"/>
        <v>86.4</v>
      </c>
    </row>
    <row r="603" spans="1:26" hidden="1" x14ac:dyDescent="0.2">
      <c r="A603" s="1">
        <v>597</v>
      </c>
      <c r="B603" t="s">
        <v>23</v>
      </c>
      <c r="C603">
        <v>190</v>
      </c>
      <c r="D603" t="s">
        <v>342</v>
      </c>
      <c r="E603" t="s">
        <v>258</v>
      </c>
      <c r="F603">
        <v>3.62</v>
      </c>
      <c r="G603" t="s">
        <v>38</v>
      </c>
      <c r="H603">
        <v>67</v>
      </c>
      <c r="I603" t="s">
        <v>221</v>
      </c>
      <c r="J603">
        <v>8090</v>
      </c>
      <c r="K603" t="s">
        <v>55</v>
      </c>
      <c r="L603" t="s">
        <v>36</v>
      </c>
      <c r="M603" t="s">
        <v>30</v>
      </c>
      <c r="N603">
        <v>2022</v>
      </c>
      <c r="O603" t="s">
        <v>31</v>
      </c>
      <c r="P603">
        <v>2022</v>
      </c>
      <c r="Q603">
        <v>190</v>
      </c>
      <c r="R603" t="s">
        <v>198</v>
      </c>
      <c r="S603" t="s">
        <v>33</v>
      </c>
      <c r="T603">
        <v>45.3</v>
      </c>
      <c r="U603">
        <v>31.1</v>
      </c>
      <c r="V603">
        <v>0</v>
      </c>
      <c r="W603" t="s">
        <v>1125</v>
      </c>
      <c r="X603" t="s">
        <v>354</v>
      </c>
      <c r="Y603" t="s">
        <v>577</v>
      </c>
      <c r="Z603">
        <f t="shared" si="9"/>
        <v>76.400000000000006</v>
      </c>
    </row>
    <row r="604" spans="1:26" hidden="1" x14ac:dyDescent="0.2">
      <c r="A604" s="1">
        <v>598</v>
      </c>
      <c r="B604" t="s">
        <v>23</v>
      </c>
      <c r="C604">
        <v>190</v>
      </c>
      <c r="D604" t="s">
        <v>342</v>
      </c>
      <c r="E604" t="s">
        <v>258</v>
      </c>
      <c r="F604">
        <v>3.62</v>
      </c>
      <c r="G604" t="s">
        <v>38</v>
      </c>
      <c r="H604">
        <v>67</v>
      </c>
      <c r="I604" t="s">
        <v>221</v>
      </c>
      <c r="J604">
        <v>8090</v>
      </c>
      <c r="K604" t="s">
        <v>55</v>
      </c>
      <c r="L604" t="s">
        <v>36</v>
      </c>
      <c r="M604" t="s">
        <v>30</v>
      </c>
      <c r="N604">
        <v>2022</v>
      </c>
      <c r="O604" t="s">
        <v>31</v>
      </c>
      <c r="P604">
        <v>2022</v>
      </c>
      <c r="Q604">
        <v>190</v>
      </c>
      <c r="R604" t="s">
        <v>198</v>
      </c>
      <c r="S604" t="s">
        <v>33</v>
      </c>
      <c r="T604">
        <v>43.5</v>
      </c>
      <c r="U604">
        <v>42.9</v>
      </c>
      <c r="V604">
        <v>0</v>
      </c>
      <c r="W604" t="s">
        <v>920</v>
      </c>
      <c r="X604" t="s">
        <v>1127</v>
      </c>
      <c r="Y604" t="s">
        <v>769</v>
      </c>
      <c r="Z604">
        <f t="shared" si="9"/>
        <v>86.4</v>
      </c>
    </row>
    <row r="605" spans="1:26" hidden="1" x14ac:dyDescent="0.2">
      <c r="A605" s="1">
        <v>599</v>
      </c>
      <c r="B605" t="s">
        <v>23</v>
      </c>
      <c r="C605">
        <v>190</v>
      </c>
      <c r="D605" t="s">
        <v>24</v>
      </c>
      <c r="E605" t="s">
        <v>65</v>
      </c>
      <c r="F605">
        <v>0.6</v>
      </c>
      <c r="G605" t="s">
        <v>26</v>
      </c>
      <c r="H605">
        <v>74</v>
      </c>
      <c r="I605" t="s">
        <v>222</v>
      </c>
      <c r="J605">
        <v>8095</v>
      </c>
      <c r="K605" t="s">
        <v>40</v>
      </c>
      <c r="L605" t="s">
        <v>29</v>
      </c>
      <c r="M605" t="s">
        <v>30</v>
      </c>
      <c r="N605">
        <v>2022</v>
      </c>
      <c r="O605" t="s">
        <v>31</v>
      </c>
      <c r="P605">
        <v>2022</v>
      </c>
      <c r="Q605">
        <v>190</v>
      </c>
      <c r="R605" t="s">
        <v>198</v>
      </c>
      <c r="S605" t="s">
        <v>33</v>
      </c>
      <c r="T605">
        <v>88.9</v>
      </c>
      <c r="U605">
        <v>6.7</v>
      </c>
      <c r="V605">
        <v>0</v>
      </c>
      <c r="W605" t="s">
        <v>1134</v>
      </c>
      <c r="X605" t="s">
        <v>556</v>
      </c>
      <c r="Y605" t="s">
        <v>769</v>
      </c>
      <c r="Z605">
        <f t="shared" si="9"/>
        <v>95.600000000000009</v>
      </c>
    </row>
    <row r="606" spans="1:26" hidden="1" x14ac:dyDescent="0.2">
      <c r="A606" s="1">
        <v>600</v>
      </c>
      <c r="B606" t="s">
        <v>23</v>
      </c>
      <c r="C606">
        <v>190</v>
      </c>
      <c r="D606" t="s">
        <v>24</v>
      </c>
      <c r="E606" t="s">
        <v>258</v>
      </c>
      <c r="F606">
        <v>3.33</v>
      </c>
      <c r="G606" t="s">
        <v>38</v>
      </c>
      <c r="H606">
        <v>72</v>
      </c>
      <c r="I606" t="s">
        <v>222</v>
      </c>
      <c r="J606">
        <v>8095</v>
      </c>
      <c r="K606" t="s">
        <v>40</v>
      </c>
      <c r="L606" t="s">
        <v>36</v>
      </c>
      <c r="M606" t="s">
        <v>30</v>
      </c>
      <c r="N606">
        <v>2022</v>
      </c>
      <c r="O606" t="s">
        <v>31</v>
      </c>
      <c r="P606">
        <v>2022</v>
      </c>
      <c r="Q606">
        <v>190</v>
      </c>
      <c r="R606" t="s">
        <v>198</v>
      </c>
      <c r="S606" t="s">
        <v>33</v>
      </c>
      <c r="T606">
        <v>88.9</v>
      </c>
      <c r="U606">
        <v>6.7</v>
      </c>
      <c r="V606">
        <v>0</v>
      </c>
      <c r="W606" t="s">
        <v>1134</v>
      </c>
      <c r="X606" t="s">
        <v>556</v>
      </c>
      <c r="Y606" t="s">
        <v>769</v>
      </c>
      <c r="Z606">
        <f t="shared" si="9"/>
        <v>95.600000000000009</v>
      </c>
    </row>
    <row r="607" spans="1:26" hidden="1" x14ac:dyDescent="0.2">
      <c r="A607" s="1">
        <v>601</v>
      </c>
      <c r="B607" t="s">
        <v>23</v>
      </c>
      <c r="C607">
        <v>190</v>
      </c>
      <c r="E607" t="s">
        <v>891</v>
      </c>
      <c r="F607">
        <v>-3.12</v>
      </c>
      <c r="G607" t="s">
        <v>48</v>
      </c>
      <c r="H607">
        <v>109</v>
      </c>
      <c r="I607" t="s">
        <v>223</v>
      </c>
      <c r="J607">
        <v>8100</v>
      </c>
      <c r="K607" t="s">
        <v>85</v>
      </c>
      <c r="L607" t="s">
        <v>36</v>
      </c>
      <c r="M607" t="s">
        <v>62</v>
      </c>
      <c r="N607">
        <v>2022</v>
      </c>
      <c r="O607" t="s">
        <v>31</v>
      </c>
      <c r="P607">
        <v>2022</v>
      </c>
      <c r="Q607">
        <v>190</v>
      </c>
      <c r="R607" t="s">
        <v>198</v>
      </c>
      <c r="S607" t="s">
        <v>33</v>
      </c>
      <c r="T607">
        <v>52.9</v>
      </c>
      <c r="U607">
        <v>39</v>
      </c>
      <c r="V607">
        <v>0</v>
      </c>
      <c r="W607" t="s">
        <v>336</v>
      </c>
      <c r="X607" t="s">
        <v>1137</v>
      </c>
      <c r="Y607" t="s">
        <v>536</v>
      </c>
      <c r="Z607">
        <f t="shared" si="9"/>
        <v>91.9</v>
      </c>
    </row>
    <row r="608" spans="1:26" hidden="1" x14ac:dyDescent="0.2">
      <c r="A608" s="1">
        <v>602</v>
      </c>
      <c r="B608" t="s">
        <v>23</v>
      </c>
      <c r="C608">
        <v>190</v>
      </c>
      <c r="D608" t="s">
        <v>266</v>
      </c>
      <c r="E608" t="s">
        <v>250</v>
      </c>
      <c r="F608">
        <v>-0.57999999999999996</v>
      </c>
      <c r="G608" t="s">
        <v>26</v>
      </c>
      <c r="H608">
        <v>15</v>
      </c>
      <c r="I608" t="s">
        <v>224</v>
      </c>
      <c r="J608">
        <v>8105</v>
      </c>
      <c r="K608" t="s">
        <v>78</v>
      </c>
      <c r="L608" t="s">
        <v>29</v>
      </c>
      <c r="M608" t="s">
        <v>30</v>
      </c>
      <c r="N608">
        <v>2022</v>
      </c>
      <c r="O608" t="s">
        <v>31</v>
      </c>
      <c r="P608">
        <v>2022</v>
      </c>
      <c r="Q608">
        <v>190</v>
      </c>
      <c r="R608" t="s">
        <v>198</v>
      </c>
      <c r="S608" t="s">
        <v>33</v>
      </c>
      <c r="T608">
        <v>36.5</v>
      </c>
      <c r="U608">
        <v>47</v>
      </c>
      <c r="V608">
        <v>0</v>
      </c>
      <c r="W608" t="s">
        <v>980</v>
      </c>
      <c r="X608" t="s">
        <v>1126</v>
      </c>
      <c r="Y608" t="s">
        <v>757</v>
      </c>
      <c r="Z608">
        <f t="shared" si="9"/>
        <v>83.5</v>
      </c>
    </row>
    <row r="609" spans="1:26" hidden="1" x14ac:dyDescent="0.2">
      <c r="A609" s="1">
        <v>603</v>
      </c>
      <c r="B609" t="s">
        <v>23</v>
      </c>
      <c r="C609">
        <v>190</v>
      </c>
      <c r="D609" t="s">
        <v>337</v>
      </c>
      <c r="E609" t="s">
        <v>653</v>
      </c>
      <c r="F609">
        <v>2.3199999999999998</v>
      </c>
      <c r="G609" t="s">
        <v>38</v>
      </c>
      <c r="H609">
        <v>15</v>
      </c>
      <c r="I609" t="s">
        <v>224</v>
      </c>
      <c r="J609">
        <v>8105</v>
      </c>
      <c r="K609" t="s">
        <v>95</v>
      </c>
      <c r="L609" t="s">
        <v>29</v>
      </c>
      <c r="M609" t="s">
        <v>30</v>
      </c>
      <c r="N609">
        <v>2022</v>
      </c>
      <c r="O609" t="s">
        <v>31</v>
      </c>
      <c r="P609">
        <v>2022</v>
      </c>
      <c r="Q609">
        <v>190</v>
      </c>
      <c r="R609" t="s">
        <v>198</v>
      </c>
      <c r="S609" t="s">
        <v>33</v>
      </c>
      <c r="T609">
        <v>36.5</v>
      </c>
      <c r="U609">
        <v>47</v>
      </c>
      <c r="V609">
        <v>0</v>
      </c>
      <c r="W609" t="s">
        <v>980</v>
      </c>
      <c r="X609" t="s">
        <v>1126</v>
      </c>
      <c r="Y609" t="s">
        <v>757</v>
      </c>
      <c r="Z609">
        <f t="shared" si="9"/>
        <v>83.5</v>
      </c>
    </row>
    <row r="610" spans="1:26" hidden="1" x14ac:dyDescent="0.2">
      <c r="A610" s="1">
        <v>604</v>
      </c>
      <c r="B610" t="s">
        <v>23</v>
      </c>
      <c r="C610">
        <v>190</v>
      </c>
      <c r="D610" t="s">
        <v>340</v>
      </c>
      <c r="E610" t="s">
        <v>709</v>
      </c>
      <c r="F610">
        <v>-0.5</v>
      </c>
      <c r="G610" t="s">
        <v>26</v>
      </c>
      <c r="H610">
        <v>23</v>
      </c>
      <c r="I610" t="s">
        <v>224</v>
      </c>
      <c r="J610">
        <v>8105</v>
      </c>
      <c r="K610" t="s">
        <v>46</v>
      </c>
      <c r="L610" t="s">
        <v>29</v>
      </c>
      <c r="M610" t="s">
        <v>30</v>
      </c>
      <c r="N610">
        <v>2022</v>
      </c>
      <c r="O610" t="s">
        <v>31</v>
      </c>
      <c r="P610">
        <v>2022</v>
      </c>
      <c r="Q610">
        <v>190</v>
      </c>
      <c r="R610" t="s">
        <v>198</v>
      </c>
      <c r="S610" t="s">
        <v>33</v>
      </c>
      <c r="T610">
        <v>36.5</v>
      </c>
      <c r="U610">
        <v>47</v>
      </c>
      <c r="V610">
        <v>0</v>
      </c>
      <c r="W610" t="s">
        <v>980</v>
      </c>
      <c r="X610" t="s">
        <v>1126</v>
      </c>
      <c r="Y610" t="s">
        <v>757</v>
      </c>
      <c r="Z610">
        <f t="shared" si="9"/>
        <v>83.5</v>
      </c>
    </row>
    <row r="611" spans="1:26" hidden="1" x14ac:dyDescent="0.2">
      <c r="A611" s="1">
        <v>605</v>
      </c>
      <c r="B611" t="s">
        <v>23</v>
      </c>
      <c r="C611">
        <v>190</v>
      </c>
      <c r="D611" t="s">
        <v>342</v>
      </c>
      <c r="E611" t="s">
        <v>55</v>
      </c>
      <c r="F611">
        <v>0.78</v>
      </c>
      <c r="G611" t="s">
        <v>26</v>
      </c>
      <c r="H611">
        <v>46</v>
      </c>
      <c r="I611" t="s">
        <v>224</v>
      </c>
      <c r="J611">
        <v>8105</v>
      </c>
      <c r="K611" t="s">
        <v>45</v>
      </c>
      <c r="L611" t="s">
        <v>29</v>
      </c>
      <c r="M611" t="s">
        <v>30</v>
      </c>
      <c r="N611">
        <v>2022</v>
      </c>
      <c r="O611" t="s">
        <v>31</v>
      </c>
      <c r="P611">
        <v>2022</v>
      </c>
      <c r="Q611">
        <v>190</v>
      </c>
      <c r="R611" t="s">
        <v>198</v>
      </c>
      <c r="S611" t="s">
        <v>33</v>
      </c>
      <c r="T611">
        <v>36.5</v>
      </c>
      <c r="U611">
        <v>47</v>
      </c>
      <c r="V611">
        <v>0</v>
      </c>
      <c r="W611" t="s">
        <v>980</v>
      </c>
      <c r="X611" t="s">
        <v>1126</v>
      </c>
      <c r="Y611" t="s">
        <v>757</v>
      </c>
      <c r="Z611">
        <f t="shared" si="9"/>
        <v>83.5</v>
      </c>
    </row>
    <row r="612" spans="1:26" hidden="1" x14ac:dyDescent="0.2">
      <c r="A612" s="1">
        <v>606</v>
      </c>
      <c r="B612" t="s">
        <v>23</v>
      </c>
      <c r="C612">
        <v>190</v>
      </c>
      <c r="D612" t="s">
        <v>266</v>
      </c>
      <c r="E612" t="s">
        <v>418</v>
      </c>
      <c r="F612">
        <v>-0.6</v>
      </c>
      <c r="G612" t="s">
        <v>26</v>
      </c>
      <c r="H612">
        <v>15</v>
      </c>
      <c r="I612" t="s">
        <v>224</v>
      </c>
      <c r="J612">
        <v>8105</v>
      </c>
      <c r="K612" t="s">
        <v>88</v>
      </c>
      <c r="L612" t="s">
        <v>36</v>
      </c>
      <c r="M612" t="s">
        <v>30</v>
      </c>
      <c r="N612">
        <v>2022</v>
      </c>
      <c r="O612" t="s">
        <v>31</v>
      </c>
      <c r="P612">
        <v>2022</v>
      </c>
      <c r="Q612">
        <v>190</v>
      </c>
      <c r="R612" t="s">
        <v>198</v>
      </c>
      <c r="S612" t="s">
        <v>33</v>
      </c>
      <c r="T612">
        <v>36.5</v>
      </c>
      <c r="U612">
        <v>47</v>
      </c>
      <c r="V612">
        <v>0</v>
      </c>
      <c r="W612" t="s">
        <v>980</v>
      </c>
      <c r="X612" t="s">
        <v>1126</v>
      </c>
      <c r="Y612" t="s">
        <v>757</v>
      </c>
      <c r="Z612">
        <f t="shared" si="9"/>
        <v>83.5</v>
      </c>
    </row>
    <row r="613" spans="1:26" hidden="1" x14ac:dyDescent="0.2">
      <c r="A613" s="1">
        <v>607</v>
      </c>
      <c r="B613" t="s">
        <v>23</v>
      </c>
      <c r="C613">
        <v>190</v>
      </c>
      <c r="D613" t="s">
        <v>337</v>
      </c>
      <c r="E613" t="s">
        <v>50</v>
      </c>
      <c r="F613">
        <v>1.03</v>
      </c>
      <c r="G613" t="s">
        <v>43</v>
      </c>
      <c r="H613">
        <v>15</v>
      </c>
      <c r="I613" t="s">
        <v>224</v>
      </c>
      <c r="J613">
        <v>8105</v>
      </c>
      <c r="K613" t="s">
        <v>110</v>
      </c>
      <c r="L613" t="s">
        <v>36</v>
      </c>
      <c r="M613" t="s">
        <v>30</v>
      </c>
      <c r="N613">
        <v>2022</v>
      </c>
      <c r="O613" t="s">
        <v>31</v>
      </c>
      <c r="P613">
        <v>2022</v>
      </c>
      <c r="Q613">
        <v>190</v>
      </c>
      <c r="R613" t="s">
        <v>198</v>
      </c>
      <c r="S613" t="s">
        <v>33</v>
      </c>
      <c r="T613">
        <v>36.5</v>
      </c>
      <c r="U613">
        <v>47</v>
      </c>
      <c r="V613">
        <v>0</v>
      </c>
      <c r="W613" t="s">
        <v>980</v>
      </c>
      <c r="X613" t="s">
        <v>1126</v>
      </c>
      <c r="Y613" t="s">
        <v>757</v>
      </c>
      <c r="Z613">
        <f t="shared" si="9"/>
        <v>83.5</v>
      </c>
    </row>
    <row r="614" spans="1:26" hidden="1" x14ac:dyDescent="0.2">
      <c r="A614" s="1">
        <v>608</v>
      </c>
      <c r="B614" t="s">
        <v>23</v>
      </c>
      <c r="C614">
        <v>190</v>
      </c>
      <c r="D614" t="s">
        <v>340</v>
      </c>
      <c r="E614" t="s">
        <v>425</v>
      </c>
      <c r="F614">
        <v>2.81</v>
      </c>
      <c r="G614" t="s">
        <v>38</v>
      </c>
      <c r="H614">
        <v>23</v>
      </c>
      <c r="I614" t="s">
        <v>224</v>
      </c>
      <c r="J614">
        <v>8105</v>
      </c>
      <c r="K614" t="s">
        <v>58</v>
      </c>
      <c r="L614" t="s">
        <v>36</v>
      </c>
      <c r="M614" t="s">
        <v>30</v>
      </c>
      <c r="N614">
        <v>2022</v>
      </c>
      <c r="O614" t="s">
        <v>31</v>
      </c>
      <c r="P614">
        <v>2022</v>
      </c>
      <c r="Q614">
        <v>190</v>
      </c>
      <c r="R614" t="s">
        <v>198</v>
      </c>
      <c r="S614" t="s">
        <v>33</v>
      </c>
      <c r="T614">
        <v>36.5</v>
      </c>
      <c r="U614">
        <v>47</v>
      </c>
      <c r="V614">
        <v>0</v>
      </c>
      <c r="W614" t="s">
        <v>980</v>
      </c>
      <c r="X614" t="s">
        <v>1126</v>
      </c>
      <c r="Y614" t="s">
        <v>757</v>
      </c>
      <c r="Z614">
        <f t="shared" si="9"/>
        <v>83.5</v>
      </c>
    </row>
    <row r="615" spans="1:26" hidden="1" x14ac:dyDescent="0.2">
      <c r="A615" s="1">
        <v>609</v>
      </c>
      <c r="B615" t="s">
        <v>23</v>
      </c>
      <c r="C615">
        <v>190</v>
      </c>
      <c r="D615" t="s">
        <v>342</v>
      </c>
      <c r="E615" t="s">
        <v>414</v>
      </c>
      <c r="F615">
        <v>-2.21</v>
      </c>
      <c r="G615" t="s">
        <v>48</v>
      </c>
      <c r="H615">
        <v>47</v>
      </c>
      <c r="I615" t="s">
        <v>224</v>
      </c>
      <c r="J615">
        <v>8105</v>
      </c>
      <c r="K615" t="s">
        <v>45</v>
      </c>
      <c r="L615" t="s">
        <v>36</v>
      </c>
      <c r="M615" t="s">
        <v>30</v>
      </c>
      <c r="N615">
        <v>2022</v>
      </c>
      <c r="O615" t="s">
        <v>31</v>
      </c>
      <c r="P615">
        <v>2022</v>
      </c>
      <c r="Q615">
        <v>190</v>
      </c>
      <c r="R615" t="s">
        <v>198</v>
      </c>
      <c r="S615" t="s">
        <v>33</v>
      </c>
      <c r="T615">
        <v>36.5</v>
      </c>
      <c r="U615">
        <v>47</v>
      </c>
      <c r="V615">
        <v>0</v>
      </c>
      <c r="W615" t="s">
        <v>980</v>
      </c>
      <c r="X615" t="s">
        <v>1126</v>
      </c>
      <c r="Y615" t="s">
        <v>757</v>
      </c>
      <c r="Z615">
        <f t="shared" si="9"/>
        <v>83.5</v>
      </c>
    </row>
    <row r="616" spans="1:26" hidden="1" x14ac:dyDescent="0.2">
      <c r="A616" s="1">
        <v>614</v>
      </c>
      <c r="B616" t="s">
        <v>226</v>
      </c>
      <c r="C616">
        <v>985</v>
      </c>
      <c r="D616" t="s">
        <v>266</v>
      </c>
      <c r="E616" t="s">
        <v>414</v>
      </c>
      <c r="F616">
        <v>-1.65</v>
      </c>
      <c r="G616" t="s">
        <v>34</v>
      </c>
      <c r="H616">
        <v>29</v>
      </c>
      <c r="I616" t="s">
        <v>227</v>
      </c>
      <c r="J616">
        <v>8005</v>
      </c>
      <c r="K616" t="s">
        <v>58</v>
      </c>
      <c r="L616" t="s">
        <v>29</v>
      </c>
      <c r="M616" t="s">
        <v>30</v>
      </c>
      <c r="N616">
        <v>2022</v>
      </c>
      <c r="O616" t="s">
        <v>31</v>
      </c>
      <c r="P616">
        <v>2022</v>
      </c>
      <c r="Q616">
        <v>190</v>
      </c>
      <c r="R616" t="s">
        <v>198</v>
      </c>
      <c r="S616" t="s">
        <v>33</v>
      </c>
      <c r="T616">
        <v>37.9</v>
      </c>
      <c r="U616">
        <v>54</v>
      </c>
      <c r="V616">
        <v>0</v>
      </c>
      <c r="W616" t="s">
        <v>1001</v>
      </c>
      <c r="X616" t="s">
        <v>896</v>
      </c>
      <c r="Y616" t="s">
        <v>517</v>
      </c>
      <c r="Z616">
        <f t="shared" si="9"/>
        <v>91.9</v>
      </c>
    </row>
    <row r="617" spans="1:26" hidden="1" x14ac:dyDescent="0.2">
      <c r="A617" s="1">
        <v>615</v>
      </c>
      <c r="B617" t="s">
        <v>226</v>
      </c>
      <c r="C617">
        <v>985</v>
      </c>
      <c r="D617" t="s">
        <v>266</v>
      </c>
      <c r="E617" t="s">
        <v>414</v>
      </c>
      <c r="F617">
        <v>-1.65</v>
      </c>
      <c r="G617" t="s">
        <v>34</v>
      </c>
      <c r="H617">
        <v>29</v>
      </c>
      <c r="I617" t="s">
        <v>227</v>
      </c>
      <c r="J617">
        <v>8005</v>
      </c>
      <c r="K617" t="s">
        <v>58</v>
      </c>
      <c r="L617" t="s">
        <v>29</v>
      </c>
      <c r="M617" t="s">
        <v>30</v>
      </c>
      <c r="N617">
        <v>2022</v>
      </c>
      <c r="O617" t="s">
        <v>31</v>
      </c>
      <c r="P617">
        <v>2022</v>
      </c>
      <c r="Q617">
        <v>190</v>
      </c>
      <c r="R617" t="s">
        <v>198</v>
      </c>
      <c r="S617" t="s">
        <v>33</v>
      </c>
      <c r="T617">
        <v>81</v>
      </c>
      <c r="U617">
        <v>13.2</v>
      </c>
      <c r="V617">
        <v>0</v>
      </c>
      <c r="W617" t="s">
        <v>1004</v>
      </c>
      <c r="X617" t="s">
        <v>1005</v>
      </c>
      <c r="Y617" t="s">
        <v>720</v>
      </c>
      <c r="Z617">
        <f t="shared" si="9"/>
        <v>94.2</v>
      </c>
    </row>
    <row r="618" spans="1:26" hidden="1" x14ac:dyDescent="0.2">
      <c r="A618" s="1">
        <v>616</v>
      </c>
      <c r="B618" t="s">
        <v>226</v>
      </c>
      <c r="C618">
        <v>985</v>
      </c>
      <c r="D618" t="s">
        <v>337</v>
      </c>
      <c r="E618" t="s">
        <v>266</v>
      </c>
      <c r="F618">
        <v>2.72</v>
      </c>
      <c r="G618" t="s">
        <v>38</v>
      </c>
      <c r="H618">
        <v>51</v>
      </c>
      <c r="I618" t="s">
        <v>227</v>
      </c>
      <c r="J618">
        <v>8005</v>
      </c>
      <c r="K618" t="s">
        <v>45</v>
      </c>
      <c r="L618" t="s">
        <v>29</v>
      </c>
      <c r="M618" t="s">
        <v>30</v>
      </c>
      <c r="N618">
        <v>2022</v>
      </c>
      <c r="O618" t="s">
        <v>31</v>
      </c>
      <c r="P618">
        <v>2022</v>
      </c>
      <c r="Q618">
        <v>190</v>
      </c>
      <c r="R618" t="s">
        <v>198</v>
      </c>
      <c r="S618" t="s">
        <v>33</v>
      </c>
      <c r="T618">
        <v>37.9</v>
      </c>
      <c r="U618">
        <v>54</v>
      </c>
      <c r="V618">
        <v>0</v>
      </c>
      <c r="W618" t="s">
        <v>1001</v>
      </c>
      <c r="X618" t="s">
        <v>896</v>
      </c>
      <c r="Y618" t="s">
        <v>517</v>
      </c>
      <c r="Z618">
        <f t="shared" si="9"/>
        <v>91.9</v>
      </c>
    </row>
    <row r="619" spans="1:26" hidden="1" x14ac:dyDescent="0.2">
      <c r="A619" s="1">
        <v>617</v>
      </c>
      <c r="B619" t="s">
        <v>226</v>
      </c>
      <c r="C619">
        <v>985</v>
      </c>
      <c r="D619" t="s">
        <v>337</v>
      </c>
      <c r="E619" t="s">
        <v>266</v>
      </c>
      <c r="F619">
        <v>2.72</v>
      </c>
      <c r="G619" t="s">
        <v>38</v>
      </c>
      <c r="H619">
        <v>51</v>
      </c>
      <c r="I619" t="s">
        <v>227</v>
      </c>
      <c r="J619">
        <v>8005</v>
      </c>
      <c r="K619" t="s">
        <v>45</v>
      </c>
      <c r="L619" t="s">
        <v>29</v>
      </c>
      <c r="M619" t="s">
        <v>30</v>
      </c>
      <c r="N619">
        <v>2022</v>
      </c>
      <c r="O619" t="s">
        <v>31</v>
      </c>
      <c r="P619">
        <v>2022</v>
      </c>
      <c r="Q619">
        <v>190</v>
      </c>
      <c r="R619" t="s">
        <v>198</v>
      </c>
      <c r="S619" t="s">
        <v>33</v>
      </c>
      <c r="T619">
        <v>81</v>
      </c>
      <c r="U619">
        <v>13.2</v>
      </c>
      <c r="V619">
        <v>0</v>
      </c>
      <c r="W619" t="s">
        <v>1004</v>
      </c>
      <c r="X619" t="s">
        <v>1005</v>
      </c>
      <c r="Y619" t="s">
        <v>720</v>
      </c>
      <c r="Z619">
        <f t="shared" si="9"/>
        <v>94.2</v>
      </c>
    </row>
    <row r="620" spans="1:26" hidden="1" x14ac:dyDescent="0.2">
      <c r="A620" s="1">
        <v>618</v>
      </c>
      <c r="B620" t="s">
        <v>226</v>
      </c>
      <c r="C620">
        <v>985</v>
      </c>
      <c r="D620" t="s">
        <v>340</v>
      </c>
      <c r="E620" t="s">
        <v>67</v>
      </c>
      <c r="F620">
        <v>1.44</v>
      </c>
      <c r="G620" t="s">
        <v>43</v>
      </c>
      <c r="H620">
        <v>77</v>
      </c>
      <c r="I620" t="s">
        <v>227</v>
      </c>
      <c r="J620">
        <v>8005</v>
      </c>
      <c r="K620" t="s">
        <v>41</v>
      </c>
      <c r="L620" t="s">
        <v>29</v>
      </c>
      <c r="M620" t="s">
        <v>30</v>
      </c>
      <c r="N620">
        <v>2022</v>
      </c>
      <c r="O620" t="s">
        <v>31</v>
      </c>
      <c r="P620">
        <v>2022</v>
      </c>
      <c r="Q620">
        <v>190</v>
      </c>
      <c r="R620" t="s">
        <v>198</v>
      </c>
      <c r="S620" t="s">
        <v>33</v>
      </c>
      <c r="T620">
        <v>37.9</v>
      </c>
      <c r="U620">
        <v>54</v>
      </c>
      <c r="V620">
        <v>0</v>
      </c>
      <c r="W620" t="s">
        <v>1001</v>
      </c>
      <c r="X620" t="s">
        <v>896</v>
      </c>
      <c r="Y620" t="s">
        <v>517</v>
      </c>
      <c r="Z620">
        <f t="shared" si="9"/>
        <v>91.9</v>
      </c>
    </row>
    <row r="621" spans="1:26" hidden="1" x14ac:dyDescent="0.2">
      <c r="A621" s="1">
        <v>619</v>
      </c>
      <c r="B621" t="s">
        <v>226</v>
      </c>
      <c r="C621">
        <v>985</v>
      </c>
      <c r="D621" t="s">
        <v>340</v>
      </c>
      <c r="E621" t="s">
        <v>67</v>
      </c>
      <c r="F621">
        <v>1.44</v>
      </c>
      <c r="G621" t="s">
        <v>43</v>
      </c>
      <c r="H621">
        <v>77</v>
      </c>
      <c r="I621" t="s">
        <v>227</v>
      </c>
      <c r="J621">
        <v>8005</v>
      </c>
      <c r="K621" t="s">
        <v>41</v>
      </c>
      <c r="L621" t="s">
        <v>29</v>
      </c>
      <c r="M621" t="s">
        <v>30</v>
      </c>
      <c r="N621">
        <v>2022</v>
      </c>
      <c r="O621" t="s">
        <v>31</v>
      </c>
      <c r="P621">
        <v>2022</v>
      </c>
      <c r="Q621">
        <v>190</v>
      </c>
      <c r="R621" t="s">
        <v>198</v>
      </c>
      <c r="S621" t="s">
        <v>33</v>
      </c>
      <c r="T621">
        <v>81</v>
      </c>
      <c r="U621">
        <v>13.2</v>
      </c>
      <c r="V621">
        <v>0</v>
      </c>
      <c r="W621" t="s">
        <v>1004</v>
      </c>
      <c r="X621" t="s">
        <v>1005</v>
      </c>
      <c r="Y621" t="s">
        <v>720</v>
      </c>
      <c r="Z621">
        <f t="shared" si="9"/>
        <v>94.2</v>
      </c>
    </row>
    <row r="622" spans="1:26" hidden="1" x14ac:dyDescent="0.2">
      <c r="A622" s="1">
        <v>620</v>
      </c>
      <c r="B622" t="s">
        <v>226</v>
      </c>
      <c r="C622">
        <v>985</v>
      </c>
      <c r="D622" t="s">
        <v>342</v>
      </c>
      <c r="E622" t="s">
        <v>63</v>
      </c>
      <c r="F622">
        <v>0.27</v>
      </c>
      <c r="G622" t="s">
        <v>26</v>
      </c>
      <c r="H622">
        <v>83</v>
      </c>
      <c r="I622" t="s">
        <v>227</v>
      </c>
      <c r="J622">
        <v>8005</v>
      </c>
      <c r="K622" t="s">
        <v>55</v>
      </c>
      <c r="L622" t="s">
        <v>29</v>
      </c>
      <c r="M622" t="s">
        <v>30</v>
      </c>
      <c r="N622">
        <v>2022</v>
      </c>
      <c r="O622" t="s">
        <v>31</v>
      </c>
      <c r="P622">
        <v>2022</v>
      </c>
      <c r="Q622">
        <v>190</v>
      </c>
      <c r="R622" t="s">
        <v>198</v>
      </c>
      <c r="S622" t="s">
        <v>33</v>
      </c>
      <c r="T622">
        <v>37.9</v>
      </c>
      <c r="U622">
        <v>54</v>
      </c>
      <c r="V622">
        <v>0</v>
      </c>
      <c r="W622" t="s">
        <v>1001</v>
      </c>
      <c r="X622" t="s">
        <v>896</v>
      </c>
      <c r="Y622" t="s">
        <v>517</v>
      </c>
      <c r="Z622">
        <f t="shared" si="9"/>
        <v>91.9</v>
      </c>
    </row>
    <row r="623" spans="1:26" hidden="1" x14ac:dyDescent="0.2">
      <c r="A623" s="1">
        <v>621</v>
      </c>
      <c r="B623" t="s">
        <v>226</v>
      </c>
      <c r="C623">
        <v>985</v>
      </c>
      <c r="D623" t="s">
        <v>342</v>
      </c>
      <c r="E623" t="s">
        <v>63</v>
      </c>
      <c r="F623">
        <v>0.27</v>
      </c>
      <c r="G623" t="s">
        <v>26</v>
      </c>
      <c r="H623">
        <v>83</v>
      </c>
      <c r="I623" t="s">
        <v>227</v>
      </c>
      <c r="J623">
        <v>8005</v>
      </c>
      <c r="K623" t="s">
        <v>55</v>
      </c>
      <c r="L623" t="s">
        <v>29</v>
      </c>
      <c r="M623" t="s">
        <v>30</v>
      </c>
      <c r="N623">
        <v>2022</v>
      </c>
      <c r="O623" t="s">
        <v>31</v>
      </c>
      <c r="P623">
        <v>2022</v>
      </c>
      <c r="Q623">
        <v>190</v>
      </c>
      <c r="R623" t="s">
        <v>198</v>
      </c>
      <c r="S623" t="s">
        <v>33</v>
      </c>
      <c r="T623">
        <v>81</v>
      </c>
      <c r="U623">
        <v>13.2</v>
      </c>
      <c r="V623">
        <v>0</v>
      </c>
      <c r="W623" t="s">
        <v>1004</v>
      </c>
      <c r="X623" t="s">
        <v>1005</v>
      </c>
      <c r="Y623" t="s">
        <v>720</v>
      </c>
      <c r="Z623">
        <f t="shared" si="9"/>
        <v>94.2</v>
      </c>
    </row>
    <row r="624" spans="1:26" hidden="1" x14ac:dyDescent="0.2">
      <c r="A624" s="1">
        <v>622</v>
      </c>
      <c r="B624" t="s">
        <v>226</v>
      </c>
      <c r="C624">
        <v>985</v>
      </c>
      <c r="D624" t="s">
        <v>266</v>
      </c>
      <c r="E624" t="s">
        <v>709</v>
      </c>
      <c r="F624">
        <v>-0.69</v>
      </c>
      <c r="G624" t="s">
        <v>26</v>
      </c>
      <c r="H624">
        <v>29</v>
      </c>
      <c r="I624" t="s">
        <v>227</v>
      </c>
      <c r="J624">
        <v>8005</v>
      </c>
      <c r="K624" t="s">
        <v>67</v>
      </c>
      <c r="L624" t="s">
        <v>36</v>
      </c>
      <c r="M624" t="s">
        <v>30</v>
      </c>
      <c r="N624">
        <v>2022</v>
      </c>
      <c r="O624" t="s">
        <v>31</v>
      </c>
      <c r="P624">
        <v>2022</v>
      </c>
      <c r="Q624">
        <v>190</v>
      </c>
      <c r="R624" t="s">
        <v>198</v>
      </c>
      <c r="S624" t="s">
        <v>33</v>
      </c>
      <c r="T624">
        <v>37.9</v>
      </c>
      <c r="U624">
        <v>54</v>
      </c>
      <c r="V624">
        <v>0</v>
      </c>
      <c r="W624" t="s">
        <v>1001</v>
      </c>
      <c r="X624" t="s">
        <v>896</v>
      </c>
      <c r="Y624" t="s">
        <v>517</v>
      </c>
      <c r="Z624">
        <f t="shared" si="9"/>
        <v>91.9</v>
      </c>
    </row>
    <row r="625" spans="1:26" hidden="1" x14ac:dyDescent="0.2">
      <c r="A625" s="1">
        <v>623</v>
      </c>
      <c r="B625" t="s">
        <v>226</v>
      </c>
      <c r="C625">
        <v>985</v>
      </c>
      <c r="D625" t="s">
        <v>266</v>
      </c>
      <c r="E625" t="s">
        <v>709</v>
      </c>
      <c r="F625">
        <v>-0.69</v>
      </c>
      <c r="G625" t="s">
        <v>26</v>
      </c>
      <c r="H625">
        <v>29</v>
      </c>
      <c r="I625" t="s">
        <v>227</v>
      </c>
      <c r="J625">
        <v>8005</v>
      </c>
      <c r="K625" t="s">
        <v>67</v>
      </c>
      <c r="L625" t="s">
        <v>36</v>
      </c>
      <c r="M625" t="s">
        <v>30</v>
      </c>
      <c r="N625">
        <v>2022</v>
      </c>
      <c r="O625" t="s">
        <v>31</v>
      </c>
      <c r="P625">
        <v>2022</v>
      </c>
      <c r="Q625">
        <v>190</v>
      </c>
      <c r="R625" t="s">
        <v>198</v>
      </c>
      <c r="S625" t="s">
        <v>33</v>
      </c>
      <c r="T625">
        <v>81</v>
      </c>
      <c r="U625">
        <v>13.2</v>
      </c>
      <c r="V625">
        <v>0</v>
      </c>
      <c r="W625" t="s">
        <v>1004</v>
      </c>
      <c r="X625" t="s">
        <v>1005</v>
      </c>
      <c r="Y625" t="s">
        <v>720</v>
      </c>
      <c r="Z625">
        <f t="shared" si="9"/>
        <v>94.2</v>
      </c>
    </row>
    <row r="626" spans="1:26" hidden="1" x14ac:dyDescent="0.2">
      <c r="A626" s="1">
        <v>624</v>
      </c>
      <c r="B626" t="s">
        <v>226</v>
      </c>
      <c r="C626">
        <v>985</v>
      </c>
      <c r="D626" t="s">
        <v>337</v>
      </c>
      <c r="E626" t="s">
        <v>294</v>
      </c>
      <c r="F626">
        <v>1.55</v>
      </c>
      <c r="G626" t="s">
        <v>43</v>
      </c>
      <c r="H626">
        <v>51</v>
      </c>
      <c r="I626" t="s">
        <v>227</v>
      </c>
      <c r="J626">
        <v>8005</v>
      </c>
      <c r="K626" t="s">
        <v>49</v>
      </c>
      <c r="L626" t="s">
        <v>36</v>
      </c>
      <c r="M626" t="s">
        <v>30</v>
      </c>
      <c r="N626">
        <v>2022</v>
      </c>
      <c r="O626" t="s">
        <v>31</v>
      </c>
      <c r="P626">
        <v>2022</v>
      </c>
      <c r="Q626">
        <v>190</v>
      </c>
      <c r="R626" t="s">
        <v>198</v>
      </c>
      <c r="S626" t="s">
        <v>33</v>
      </c>
      <c r="T626">
        <v>37.9</v>
      </c>
      <c r="U626">
        <v>54</v>
      </c>
      <c r="V626">
        <v>0</v>
      </c>
      <c r="W626" t="s">
        <v>1001</v>
      </c>
      <c r="X626" t="s">
        <v>896</v>
      </c>
      <c r="Y626" t="s">
        <v>517</v>
      </c>
      <c r="Z626">
        <f t="shared" si="9"/>
        <v>91.9</v>
      </c>
    </row>
    <row r="627" spans="1:26" hidden="1" x14ac:dyDescent="0.2">
      <c r="A627" s="1">
        <v>625</v>
      </c>
      <c r="B627" t="s">
        <v>226</v>
      </c>
      <c r="C627">
        <v>985</v>
      </c>
      <c r="D627" t="s">
        <v>337</v>
      </c>
      <c r="E627" t="s">
        <v>294</v>
      </c>
      <c r="F627">
        <v>1.55</v>
      </c>
      <c r="G627" t="s">
        <v>43</v>
      </c>
      <c r="H627">
        <v>51</v>
      </c>
      <c r="I627" t="s">
        <v>227</v>
      </c>
      <c r="J627">
        <v>8005</v>
      </c>
      <c r="K627" t="s">
        <v>49</v>
      </c>
      <c r="L627" t="s">
        <v>36</v>
      </c>
      <c r="M627" t="s">
        <v>30</v>
      </c>
      <c r="N627">
        <v>2022</v>
      </c>
      <c r="O627" t="s">
        <v>31</v>
      </c>
      <c r="P627">
        <v>2022</v>
      </c>
      <c r="Q627">
        <v>190</v>
      </c>
      <c r="R627" t="s">
        <v>198</v>
      </c>
      <c r="S627" t="s">
        <v>33</v>
      </c>
      <c r="T627">
        <v>81</v>
      </c>
      <c r="U627">
        <v>13.2</v>
      </c>
      <c r="V627">
        <v>0</v>
      </c>
      <c r="W627" t="s">
        <v>1004</v>
      </c>
      <c r="X627" t="s">
        <v>1005</v>
      </c>
      <c r="Y627" t="s">
        <v>720</v>
      </c>
      <c r="Z627">
        <f t="shared" si="9"/>
        <v>94.2</v>
      </c>
    </row>
    <row r="628" spans="1:26" hidden="1" x14ac:dyDescent="0.2">
      <c r="A628" s="1">
        <v>626</v>
      </c>
      <c r="B628" t="s">
        <v>226</v>
      </c>
      <c r="C628">
        <v>985</v>
      </c>
      <c r="D628" t="s">
        <v>340</v>
      </c>
      <c r="E628" t="s">
        <v>578</v>
      </c>
      <c r="F628">
        <v>4.5</v>
      </c>
      <c r="G628" t="s">
        <v>38</v>
      </c>
      <c r="H628">
        <v>78</v>
      </c>
      <c r="I628" t="s">
        <v>227</v>
      </c>
      <c r="J628">
        <v>8005</v>
      </c>
      <c r="K628" t="s">
        <v>53</v>
      </c>
      <c r="L628" t="s">
        <v>36</v>
      </c>
      <c r="M628" t="s">
        <v>30</v>
      </c>
      <c r="N628">
        <v>2022</v>
      </c>
      <c r="O628" t="s">
        <v>31</v>
      </c>
      <c r="P628">
        <v>2022</v>
      </c>
      <c r="Q628">
        <v>190</v>
      </c>
      <c r="R628" t="s">
        <v>198</v>
      </c>
      <c r="S628" t="s">
        <v>33</v>
      </c>
      <c r="T628">
        <v>37.9</v>
      </c>
      <c r="U628">
        <v>54</v>
      </c>
      <c r="V628">
        <v>0</v>
      </c>
      <c r="W628" t="s">
        <v>1001</v>
      </c>
      <c r="X628" t="s">
        <v>896</v>
      </c>
      <c r="Y628" t="s">
        <v>517</v>
      </c>
      <c r="Z628">
        <f t="shared" si="9"/>
        <v>91.9</v>
      </c>
    </row>
    <row r="629" spans="1:26" hidden="1" x14ac:dyDescent="0.2">
      <c r="A629" s="1">
        <v>627</v>
      </c>
      <c r="B629" t="s">
        <v>226</v>
      </c>
      <c r="C629">
        <v>985</v>
      </c>
      <c r="D629" t="s">
        <v>340</v>
      </c>
      <c r="E629" t="s">
        <v>578</v>
      </c>
      <c r="F629">
        <v>4.5</v>
      </c>
      <c r="G629" t="s">
        <v>38</v>
      </c>
      <c r="H629">
        <v>78</v>
      </c>
      <c r="I629" t="s">
        <v>227</v>
      </c>
      <c r="J629">
        <v>8005</v>
      </c>
      <c r="K629" t="s">
        <v>53</v>
      </c>
      <c r="L629" t="s">
        <v>36</v>
      </c>
      <c r="M629" t="s">
        <v>30</v>
      </c>
      <c r="N629">
        <v>2022</v>
      </c>
      <c r="O629" t="s">
        <v>31</v>
      </c>
      <c r="P629">
        <v>2022</v>
      </c>
      <c r="Q629">
        <v>190</v>
      </c>
      <c r="R629" t="s">
        <v>198</v>
      </c>
      <c r="S629" t="s">
        <v>33</v>
      </c>
      <c r="T629">
        <v>81</v>
      </c>
      <c r="U629">
        <v>13.2</v>
      </c>
      <c r="V629">
        <v>0</v>
      </c>
      <c r="W629" t="s">
        <v>1004</v>
      </c>
      <c r="X629" t="s">
        <v>1005</v>
      </c>
      <c r="Y629" t="s">
        <v>720</v>
      </c>
      <c r="Z629">
        <f t="shared" si="9"/>
        <v>94.2</v>
      </c>
    </row>
    <row r="630" spans="1:26" hidden="1" x14ac:dyDescent="0.2">
      <c r="A630" s="1">
        <v>628</v>
      </c>
      <c r="B630" t="s">
        <v>226</v>
      </c>
      <c r="C630">
        <v>985</v>
      </c>
      <c r="D630" t="s">
        <v>342</v>
      </c>
      <c r="E630" t="s">
        <v>607</v>
      </c>
      <c r="F630">
        <v>3.43</v>
      </c>
      <c r="G630" t="s">
        <v>38</v>
      </c>
      <c r="H630">
        <v>84</v>
      </c>
      <c r="I630" t="s">
        <v>227</v>
      </c>
      <c r="J630">
        <v>8005</v>
      </c>
      <c r="K630" t="s">
        <v>53</v>
      </c>
      <c r="L630" t="s">
        <v>36</v>
      </c>
      <c r="M630" t="s">
        <v>30</v>
      </c>
      <c r="N630">
        <v>2022</v>
      </c>
      <c r="O630" t="s">
        <v>31</v>
      </c>
      <c r="P630">
        <v>2022</v>
      </c>
      <c r="Q630">
        <v>190</v>
      </c>
      <c r="R630" t="s">
        <v>198</v>
      </c>
      <c r="S630" t="s">
        <v>33</v>
      </c>
      <c r="T630">
        <v>37.9</v>
      </c>
      <c r="U630">
        <v>54</v>
      </c>
      <c r="V630">
        <v>0</v>
      </c>
      <c r="W630" t="s">
        <v>1001</v>
      </c>
      <c r="X630" t="s">
        <v>896</v>
      </c>
      <c r="Y630" t="s">
        <v>517</v>
      </c>
      <c r="Z630">
        <f t="shared" si="9"/>
        <v>91.9</v>
      </c>
    </row>
    <row r="631" spans="1:26" hidden="1" x14ac:dyDescent="0.2">
      <c r="A631" s="1">
        <v>629</v>
      </c>
      <c r="B631" t="s">
        <v>226</v>
      </c>
      <c r="C631">
        <v>985</v>
      </c>
      <c r="D631" t="s">
        <v>342</v>
      </c>
      <c r="E631" t="s">
        <v>607</v>
      </c>
      <c r="F631">
        <v>3.43</v>
      </c>
      <c r="G631" t="s">
        <v>38</v>
      </c>
      <c r="H631">
        <v>84</v>
      </c>
      <c r="I631" t="s">
        <v>227</v>
      </c>
      <c r="J631">
        <v>8005</v>
      </c>
      <c r="K631" t="s">
        <v>53</v>
      </c>
      <c r="L631" t="s">
        <v>36</v>
      </c>
      <c r="M631" t="s">
        <v>30</v>
      </c>
      <c r="N631">
        <v>2022</v>
      </c>
      <c r="O631" t="s">
        <v>31</v>
      </c>
      <c r="P631">
        <v>2022</v>
      </c>
      <c r="Q631">
        <v>190</v>
      </c>
      <c r="R631" t="s">
        <v>198</v>
      </c>
      <c r="S631" t="s">
        <v>33</v>
      </c>
      <c r="T631">
        <v>81</v>
      </c>
      <c r="U631">
        <v>13.2</v>
      </c>
      <c r="V631">
        <v>0</v>
      </c>
      <c r="W631" t="s">
        <v>1004</v>
      </c>
      <c r="X631" t="s">
        <v>1005</v>
      </c>
      <c r="Y631" t="s">
        <v>720</v>
      </c>
      <c r="Z631">
        <f t="shared" si="9"/>
        <v>94.2</v>
      </c>
    </row>
    <row r="632" spans="1:26" hidden="1" x14ac:dyDescent="0.2">
      <c r="A632" s="1">
        <v>630</v>
      </c>
      <c r="B632" t="s">
        <v>226</v>
      </c>
      <c r="C632">
        <v>985</v>
      </c>
      <c r="D632" t="s">
        <v>266</v>
      </c>
      <c r="E632" t="s">
        <v>320</v>
      </c>
      <c r="F632">
        <v>-2.1</v>
      </c>
      <c r="G632" t="s">
        <v>48</v>
      </c>
      <c r="H632">
        <v>111</v>
      </c>
      <c r="I632" t="s">
        <v>228</v>
      </c>
      <c r="J632">
        <v>8090</v>
      </c>
      <c r="K632" t="s">
        <v>28</v>
      </c>
      <c r="L632" t="s">
        <v>29</v>
      </c>
      <c r="M632" t="s">
        <v>30</v>
      </c>
      <c r="N632">
        <v>2022</v>
      </c>
      <c r="O632" t="s">
        <v>31</v>
      </c>
      <c r="P632">
        <v>2022</v>
      </c>
      <c r="Q632">
        <v>190</v>
      </c>
      <c r="R632" t="s">
        <v>198</v>
      </c>
      <c r="S632" t="s">
        <v>33</v>
      </c>
      <c r="T632">
        <v>45.3</v>
      </c>
      <c r="U632">
        <v>31.1</v>
      </c>
      <c r="V632">
        <v>0</v>
      </c>
      <c r="W632" t="s">
        <v>1125</v>
      </c>
      <c r="X632" t="s">
        <v>354</v>
      </c>
      <c r="Y632" t="s">
        <v>577</v>
      </c>
      <c r="Z632">
        <f t="shared" si="9"/>
        <v>76.400000000000006</v>
      </c>
    </row>
    <row r="633" spans="1:26" hidden="1" x14ac:dyDescent="0.2">
      <c r="A633" s="1">
        <v>631</v>
      </c>
      <c r="B633" t="s">
        <v>226</v>
      </c>
      <c r="C633">
        <v>985</v>
      </c>
      <c r="D633" t="s">
        <v>266</v>
      </c>
      <c r="E633" t="s">
        <v>320</v>
      </c>
      <c r="F633">
        <v>-2.1</v>
      </c>
      <c r="G633" t="s">
        <v>48</v>
      </c>
      <c r="H633">
        <v>111</v>
      </c>
      <c r="I633" t="s">
        <v>228</v>
      </c>
      <c r="J633">
        <v>8090</v>
      </c>
      <c r="K633" t="s">
        <v>28</v>
      </c>
      <c r="L633" t="s">
        <v>29</v>
      </c>
      <c r="M633" t="s">
        <v>30</v>
      </c>
      <c r="N633">
        <v>2022</v>
      </c>
      <c r="O633" t="s">
        <v>31</v>
      </c>
      <c r="P633">
        <v>2022</v>
      </c>
      <c r="Q633">
        <v>190</v>
      </c>
      <c r="R633" t="s">
        <v>198</v>
      </c>
      <c r="S633" t="s">
        <v>33</v>
      </c>
      <c r="T633">
        <v>43.5</v>
      </c>
      <c r="U633">
        <v>42.9</v>
      </c>
      <c r="V633">
        <v>0</v>
      </c>
      <c r="W633" t="s">
        <v>920</v>
      </c>
      <c r="X633" t="s">
        <v>1127</v>
      </c>
      <c r="Y633" t="s">
        <v>769</v>
      </c>
      <c r="Z633">
        <f t="shared" si="9"/>
        <v>86.4</v>
      </c>
    </row>
    <row r="634" spans="1:26" hidden="1" x14ac:dyDescent="0.2">
      <c r="A634" s="1">
        <v>632</v>
      </c>
      <c r="B634" t="s">
        <v>226</v>
      </c>
      <c r="C634">
        <v>985</v>
      </c>
      <c r="D634" t="s">
        <v>337</v>
      </c>
      <c r="E634" t="s">
        <v>60</v>
      </c>
      <c r="F634">
        <v>0.25</v>
      </c>
      <c r="G634" t="s">
        <v>26</v>
      </c>
      <c r="H634">
        <v>109</v>
      </c>
      <c r="I634" t="s">
        <v>228</v>
      </c>
      <c r="J634">
        <v>8090</v>
      </c>
      <c r="K634" t="s">
        <v>53</v>
      </c>
      <c r="L634" t="s">
        <v>29</v>
      </c>
      <c r="M634" t="s">
        <v>30</v>
      </c>
      <c r="N634">
        <v>2022</v>
      </c>
      <c r="O634" t="s">
        <v>31</v>
      </c>
      <c r="P634">
        <v>2022</v>
      </c>
      <c r="Q634">
        <v>190</v>
      </c>
      <c r="R634" t="s">
        <v>198</v>
      </c>
      <c r="S634" t="s">
        <v>33</v>
      </c>
      <c r="T634">
        <v>45.3</v>
      </c>
      <c r="U634">
        <v>31.1</v>
      </c>
      <c r="V634">
        <v>0</v>
      </c>
      <c r="W634" t="s">
        <v>1125</v>
      </c>
      <c r="X634" t="s">
        <v>354</v>
      </c>
      <c r="Y634" t="s">
        <v>577</v>
      </c>
      <c r="Z634">
        <f t="shared" si="9"/>
        <v>76.400000000000006</v>
      </c>
    </row>
    <row r="635" spans="1:26" hidden="1" x14ac:dyDescent="0.2">
      <c r="A635" s="1">
        <v>633</v>
      </c>
      <c r="B635" t="s">
        <v>226</v>
      </c>
      <c r="C635">
        <v>985</v>
      </c>
      <c r="D635" t="s">
        <v>337</v>
      </c>
      <c r="E635" t="s">
        <v>60</v>
      </c>
      <c r="F635">
        <v>0.25</v>
      </c>
      <c r="G635" t="s">
        <v>26</v>
      </c>
      <c r="H635">
        <v>109</v>
      </c>
      <c r="I635" t="s">
        <v>228</v>
      </c>
      <c r="J635">
        <v>8090</v>
      </c>
      <c r="K635" t="s">
        <v>53</v>
      </c>
      <c r="L635" t="s">
        <v>29</v>
      </c>
      <c r="M635" t="s">
        <v>30</v>
      </c>
      <c r="N635">
        <v>2022</v>
      </c>
      <c r="O635" t="s">
        <v>31</v>
      </c>
      <c r="P635">
        <v>2022</v>
      </c>
      <c r="Q635">
        <v>190</v>
      </c>
      <c r="R635" t="s">
        <v>198</v>
      </c>
      <c r="S635" t="s">
        <v>33</v>
      </c>
      <c r="T635">
        <v>43.5</v>
      </c>
      <c r="U635">
        <v>42.9</v>
      </c>
      <c r="V635">
        <v>0</v>
      </c>
      <c r="W635" t="s">
        <v>920</v>
      </c>
      <c r="X635" t="s">
        <v>1127</v>
      </c>
      <c r="Y635" t="s">
        <v>769</v>
      </c>
      <c r="Z635">
        <f t="shared" si="9"/>
        <v>86.4</v>
      </c>
    </row>
    <row r="636" spans="1:26" hidden="1" x14ac:dyDescent="0.2">
      <c r="A636" s="1">
        <v>634</v>
      </c>
      <c r="B636" t="s">
        <v>226</v>
      </c>
      <c r="C636">
        <v>985</v>
      </c>
      <c r="D636" t="s">
        <v>340</v>
      </c>
      <c r="E636" t="s">
        <v>45</v>
      </c>
      <c r="F636">
        <v>1.38</v>
      </c>
      <c r="G636" t="s">
        <v>43</v>
      </c>
      <c r="H636">
        <v>93</v>
      </c>
      <c r="I636" t="s">
        <v>228</v>
      </c>
      <c r="J636">
        <v>8090</v>
      </c>
      <c r="K636" t="s">
        <v>53</v>
      </c>
      <c r="L636" t="s">
        <v>29</v>
      </c>
      <c r="M636" t="s">
        <v>30</v>
      </c>
      <c r="N636">
        <v>2022</v>
      </c>
      <c r="O636" t="s">
        <v>31</v>
      </c>
      <c r="P636">
        <v>2022</v>
      </c>
      <c r="Q636">
        <v>190</v>
      </c>
      <c r="R636" t="s">
        <v>198</v>
      </c>
      <c r="S636" t="s">
        <v>33</v>
      </c>
      <c r="T636">
        <v>45.3</v>
      </c>
      <c r="U636">
        <v>31.1</v>
      </c>
      <c r="V636">
        <v>0</v>
      </c>
      <c r="W636" t="s">
        <v>1125</v>
      </c>
      <c r="X636" t="s">
        <v>354</v>
      </c>
      <c r="Y636" t="s">
        <v>577</v>
      </c>
      <c r="Z636">
        <f t="shared" si="9"/>
        <v>76.400000000000006</v>
      </c>
    </row>
    <row r="637" spans="1:26" hidden="1" x14ac:dyDescent="0.2">
      <c r="A637" s="1">
        <v>635</v>
      </c>
      <c r="B637" t="s">
        <v>226</v>
      </c>
      <c r="C637">
        <v>985</v>
      </c>
      <c r="D637" t="s">
        <v>340</v>
      </c>
      <c r="E637" t="s">
        <v>45</v>
      </c>
      <c r="F637">
        <v>1.38</v>
      </c>
      <c r="G637" t="s">
        <v>43</v>
      </c>
      <c r="H637">
        <v>93</v>
      </c>
      <c r="I637" t="s">
        <v>228</v>
      </c>
      <c r="J637">
        <v>8090</v>
      </c>
      <c r="K637" t="s">
        <v>53</v>
      </c>
      <c r="L637" t="s">
        <v>29</v>
      </c>
      <c r="M637" t="s">
        <v>30</v>
      </c>
      <c r="N637">
        <v>2022</v>
      </c>
      <c r="O637" t="s">
        <v>31</v>
      </c>
      <c r="P637">
        <v>2022</v>
      </c>
      <c r="Q637">
        <v>190</v>
      </c>
      <c r="R637" t="s">
        <v>198</v>
      </c>
      <c r="S637" t="s">
        <v>33</v>
      </c>
      <c r="T637">
        <v>43.5</v>
      </c>
      <c r="U637">
        <v>42.9</v>
      </c>
      <c r="V637">
        <v>0</v>
      </c>
      <c r="W637" t="s">
        <v>920</v>
      </c>
      <c r="X637" t="s">
        <v>1127</v>
      </c>
      <c r="Y637" t="s">
        <v>769</v>
      </c>
      <c r="Z637">
        <f t="shared" si="9"/>
        <v>86.4</v>
      </c>
    </row>
    <row r="638" spans="1:26" hidden="1" x14ac:dyDescent="0.2">
      <c r="A638" s="1">
        <v>636</v>
      </c>
      <c r="B638" t="s">
        <v>226</v>
      </c>
      <c r="C638">
        <v>985</v>
      </c>
      <c r="D638" t="s">
        <v>342</v>
      </c>
      <c r="E638" t="s">
        <v>60</v>
      </c>
      <c r="F638">
        <v>0.28000000000000003</v>
      </c>
      <c r="G638" t="s">
        <v>26</v>
      </c>
      <c r="H638">
        <v>126</v>
      </c>
      <c r="I638" t="s">
        <v>228</v>
      </c>
      <c r="J638">
        <v>8090</v>
      </c>
      <c r="K638" t="s">
        <v>35</v>
      </c>
      <c r="L638" t="s">
        <v>29</v>
      </c>
      <c r="M638" t="s">
        <v>30</v>
      </c>
      <c r="N638">
        <v>2022</v>
      </c>
      <c r="O638" t="s">
        <v>31</v>
      </c>
      <c r="P638">
        <v>2022</v>
      </c>
      <c r="Q638">
        <v>190</v>
      </c>
      <c r="R638" t="s">
        <v>198</v>
      </c>
      <c r="S638" t="s">
        <v>33</v>
      </c>
      <c r="T638">
        <v>45.3</v>
      </c>
      <c r="U638">
        <v>31.1</v>
      </c>
      <c r="V638">
        <v>0</v>
      </c>
      <c r="W638" t="s">
        <v>1125</v>
      </c>
      <c r="X638" t="s">
        <v>354</v>
      </c>
      <c r="Y638" t="s">
        <v>577</v>
      </c>
      <c r="Z638">
        <f t="shared" si="9"/>
        <v>76.400000000000006</v>
      </c>
    </row>
    <row r="639" spans="1:26" hidden="1" x14ac:dyDescent="0.2">
      <c r="A639" s="1">
        <v>637</v>
      </c>
      <c r="B639" t="s">
        <v>226</v>
      </c>
      <c r="C639">
        <v>985</v>
      </c>
      <c r="D639" t="s">
        <v>342</v>
      </c>
      <c r="E639" t="s">
        <v>60</v>
      </c>
      <c r="F639">
        <v>0.28000000000000003</v>
      </c>
      <c r="G639" t="s">
        <v>26</v>
      </c>
      <c r="H639">
        <v>126</v>
      </c>
      <c r="I639" t="s">
        <v>228</v>
      </c>
      <c r="J639">
        <v>8090</v>
      </c>
      <c r="K639" t="s">
        <v>35</v>
      </c>
      <c r="L639" t="s">
        <v>29</v>
      </c>
      <c r="M639" t="s">
        <v>30</v>
      </c>
      <c r="N639">
        <v>2022</v>
      </c>
      <c r="O639" t="s">
        <v>31</v>
      </c>
      <c r="P639">
        <v>2022</v>
      </c>
      <c r="Q639">
        <v>190</v>
      </c>
      <c r="R639" t="s">
        <v>198</v>
      </c>
      <c r="S639" t="s">
        <v>33</v>
      </c>
      <c r="T639">
        <v>43.5</v>
      </c>
      <c r="U639">
        <v>42.9</v>
      </c>
      <c r="V639">
        <v>0</v>
      </c>
      <c r="W639" t="s">
        <v>920</v>
      </c>
      <c r="X639" t="s">
        <v>1127</v>
      </c>
      <c r="Y639" t="s">
        <v>769</v>
      </c>
      <c r="Z639">
        <f t="shared" si="9"/>
        <v>86.4</v>
      </c>
    </row>
    <row r="640" spans="1:26" hidden="1" x14ac:dyDescent="0.2">
      <c r="A640" s="1">
        <v>638</v>
      </c>
      <c r="B640" t="s">
        <v>226</v>
      </c>
      <c r="C640">
        <v>985</v>
      </c>
      <c r="D640" t="s">
        <v>266</v>
      </c>
      <c r="E640" t="s">
        <v>86</v>
      </c>
      <c r="F640">
        <v>2.29</v>
      </c>
      <c r="G640" t="s">
        <v>38</v>
      </c>
      <c r="H640">
        <v>113</v>
      </c>
      <c r="I640" t="s">
        <v>228</v>
      </c>
      <c r="J640">
        <v>8090</v>
      </c>
      <c r="K640" t="s">
        <v>35</v>
      </c>
      <c r="L640" t="s">
        <v>36</v>
      </c>
      <c r="M640" t="s">
        <v>30</v>
      </c>
      <c r="N640">
        <v>2022</v>
      </c>
      <c r="O640" t="s">
        <v>31</v>
      </c>
      <c r="P640">
        <v>2022</v>
      </c>
      <c r="Q640">
        <v>190</v>
      </c>
      <c r="R640" t="s">
        <v>198</v>
      </c>
      <c r="S640" t="s">
        <v>33</v>
      </c>
      <c r="T640">
        <v>45.3</v>
      </c>
      <c r="U640">
        <v>31.1</v>
      </c>
      <c r="V640">
        <v>0</v>
      </c>
      <c r="W640" t="s">
        <v>1125</v>
      </c>
      <c r="X640" t="s">
        <v>354</v>
      </c>
      <c r="Y640" t="s">
        <v>577</v>
      </c>
      <c r="Z640">
        <f t="shared" si="9"/>
        <v>76.400000000000006</v>
      </c>
    </row>
    <row r="641" spans="1:26" hidden="1" x14ac:dyDescent="0.2">
      <c r="A641" s="1">
        <v>639</v>
      </c>
      <c r="B641" t="s">
        <v>226</v>
      </c>
      <c r="C641">
        <v>985</v>
      </c>
      <c r="D641" t="s">
        <v>266</v>
      </c>
      <c r="E641" t="s">
        <v>86</v>
      </c>
      <c r="F641">
        <v>2.29</v>
      </c>
      <c r="G641" t="s">
        <v>38</v>
      </c>
      <c r="H641">
        <v>113</v>
      </c>
      <c r="I641" t="s">
        <v>228</v>
      </c>
      <c r="J641">
        <v>8090</v>
      </c>
      <c r="K641" t="s">
        <v>35</v>
      </c>
      <c r="L641" t="s">
        <v>36</v>
      </c>
      <c r="M641" t="s">
        <v>30</v>
      </c>
      <c r="N641">
        <v>2022</v>
      </c>
      <c r="O641" t="s">
        <v>31</v>
      </c>
      <c r="P641">
        <v>2022</v>
      </c>
      <c r="Q641">
        <v>190</v>
      </c>
      <c r="R641" t="s">
        <v>198</v>
      </c>
      <c r="S641" t="s">
        <v>33</v>
      </c>
      <c r="T641">
        <v>43.5</v>
      </c>
      <c r="U641">
        <v>42.9</v>
      </c>
      <c r="V641">
        <v>0</v>
      </c>
      <c r="W641" t="s">
        <v>920</v>
      </c>
      <c r="X641" t="s">
        <v>1127</v>
      </c>
      <c r="Y641" t="s">
        <v>769</v>
      </c>
      <c r="Z641">
        <f t="shared" si="9"/>
        <v>86.4</v>
      </c>
    </row>
    <row r="642" spans="1:26" hidden="1" x14ac:dyDescent="0.2">
      <c r="A642" s="1">
        <v>640</v>
      </c>
      <c r="B642" t="s">
        <v>226</v>
      </c>
      <c r="C642">
        <v>985</v>
      </c>
      <c r="D642" t="s">
        <v>337</v>
      </c>
      <c r="E642" t="s">
        <v>104</v>
      </c>
      <c r="F642">
        <v>0.49</v>
      </c>
      <c r="G642" t="s">
        <v>26</v>
      </c>
      <c r="H642">
        <v>110</v>
      </c>
      <c r="I642" t="s">
        <v>228</v>
      </c>
      <c r="J642">
        <v>8090</v>
      </c>
      <c r="K642" t="s">
        <v>35</v>
      </c>
      <c r="L642" t="s">
        <v>36</v>
      </c>
      <c r="M642" t="s">
        <v>30</v>
      </c>
      <c r="N642">
        <v>2022</v>
      </c>
      <c r="O642" t="s">
        <v>31</v>
      </c>
      <c r="P642">
        <v>2022</v>
      </c>
      <c r="Q642">
        <v>190</v>
      </c>
      <c r="R642" t="s">
        <v>198</v>
      </c>
      <c r="S642" t="s">
        <v>33</v>
      </c>
      <c r="T642">
        <v>45.3</v>
      </c>
      <c r="U642">
        <v>31.1</v>
      </c>
      <c r="V642">
        <v>0</v>
      </c>
      <c r="W642" t="s">
        <v>1125</v>
      </c>
      <c r="X642" t="s">
        <v>354</v>
      </c>
      <c r="Y642" t="s">
        <v>577</v>
      </c>
      <c r="Z642">
        <f t="shared" si="9"/>
        <v>76.400000000000006</v>
      </c>
    </row>
    <row r="643" spans="1:26" hidden="1" x14ac:dyDescent="0.2">
      <c r="A643" s="1">
        <v>641</v>
      </c>
      <c r="B643" t="s">
        <v>226</v>
      </c>
      <c r="C643">
        <v>985</v>
      </c>
      <c r="D643" t="s">
        <v>337</v>
      </c>
      <c r="E643" t="s">
        <v>104</v>
      </c>
      <c r="F643">
        <v>0.49</v>
      </c>
      <c r="G643" t="s">
        <v>26</v>
      </c>
      <c r="H643">
        <v>110</v>
      </c>
      <c r="I643" t="s">
        <v>228</v>
      </c>
      <c r="J643">
        <v>8090</v>
      </c>
      <c r="K643" t="s">
        <v>35</v>
      </c>
      <c r="L643" t="s">
        <v>36</v>
      </c>
      <c r="M643" t="s">
        <v>30</v>
      </c>
      <c r="N643">
        <v>2022</v>
      </c>
      <c r="O643" t="s">
        <v>31</v>
      </c>
      <c r="P643">
        <v>2022</v>
      </c>
      <c r="Q643">
        <v>190</v>
      </c>
      <c r="R643" t="s">
        <v>198</v>
      </c>
      <c r="S643" t="s">
        <v>33</v>
      </c>
      <c r="T643">
        <v>43.5</v>
      </c>
      <c r="U643">
        <v>42.9</v>
      </c>
      <c r="V643">
        <v>0</v>
      </c>
      <c r="W643" t="s">
        <v>920</v>
      </c>
      <c r="X643" t="s">
        <v>1127</v>
      </c>
      <c r="Y643" t="s">
        <v>769</v>
      </c>
      <c r="Z643">
        <f t="shared" ref="Z643:Z657" si="10">SUM(T643:V643)</f>
        <v>86.4</v>
      </c>
    </row>
    <row r="644" spans="1:26" hidden="1" x14ac:dyDescent="0.2">
      <c r="A644" s="1">
        <v>642</v>
      </c>
      <c r="B644" t="s">
        <v>226</v>
      </c>
      <c r="C644">
        <v>985</v>
      </c>
      <c r="D644" t="s">
        <v>340</v>
      </c>
      <c r="E644" t="s">
        <v>37</v>
      </c>
      <c r="F644">
        <v>3.27</v>
      </c>
      <c r="G644" t="s">
        <v>38</v>
      </c>
      <c r="H644">
        <v>93</v>
      </c>
      <c r="I644" t="s">
        <v>228</v>
      </c>
      <c r="J644">
        <v>8090</v>
      </c>
      <c r="K644" t="s">
        <v>28</v>
      </c>
      <c r="L644" t="s">
        <v>36</v>
      </c>
      <c r="M644" t="s">
        <v>30</v>
      </c>
      <c r="N644">
        <v>2022</v>
      </c>
      <c r="O644" t="s">
        <v>31</v>
      </c>
      <c r="P644">
        <v>2022</v>
      </c>
      <c r="Q644">
        <v>190</v>
      </c>
      <c r="R644" t="s">
        <v>198</v>
      </c>
      <c r="S644" t="s">
        <v>33</v>
      </c>
      <c r="T644">
        <v>45.3</v>
      </c>
      <c r="U644">
        <v>31.1</v>
      </c>
      <c r="V644">
        <v>0</v>
      </c>
      <c r="W644" t="s">
        <v>1125</v>
      </c>
      <c r="X644" t="s">
        <v>354</v>
      </c>
      <c r="Y644" t="s">
        <v>577</v>
      </c>
      <c r="Z644">
        <f t="shared" si="10"/>
        <v>76.400000000000006</v>
      </c>
    </row>
    <row r="645" spans="1:26" hidden="1" x14ac:dyDescent="0.2">
      <c r="A645" s="1">
        <v>643</v>
      </c>
      <c r="B645" t="s">
        <v>226</v>
      </c>
      <c r="C645">
        <v>985</v>
      </c>
      <c r="D645" t="s">
        <v>340</v>
      </c>
      <c r="E645" t="s">
        <v>37</v>
      </c>
      <c r="F645">
        <v>3.27</v>
      </c>
      <c r="G645" t="s">
        <v>38</v>
      </c>
      <c r="H645">
        <v>93</v>
      </c>
      <c r="I645" t="s">
        <v>228</v>
      </c>
      <c r="J645">
        <v>8090</v>
      </c>
      <c r="K645" t="s">
        <v>28</v>
      </c>
      <c r="L645" t="s">
        <v>36</v>
      </c>
      <c r="M645" t="s">
        <v>30</v>
      </c>
      <c r="N645">
        <v>2022</v>
      </c>
      <c r="O645" t="s">
        <v>31</v>
      </c>
      <c r="P645">
        <v>2022</v>
      </c>
      <c r="Q645">
        <v>190</v>
      </c>
      <c r="R645" t="s">
        <v>198</v>
      </c>
      <c r="S645" t="s">
        <v>33</v>
      </c>
      <c r="T645">
        <v>43.5</v>
      </c>
      <c r="U645">
        <v>42.9</v>
      </c>
      <c r="V645">
        <v>0</v>
      </c>
      <c r="W645" t="s">
        <v>920</v>
      </c>
      <c r="X645" t="s">
        <v>1127</v>
      </c>
      <c r="Y645" t="s">
        <v>769</v>
      </c>
      <c r="Z645">
        <f t="shared" si="10"/>
        <v>86.4</v>
      </c>
    </row>
    <row r="646" spans="1:26" hidden="1" x14ac:dyDescent="0.2">
      <c r="A646" s="1">
        <v>644</v>
      </c>
      <c r="B646" t="s">
        <v>226</v>
      </c>
      <c r="C646">
        <v>985</v>
      </c>
      <c r="D646" t="s">
        <v>342</v>
      </c>
      <c r="E646" t="s">
        <v>28</v>
      </c>
      <c r="F646">
        <v>1.0900000000000001</v>
      </c>
      <c r="G646" t="s">
        <v>43</v>
      </c>
      <c r="H646">
        <v>129</v>
      </c>
      <c r="I646" t="s">
        <v>228</v>
      </c>
      <c r="J646">
        <v>8090</v>
      </c>
      <c r="K646" t="s">
        <v>35</v>
      </c>
      <c r="L646" t="s">
        <v>36</v>
      </c>
      <c r="M646" t="s">
        <v>30</v>
      </c>
      <c r="N646">
        <v>2022</v>
      </c>
      <c r="O646" t="s">
        <v>31</v>
      </c>
      <c r="P646">
        <v>2022</v>
      </c>
      <c r="Q646">
        <v>190</v>
      </c>
      <c r="R646" t="s">
        <v>198</v>
      </c>
      <c r="S646" t="s">
        <v>33</v>
      </c>
      <c r="T646">
        <v>45.3</v>
      </c>
      <c r="U646">
        <v>31.1</v>
      </c>
      <c r="V646">
        <v>0</v>
      </c>
      <c r="W646" t="s">
        <v>1125</v>
      </c>
      <c r="X646" t="s">
        <v>354</v>
      </c>
      <c r="Y646" t="s">
        <v>577</v>
      </c>
      <c r="Z646">
        <f t="shared" si="10"/>
        <v>76.400000000000006</v>
      </c>
    </row>
    <row r="647" spans="1:26" hidden="1" x14ac:dyDescent="0.2">
      <c r="A647" s="1">
        <v>645</v>
      </c>
      <c r="B647" t="s">
        <v>226</v>
      </c>
      <c r="C647">
        <v>985</v>
      </c>
      <c r="D647" t="s">
        <v>342</v>
      </c>
      <c r="E647" t="s">
        <v>28</v>
      </c>
      <c r="F647">
        <v>1.0900000000000001</v>
      </c>
      <c r="G647" t="s">
        <v>43</v>
      </c>
      <c r="H647">
        <v>129</v>
      </c>
      <c r="I647" t="s">
        <v>228</v>
      </c>
      <c r="J647">
        <v>8090</v>
      </c>
      <c r="K647" t="s">
        <v>35</v>
      </c>
      <c r="L647" t="s">
        <v>36</v>
      </c>
      <c r="M647" t="s">
        <v>30</v>
      </c>
      <c r="N647">
        <v>2022</v>
      </c>
      <c r="O647" t="s">
        <v>31</v>
      </c>
      <c r="P647">
        <v>2022</v>
      </c>
      <c r="Q647">
        <v>190</v>
      </c>
      <c r="R647" t="s">
        <v>198</v>
      </c>
      <c r="S647" t="s">
        <v>33</v>
      </c>
      <c r="T647">
        <v>43.5</v>
      </c>
      <c r="U647">
        <v>42.9</v>
      </c>
      <c r="V647">
        <v>0</v>
      </c>
      <c r="W647" t="s">
        <v>920</v>
      </c>
      <c r="X647" t="s">
        <v>1127</v>
      </c>
      <c r="Y647" t="s">
        <v>769</v>
      </c>
      <c r="Z647">
        <f t="shared" si="10"/>
        <v>86.4</v>
      </c>
    </row>
    <row r="648" spans="1:26" hidden="1" x14ac:dyDescent="0.2">
      <c r="A648" s="1">
        <v>646</v>
      </c>
      <c r="B648" t="s">
        <v>229</v>
      </c>
      <c r="C648">
        <v>987</v>
      </c>
      <c r="D648" t="s">
        <v>266</v>
      </c>
      <c r="E648" t="s">
        <v>911</v>
      </c>
      <c r="F648">
        <v>3.68</v>
      </c>
      <c r="G648" t="s">
        <v>38</v>
      </c>
      <c r="H648">
        <v>130</v>
      </c>
      <c r="I648" t="s">
        <v>230</v>
      </c>
      <c r="J648">
        <v>8020</v>
      </c>
      <c r="K648" t="s">
        <v>35</v>
      </c>
      <c r="L648" t="s">
        <v>29</v>
      </c>
      <c r="M648" t="s">
        <v>30</v>
      </c>
      <c r="N648">
        <v>2022</v>
      </c>
      <c r="O648" t="s">
        <v>31</v>
      </c>
      <c r="P648">
        <v>2022</v>
      </c>
      <c r="Q648">
        <v>190</v>
      </c>
      <c r="R648" t="s">
        <v>198</v>
      </c>
      <c r="S648" t="s">
        <v>33</v>
      </c>
      <c r="T648">
        <v>40.4</v>
      </c>
      <c r="U648">
        <v>28.7</v>
      </c>
      <c r="V648">
        <v>0</v>
      </c>
      <c r="W648" t="s">
        <v>1076</v>
      </c>
      <c r="X648" t="s">
        <v>748</v>
      </c>
      <c r="Y648" t="s">
        <v>1113</v>
      </c>
      <c r="Z648">
        <f t="shared" si="10"/>
        <v>69.099999999999994</v>
      </c>
    </row>
    <row r="649" spans="1:26" hidden="1" x14ac:dyDescent="0.2">
      <c r="A649" s="1">
        <v>647</v>
      </c>
      <c r="B649" t="s">
        <v>229</v>
      </c>
      <c r="C649">
        <v>987</v>
      </c>
      <c r="D649" t="s">
        <v>337</v>
      </c>
      <c r="E649" t="s">
        <v>342</v>
      </c>
      <c r="F649">
        <v>7.24</v>
      </c>
      <c r="G649" t="s">
        <v>38</v>
      </c>
      <c r="H649">
        <v>131</v>
      </c>
      <c r="I649" t="s">
        <v>230</v>
      </c>
      <c r="J649">
        <v>8020</v>
      </c>
      <c r="K649" t="s">
        <v>35</v>
      </c>
      <c r="L649" t="s">
        <v>29</v>
      </c>
      <c r="M649" t="s">
        <v>30</v>
      </c>
      <c r="N649">
        <v>2022</v>
      </c>
      <c r="O649" t="s">
        <v>31</v>
      </c>
      <c r="P649">
        <v>2022</v>
      </c>
      <c r="Q649">
        <v>190</v>
      </c>
      <c r="R649" t="s">
        <v>198</v>
      </c>
      <c r="S649" t="s">
        <v>33</v>
      </c>
      <c r="T649">
        <v>40.4</v>
      </c>
      <c r="U649">
        <v>28.7</v>
      </c>
      <c r="V649">
        <v>0</v>
      </c>
      <c r="W649" t="s">
        <v>1076</v>
      </c>
      <c r="X649" t="s">
        <v>748</v>
      </c>
      <c r="Y649" t="s">
        <v>1113</v>
      </c>
      <c r="Z649">
        <f t="shared" si="10"/>
        <v>69.099999999999994</v>
      </c>
    </row>
    <row r="650" spans="1:26" hidden="1" x14ac:dyDescent="0.2">
      <c r="A650" s="1">
        <v>648</v>
      </c>
      <c r="B650" t="s">
        <v>229</v>
      </c>
      <c r="C650">
        <v>987</v>
      </c>
      <c r="D650" t="s">
        <v>340</v>
      </c>
      <c r="E650" t="s">
        <v>99</v>
      </c>
      <c r="F650">
        <v>3.29</v>
      </c>
      <c r="G650" t="s">
        <v>38</v>
      </c>
      <c r="H650">
        <v>128</v>
      </c>
      <c r="I650" t="s">
        <v>230</v>
      </c>
      <c r="J650">
        <v>8020</v>
      </c>
      <c r="K650" t="s">
        <v>35</v>
      </c>
      <c r="L650" t="s">
        <v>29</v>
      </c>
      <c r="M650" t="s">
        <v>30</v>
      </c>
      <c r="N650">
        <v>2022</v>
      </c>
      <c r="O650" t="s">
        <v>31</v>
      </c>
      <c r="P650">
        <v>2022</v>
      </c>
      <c r="Q650">
        <v>190</v>
      </c>
      <c r="R650" t="s">
        <v>198</v>
      </c>
      <c r="S650" t="s">
        <v>33</v>
      </c>
      <c r="T650">
        <v>40.4</v>
      </c>
      <c r="U650">
        <v>28.7</v>
      </c>
      <c r="V650">
        <v>0</v>
      </c>
      <c r="W650" t="s">
        <v>1076</v>
      </c>
      <c r="X650" t="s">
        <v>748</v>
      </c>
      <c r="Y650" t="s">
        <v>1113</v>
      </c>
      <c r="Z650">
        <f t="shared" si="10"/>
        <v>69.099999999999994</v>
      </c>
    </row>
    <row r="651" spans="1:26" hidden="1" x14ac:dyDescent="0.2">
      <c r="A651" s="1">
        <v>649</v>
      </c>
      <c r="B651" t="s">
        <v>229</v>
      </c>
      <c r="C651">
        <v>987</v>
      </c>
      <c r="D651" t="s">
        <v>266</v>
      </c>
      <c r="E651" t="s">
        <v>502</v>
      </c>
      <c r="F651">
        <v>5.0599999999999996</v>
      </c>
      <c r="G651" t="s">
        <v>38</v>
      </c>
      <c r="H651">
        <v>130</v>
      </c>
      <c r="I651" t="s">
        <v>230</v>
      </c>
      <c r="J651">
        <v>8020</v>
      </c>
      <c r="K651" t="s">
        <v>65</v>
      </c>
      <c r="L651" t="s">
        <v>36</v>
      </c>
      <c r="M651" t="s">
        <v>30</v>
      </c>
      <c r="N651">
        <v>2022</v>
      </c>
      <c r="O651" t="s">
        <v>31</v>
      </c>
      <c r="P651">
        <v>2022</v>
      </c>
      <c r="Q651">
        <v>190</v>
      </c>
      <c r="R651" t="s">
        <v>198</v>
      </c>
      <c r="S651" t="s">
        <v>33</v>
      </c>
      <c r="T651">
        <v>40.4</v>
      </c>
      <c r="U651">
        <v>28.7</v>
      </c>
      <c r="V651">
        <v>0</v>
      </c>
      <c r="W651" t="s">
        <v>1076</v>
      </c>
      <c r="X651" t="s">
        <v>748</v>
      </c>
      <c r="Y651" t="s">
        <v>1113</v>
      </c>
      <c r="Z651">
        <f t="shared" si="10"/>
        <v>69.099999999999994</v>
      </c>
    </row>
    <row r="652" spans="1:26" hidden="1" x14ac:dyDescent="0.2">
      <c r="A652" s="1">
        <v>650</v>
      </c>
      <c r="B652" t="s">
        <v>229</v>
      </c>
      <c r="C652">
        <v>987</v>
      </c>
      <c r="D652" t="s">
        <v>337</v>
      </c>
      <c r="E652" t="s">
        <v>1084</v>
      </c>
      <c r="F652">
        <v>11.81</v>
      </c>
      <c r="G652" t="s">
        <v>38</v>
      </c>
      <c r="H652">
        <v>131</v>
      </c>
      <c r="I652" t="s">
        <v>230</v>
      </c>
      <c r="J652">
        <v>8020</v>
      </c>
      <c r="K652" t="s">
        <v>65</v>
      </c>
      <c r="L652" t="s">
        <v>36</v>
      </c>
      <c r="M652" t="s">
        <v>30</v>
      </c>
      <c r="N652">
        <v>2022</v>
      </c>
      <c r="O652" t="s">
        <v>31</v>
      </c>
      <c r="P652">
        <v>2022</v>
      </c>
      <c r="Q652">
        <v>190</v>
      </c>
      <c r="R652" t="s">
        <v>198</v>
      </c>
      <c r="S652" t="s">
        <v>33</v>
      </c>
      <c r="T652">
        <v>40.4</v>
      </c>
      <c r="U652">
        <v>28.7</v>
      </c>
      <c r="V652">
        <v>0</v>
      </c>
      <c r="W652" t="s">
        <v>1076</v>
      </c>
      <c r="X652" t="s">
        <v>748</v>
      </c>
      <c r="Y652" t="s">
        <v>1113</v>
      </c>
      <c r="Z652">
        <f t="shared" si="10"/>
        <v>69.099999999999994</v>
      </c>
    </row>
    <row r="653" spans="1:26" hidden="1" x14ac:dyDescent="0.2">
      <c r="A653" s="1">
        <v>651</v>
      </c>
      <c r="B653" t="s">
        <v>229</v>
      </c>
      <c r="C653">
        <v>987</v>
      </c>
      <c r="D653" t="s">
        <v>340</v>
      </c>
      <c r="E653" t="s">
        <v>629</v>
      </c>
      <c r="F653">
        <v>9</v>
      </c>
      <c r="G653" t="s">
        <v>38</v>
      </c>
      <c r="H653">
        <v>128</v>
      </c>
      <c r="I653" t="s">
        <v>230</v>
      </c>
      <c r="J653">
        <v>8020</v>
      </c>
      <c r="K653" t="s">
        <v>65</v>
      </c>
      <c r="L653" t="s">
        <v>36</v>
      </c>
      <c r="M653" t="s">
        <v>30</v>
      </c>
      <c r="N653">
        <v>2022</v>
      </c>
      <c r="O653" t="s">
        <v>31</v>
      </c>
      <c r="P653">
        <v>2022</v>
      </c>
      <c r="Q653">
        <v>190</v>
      </c>
      <c r="R653" t="s">
        <v>198</v>
      </c>
      <c r="S653" t="s">
        <v>33</v>
      </c>
      <c r="T653">
        <v>40.4</v>
      </c>
      <c r="U653">
        <v>28.7</v>
      </c>
      <c r="V653">
        <v>0</v>
      </c>
      <c r="W653" t="s">
        <v>1076</v>
      </c>
      <c r="X653" t="s">
        <v>748</v>
      </c>
      <c r="Y653" t="s">
        <v>1113</v>
      </c>
      <c r="Z653">
        <f t="shared" si="10"/>
        <v>69.099999999999994</v>
      </c>
    </row>
    <row r="654" spans="1:26" x14ac:dyDescent="0.2">
      <c r="A654" s="1">
        <v>652</v>
      </c>
      <c r="B654" t="s">
        <v>229</v>
      </c>
      <c r="C654">
        <v>987</v>
      </c>
      <c r="D654" t="s">
        <v>24</v>
      </c>
      <c r="E654" t="s">
        <v>37</v>
      </c>
      <c r="F654">
        <v>1.75</v>
      </c>
      <c r="G654" t="s">
        <v>43</v>
      </c>
      <c r="H654">
        <v>40</v>
      </c>
      <c r="I654" t="s">
        <v>231</v>
      </c>
      <c r="J654">
        <v>8030</v>
      </c>
      <c r="K654" t="s">
        <v>51</v>
      </c>
      <c r="L654" t="s">
        <v>29</v>
      </c>
      <c r="M654" t="s">
        <v>30</v>
      </c>
      <c r="N654">
        <v>2022</v>
      </c>
      <c r="O654" t="s">
        <v>31</v>
      </c>
      <c r="P654">
        <v>2022</v>
      </c>
      <c r="Q654">
        <v>190</v>
      </c>
      <c r="R654" t="s">
        <v>198</v>
      </c>
      <c r="S654" t="s">
        <v>33</v>
      </c>
      <c r="Z654">
        <f t="shared" si="10"/>
        <v>0</v>
      </c>
    </row>
    <row r="655" spans="1:26" x14ac:dyDescent="0.2">
      <c r="A655" s="1">
        <v>653</v>
      </c>
      <c r="B655" t="s">
        <v>229</v>
      </c>
      <c r="C655">
        <v>987</v>
      </c>
      <c r="D655" t="s">
        <v>266</v>
      </c>
      <c r="E655" t="s">
        <v>1159</v>
      </c>
      <c r="F655">
        <v>-1.47</v>
      </c>
      <c r="G655" t="s">
        <v>34</v>
      </c>
      <c r="H655">
        <v>22</v>
      </c>
      <c r="I655" t="s">
        <v>231</v>
      </c>
      <c r="J655">
        <v>8030</v>
      </c>
      <c r="K655" t="s">
        <v>50</v>
      </c>
      <c r="L655" t="s">
        <v>29</v>
      </c>
      <c r="M655" t="s">
        <v>30</v>
      </c>
      <c r="N655">
        <v>2022</v>
      </c>
      <c r="O655" t="s">
        <v>31</v>
      </c>
      <c r="P655">
        <v>2022</v>
      </c>
      <c r="Q655">
        <v>190</v>
      </c>
      <c r="R655" t="s">
        <v>198</v>
      </c>
      <c r="S655" t="s">
        <v>33</v>
      </c>
      <c r="Z655">
        <f t="shared" si="10"/>
        <v>0</v>
      </c>
    </row>
    <row r="656" spans="1:26" x14ac:dyDescent="0.2">
      <c r="A656" s="1">
        <v>654</v>
      </c>
      <c r="B656" t="s">
        <v>229</v>
      </c>
      <c r="C656">
        <v>987</v>
      </c>
      <c r="D656" t="s">
        <v>24</v>
      </c>
      <c r="E656" t="s">
        <v>45</v>
      </c>
      <c r="F656">
        <v>0.87</v>
      </c>
      <c r="G656" t="s">
        <v>26</v>
      </c>
      <c r="H656">
        <v>41</v>
      </c>
      <c r="I656" t="s">
        <v>231</v>
      </c>
      <c r="J656">
        <v>8030</v>
      </c>
      <c r="K656" t="s">
        <v>59</v>
      </c>
      <c r="L656" t="s">
        <v>36</v>
      </c>
      <c r="M656" t="s">
        <v>30</v>
      </c>
      <c r="N656">
        <v>2022</v>
      </c>
      <c r="O656" t="s">
        <v>31</v>
      </c>
      <c r="P656">
        <v>2022</v>
      </c>
      <c r="Q656">
        <v>190</v>
      </c>
      <c r="R656" t="s">
        <v>198</v>
      </c>
      <c r="S656" t="s">
        <v>33</v>
      </c>
      <c r="Z656">
        <f t="shared" si="10"/>
        <v>0</v>
      </c>
    </row>
    <row r="657" spans="1:26" x14ac:dyDescent="0.2">
      <c r="A657" s="1">
        <v>655</v>
      </c>
      <c r="B657" t="s">
        <v>229</v>
      </c>
      <c r="C657">
        <v>987</v>
      </c>
      <c r="D657" t="s">
        <v>266</v>
      </c>
      <c r="E657" t="s">
        <v>1160</v>
      </c>
      <c r="F657">
        <v>-1.28</v>
      </c>
      <c r="G657" t="s">
        <v>34</v>
      </c>
      <c r="H657">
        <v>21</v>
      </c>
      <c r="I657" t="s">
        <v>231</v>
      </c>
      <c r="J657">
        <v>8030</v>
      </c>
      <c r="K657" t="s">
        <v>42</v>
      </c>
      <c r="L657" t="s">
        <v>36</v>
      </c>
      <c r="M657" t="s">
        <v>30</v>
      </c>
      <c r="N657">
        <v>2022</v>
      </c>
      <c r="O657" t="s">
        <v>31</v>
      </c>
      <c r="P657">
        <v>2022</v>
      </c>
      <c r="Q657">
        <v>190</v>
      </c>
      <c r="R657" t="s">
        <v>198</v>
      </c>
      <c r="S657" t="s">
        <v>33</v>
      </c>
      <c r="Z657">
        <f t="shared" si="10"/>
        <v>0</v>
      </c>
    </row>
  </sheetData>
  <autoFilter ref="A1:Z657" xr:uid="{00000000-0001-0000-0000-000000000000}">
    <filterColumn colId="17">
      <filters>
        <filter val="Public Charter"/>
      </filters>
    </filterColumn>
    <filterColumn colId="25">
      <customFilters>
        <customFilter operator="lessThan" val="5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F91B-0A2E-5A42-B47F-3AD2E7F65599}">
  <dimension ref="A1:AB314"/>
  <sheetViews>
    <sheetView topLeftCell="N1" zoomScaleNormal="100" workbookViewId="0">
      <selection activeCell="H26" sqref="H26"/>
    </sheetView>
  </sheetViews>
  <sheetFormatPr baseColWidth="10" defaultRowHeight="15" x14ac:dyDescent="0.2"/>
  <cols>
    <col min="8" max="8" width="34.664062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243</v>
      </c>
      <c r="V1" s="1" t="s">
        <v>20</v>
      </c>
      <c r="W1" s="1" t="s">
        <v>21</v>
      </c>
      <c r="X1" s="1" t="s">
        <v>22</v>
      </c>
      <c r="Y1" s="1"/>
      <c r="Z1" s="1" t="s">
        <v>4</v>
      </c>
      <c r="AA1" s="2" t="s">
        <v>1162</v>
      </c>
      <c r="AB1" s="2" t="s">
        <v>1164</v>
      </c>
    </row>
    <row r="2" spans="1:28" x14ac:dyDescent="0.2">
      <c r="A2" t="s">
        <v>23</v>
      </c>
      <c r="B2">
        <v>190</v>
      </c>
      <c r="C2" t="s">
        <v>24</v>
      </c>
      <c r="D2" t="s">
        <v>25</v>
      </c>
      <c r="E2" t="s">
        <v>244</v>
      </c>
      <c r="F2" t="s">
        <v>26</v>
      </c>
      <c r="G2">
        <v>128</v>
      </c>
      <c r="H2" t="s">
        <v>27</v>
      </c>
      <c r="I2">
        <v>1</v>
      </c>
      <c r="J2" t="s">
        <v>28</v>
      </c>
      <c r="K2" t="s">
        <v>29</v>
      </c>
      <c r="L2" t="s">
        <v>30</v>
      </c>
      <c r="M2">
        <v>2022</v>
      </c>
      <c r="N2" t="s">
        <v>31</v>
      </c>
      <c r="O2">
        <v>2022</v>
      </c>
      <c r="P2">
        <v>190</v>
      </c>
      <c r="Q2" t="s">
        <v>32</v>
      </c>
      <c r="R2" t="s">
        <v>33</v>
      </c>
      <c r="S2" t="s">
        <v>245</v>
      </c>
      <c r="T2" t="s">
        <v>246</v>
      </c>
      <c r="U2">
        <v>0</v>
      </c>
      <c r="V2" t="s">
        <v>247</v>
      </c>
      <c r="W2" t="s">
        <v>248</v>
      </c>
      <c r="X2" t="s">
        <v>249</v>
      </c>
      <c r="Z2">
        <v>0.42</v>
      </c>
      <c r="AA2">
        <f>S2+T2+U2</f>
        <v>58.7</v>
      </c>
      <c r="AB2">
        <f t="shared" ref="AB2:AB33" si="0">RANK(Z2,Z:Z)/(COUNT(Z:Z)-1)</f>
        <v>0.62820512820512819</v>
      </c>
    </row>
    <row r="3" spans="1:28" x14ac:dyDescent="0.2">
      <c r="A3" t="s">
        <v>23</v>
      </c>
      <c r="B3">
        <v>190</v>
      </c>
      <c r="C3" t="s">
        <v>24</v>
      </c>
      <c r="D3" t="s">
        <v>252</v>
      </c>
      <c r="E3" t="s">
        <v>37</v>
      </c>
      <c r="F3" t="s">
        <v>38</v>
      </c>
      <c r="G3">
        <v>61</v>
      </c>
      <c r="H3" t="s">
        <v>39</v>
      </c>
      <c r="I3">
        <v>10</v>
      </c>
      <c r="J3" t="s">
        <v>40</v>
      </c>
      <c r="K3" t="s">
        <v>29</v>
      </c>
      <c r="L3" t="s">
        <v>30</v>
      </c>
      <c r="M3">
        <v>2022</v>
      </c>
      <c r="N3" t="s">
        <v>31</v>
      </c>
      <c r="O3">
        <v>2022</v>
      </c>
      <c r="P3">
        <v>190</v>
      </c>
      <c r="Q3" t="s">
        <v>32</v>
      </c>
      <c r="R3" t="s">
        <v>33</v>
      </c>
      <c r="S3" t="s">
        <v>253</v>
      </c>
      <c r="T3" t="s">
        <v>254</v>
      </c>
      <c r="U3">
        <v>0</v>
      </c>
      <c r="V3" t="s">
        <v>255</v>
      </c>
      <c r="W3" t="s">
        <v>256</v>
      </c>
      <c r="X3" t="s">
        <v>257</v>
      </c>
      <c r="Z3">
        <v>3.9</v>
      </c>
      <c r="AA3">
        <f t="shared" ref="AA3:AA66" si="1">S3+T3+U3</f>
        <v>88.6</v>
      </c>
      <c r="AB3">
        <f t="shared" si="0"/>
        <v>0.13141025641025642</v>
      </c>
    </row>
    <row r="4" spans="1:28" x14ac:dyDescent="0.2">
      <c r="A4" t="s">
        <v>23</v>
      </c>
      <c r="B4">
        <v>190</v>
      </c>
      <c r="C4" t="s">
        <v>24</v>
      </c>
      <c r="D4" t="s">
        <v>42</v>
      </c>
      <c r="E4" t="s">
        <v>260</v>
      </c>
      <c r="F4" t="s">
        <v>43</v>
      </c>
      <c r="G4">
        <v>50</v>
      </c>
      <c r="H4" t="s">
        <v>44</v>
      </c>
      <c r="I4">
        <v>105</v>
      </c>
      <c r="J4" t="s">
        <v>45</v>
      </c>
      <c r="K4" t="s">
        <v>29</v>
      </c>
      <c r="L4" t="s">
        <v>30</v>
      </c>
      <c r="M4">
        <v>2022</v>
      </c>
      <c r="N4" t="s">
        <v>31</v>
      </c>
      <c r="O4">
        <v>2022</v>
      </c>
      <c r="P4">
        <v>190</v>
      </c>
      <c r="Q4" t="s">
        <v>32</v>
      </c>
      <c r="R4" t="s">
        <v>33</v>
      </c>
      <c r="S4" t="s">
        <v>261</v>
      </c>
      <c r="T4" t="s">
        <v>262</v>
      </c>
      <c r="U4">
        <v>0</v>
      </c>
      <c r="V4" t="s">
        <v>263</v>
      </c>
      <c r="W4" t="s">
        <v>264</v>
      </c>
      <c r="X4" t="s">
        <v>265</v>
      </c>
      <c r="Z4">
        <v>1.55</v>
      </c>
      <c r="AA4">
        <f t="shared" si="1"/>
        <v>91.1</v>
      </c>
      <c r="AB4">
        <f t="shared" si="0"/>
        <v>0.40705128205128205</v>
      </c>
    </row>
    <row r="5" spans="1:28" x14ac:dyDescent="0.2">
      <c r="A5" t="s">
        <v>23</v>
      </c>
      <c r="B5">
        <v>190</v>
      </c>
      <c r="C5" t="s">
        <v>266</v>
      </c>
      <c r="D5" t="s">
        <v>46</v>
      </c>
      <c r="E5" t="s">
        <v>267</v>
      </c>
      <c r="F5" t="s">
        <v>43</v>
      </c>
      <c r="G5">
        <v>51</v>
      </c>
      <c r="H5" t="s">
        <v>44</v>
      </c>
      <c r="I5">
        <v>105</v>
      </c>
      <c r="J5" t="s">
        <v>47</v>
      </c>
      <c r="K5" t="s">
        <v>29</v>
      </c>
      <c r="L5" t="s">
        <v>30</v>
      </c>
      <c r="M5">
        <v>2022</v>
      </c>
      <c r="N5" t="s">
        <v>31</v>
      </c>
      <c r="O5">
        <v>2022</v>
      </c>
      <c r="P5">
        <v>190</v>
      </c>
      <c r="Q5" t="s">
        <v>32</v>
      </c>
      <c r="R5" t="s">
        <v>33</v>
      </c>
      <c r="S5" t="s">
        <v>261</v>
      </c>
      <c r="T5" t="s">
        <v>262</v>
      </c>
      <c r="U5">
        <v>0</v>
      </c>
      <c r="V5" t="s">
        <v>263</v>
      </c>
      <c r="W5" t="s">
        <v>264</v>
      </c>
      <c r="X5" t="s">
        <v>265</v>
      </c>
      <c r="Z5">
        <v>1.44</v>
      </c>
      <c r="AA5">
        <f t="shared" si="1"/>
        <v>91.1</v>
      </c>
      <c r="AB5">
        <f t="shared" si="0"/>
        <v>0.42628205128205127</v>
      </c>
    </row>
    <row r="6" spans="1:28" x14ac:dyDescent="0.2">
      <c r="A6" t="s">
        <v>23</v>
      </c>
      <c r="B6">
        <v>190</v>
      </c>
      <c r="C6" t="s">
        <v>24</v>
      </c>
      <c r="D6" t="s">
        <v>50</v>
      </c>
      <c r="E6" t="s">
        <v>51</v>
      </c>
      <c r="F6" t="s">
        <v>38</v>
      </c>
      <c r="G6">
        <v>76</v>
      </c>
      <c r="H6" t="s">
        <v>52</v>
      </c>
      <c r="I6">
        <v>110</v>
      </c>
      <c r="J6" t="s">
        <v>41</v>
      </c>
      <c r="K6" t="s">
        <v>29</v>
      </c>
      <c r="L6" t="s">
        <v>30</v>
      </c>
      <c r="M6">
        <v>2022</v>
      </c>
      <c r="N6" t="s">
        <v>31</v>
      </c>
      <c r="O6">
        <v>2022</v>
      </c>
      <c r="P6">
        <v>190</v>
      </c>
      <c r="Q6" t="s">
        <v>32</v>
      </c>
      <c r="R6" t="s">
        <v>33</v>
      </c>
      <c r="S6" t="s">
        <v>272</v>
      </c>
      <c r="T6" t="s">
        <v>273</v>
      </c>
      <c r="U6">
        <v>0</v>
      </c>
      <c r="V6" t="s">
        <v>256</v>
      </c>
      <c r="W6" t="s">
        <v>274</v>
      </c>
      <c r="X6" t="s">
        <v>275</v>
      </c>
      <c r="Z6">
        <v>2.2000000000000002</v>
      </c>
      <c r="AA6">
        <f t="shared" si="1"/>
        <v>76</v>
      </c>
      <c r="AB6">
        <f t="shared" si="0"/>
        <v>0.31730769230769229</v>
      </c>
    </row>
    <row r="7" spans="1:28" x14ac:dyDescent="0.2">
      <c r="A7" t="s">
        <v>23</v>
      </c>
      <c r="B7">
        <v>190</v>
      </c>
      <c r="C7" t="s">
        <v>24</v>
      </c>
      <c r="D7" t="s">
        <v>277</v>
      </c>
      <c r="E7" t="s">
        <v>278</v>
      </c>
      <c r="F7" t="s">
        <v>34</v>
      </c>
      <c r="G7">
        <v>84</v>
      </c>
      <c r="H7" t="s">
        <v>54</v>
      </c>
      <c r="I7">
        <v>115</v>
      </c>
      <c r="J7" t="s">
        <v>55</v>
      </c>
      <c r="K7" t="s">
        <v>29</v>
      </c>
      <c r="L7" t="s">
        <v>30</v>
      </c>
      <c r="M7">
        <v>2022</v>
      </c>
      <c r="N7" t="s">
        <v>31</v>
      </c>
      <c r="O7">
        <v>2022</v>
      </c>
      <c r="P7">
        <v>190</v>
      </c>
      <c r="Q7" t="s">
        <v>32</v>
      </c>
      <c r="R7" t="s">
        <v>33</v>
      </c>
      <c r="S7" t="s">
        <v>279</v>
      </c>
      <c r="T7" t="s">
        <v>280</v>
      </c>
      <c r="U7">
        <v>0</v>
      </c>
      <c r="V7" t="s">
        <v>281</v>
      </c>
      <c r="W7" t="s">
        <v>282</v>
      </c>
      <c r="X7" t="s">
        <v>283</v>
      </c>
      <c r="Z7">
        <v>-1.46</v>
      </c>
      <c r="AA7">
        <f t="shared" si="1"/>
        <v>82.6</v>
      </c>
      <c r="AB7">
        <f t="shared" si="0"/>
        <v>0.89102564102564108</v>
      </c>
    </row>
    <row r="8" spans="1:28" x14ac:dyDescent="0.2">
      <c r="A8" t="s">
        <v>23</v>
      </c>
      <c r="B8">
        <v>190</v>
      </c>
      <c r="C8" t="s">
        <v>266</v>
      </c>
      <c r="D8" t="s">
        <v>40</v>
      </c>
      <c r="E8" t="s">
        <v>284</v>
      </c>
      <c r="F8" t="s">
        <v>43</v>
      </c>
      <c r="G8">
        <v>84</v>
      </c>
      <c r="H8" t="s">
        <v>54</v>
      </c>
      <c r="I8">
        <v>115</v>
      </c>
      <c r="J8" t="s">
        <v>55</v>
      </c>
      <c r="K8" t="s">
        <v>29</v>
      </c>
      <c r="L8" t="s">
        <v>30</v>
      </c>
      <c r="M8">
        <v>2022</v>
      </c>
      <c r="N8" t="s">
        <v>31</v>
      </c>
      <c r="O8">
        <v>2022</v>
      </c>
      <c r="P8">
        <v>190</v>
      </c>
      <c r="Q8" t="s">
        <v>32</v>
      </c>
      <c r="R8" t="s">
        <v>33</v>
      </c>
      <c r="S8" t="s">
        <v>279</v>
      </c>
      <c r="T8" t="s">
        <v>280</v>
      </c>
      <c r="U8">
        <v>0</v>
      </c>
      <c r="V8" t="s">
        <v>281</v>
      </c>
      <c r="W8" t="s">
        <v>282</v>
      </c>
      <c r="X8" t="s">
        <v>283</v>
      </c>
      <c r="Z8">
        <v>1.17</v>
      </c>
      <c r="AA8">
        <f t="shared" si="1"/>
        <v>82.6</v>
      </c>
      <c r="AB8">
        <f t="shared" si="0"/>
        <v>0.47756410256410259</v>
      </c>
    </row>
    <row r="9" spans="1:28" x14ac:dyDescent="0.2">
      <c r="A9" t="s">
        <v>23</v>
      </c>
      <c r="B9">
        <v>190</v>
      </c>
      <c r="C9" t="s">
        <v>24</v>
      </c>
      <c r="D9" t="s">
        <v>287</v>
      </c>
      <c r="E9" t="s">
        <v>288</v>
      </c>
      <c r="F9" t="s">
        <v>26</v>
      </c>
      <c r="G9">
        <v>30</v>
      </c>
      <c r="H9" t="s">
        <v>57</v>
      </c>
      <c r="I9">
        <v>120</v>
      </c>
      <c r="J9" t="s">
        <v>51</v>
      </c>
      <c r="K9" t="s">
        <v>29</v>
      </c>
      <c r="L9" t="s">
        <v>30</v>
      </c>
      <c r="M9">
        <v>2022</v>
      </c>
      <c r="N9" t="s">
        <v>31</v>
      </c>
      <c r="O9">
        <v>2022</v>
      </c>
      <c r="P9">
        <v>190</v>
      </c>
      <c r="Q9" t="s">
        <v>32</v>
      </c>
      <c r="R9" t="s">
        <v>33</v>
      </c>
      <c r="S9" t="s">
        <v>289</v>
      </c>
      <c r="T9" t="s">
        <v>290</v>
      </c>
      <c r="U9">
        <v>0</v>
      </c>
      <c r="V9" t="s">
        <v>291</v>
      </c>
      <c r="W9" t="s">
        <v>292</v>
      </c>
      <c r="X9" t="s">
        <v>293</v>
      </c>
      <c r="Z9">
        <v>-0.1</v>
      </c>
      <c r="AA9">
        <f t="shared" si="1"/>
        <v>85.3</v>
      </c>
      <c r="AB9">
        <f t="shared" si="0"/>
        <v>0.72115384615384615</v>
      </c>
    </row>
    <row r="10" spans="1:28" x14ac:dyDescent="0.2">
      <c r="A10" t="s">
        <v>23</v>
      </c>
      <c r="B10">
        <v>190</v>
      </c>
      <c r="C10" t="s">
        <v>266</v>
      </c>
      <c r="D10" t="s">
        <v>294</v>
      </c>
      <c r="E10" t="s">
        <v>295</v>
      </c>
      <c r="F10" t="s">
        <v>43</v>
      </c>
      <c r="G10">
        <v>31</v>
      </c>
      <c r="H10" t="s">
        <v>57</v>
      </c>
      <c r="I10">
        <v>120</v>
      </c>
      <c r="J10" t="s">
        <v>58</v>
      </c>
      <c r="K10" t="s">
        <v>29</v>
      </c>
      <c r="L10" t="s">
        <v>30</v>
      </c>
      <c r="M10">
        <v>2022</v>
      </c>
      <c r="N10" t="s">
        <v>31</v>
      </c>
      <c r="O10">
        <v>2022</v>
      </c>
      <c r="P10">
        <v>190</v>
      </c>
      <c r="Q10" t="s">
        <v>32</v>
      </c>
      <c r="R10" t="s">
        <v>33</v>
      </c>
      <c r="S10" t="s">
        <v>289</v>
      </c>
      <c r="T10" t="s">
        <v>290</v>
      </c>
      <c r="U10">
        <v>0</v>
      </c>
      <c r="V10" t="s">
        <v>291</v>
      </c>
      <c r="W10" t="s">
        <v>292</v>
      </c>
      <c r="X10" t="s">
        <v>293</v>
      </c>
      <c r="Z10">
        <v>1.08</v>
      </c>
      <c r="AA10">
        <f t="shared" si="1"/>
        <v>85.3</v>
      </c>
      <c r="AB10">
        <f t="shared" si="0"/>
        <v>0.49038461538461536</v>
      </c>
    </row>
    <row r="11" spans="1:28" x14ac:dyDescent="0.2">
      <c r="A11" t="s">
        <v>23</v>
      </c>
      <c r="B11">
        <v>190</v>
      </c>
      <c r="C11" t="s">
        <v>24</v>
      </c>
      <c r="D11" t="s">
        <v>63</v>
      </c>
      <c r="E11" t="s">
        <v>305</v>
      </c>
      <c r="F11" t="s">
        <v>26</v>
      </c>
      <c r="G11">
        <v>132</v>
      </c>
      <c r="H11" t="s">
        <v>64</v>
      </c>
      <c r="I11">
        <v>130</v>
      </c>
      <c r="J11" t="s">
        <v>35</v>
      </c>
      <c r="K11" t="s">
        <v>29</v>
      </c>
      <c r="L11" t="s">
        <v>30</v>
      </c>
      <c r="M11">
        <v>2022</v>
      </c>
      <c r="N11" t="s">
        <v>31</v>
      </c>
      <c r="O11">
        <v>2022</v>
      </c>
      <c r="P11">
        <v>190</v>
      </c>
      <c r="Q11" t="s">
        <v>32</v>
      </c>
      <c r="R11" t="s">
        <v>33</v>
      </c>
      <c r="S11" t="s">
        <v>306</v>
      </c>
      <c r="T11" t="s">
        <v>307</v>
      </c>
      <c r="U11">
        <v>0</v>
      </c>
      <c r="V11" t="s">
        <v>308</v>
      </c>
      <c r="W11" t="s">
        <v>309</v>
      </c>
      <c r="X11" t="s">
        <v>310</v>
      </c>
      <c r="Z11">
        <v>0.35</v>
      </c>
      <c r="AA11">
        <f t="shared" si="1"/>
        <v>75.600000000000009</v>
      </c>
      <c r="AB11">
        <f t="shared" si="0"/>
        <v>0.63782051282051277</v>
      </c>
    </row>
    <row r="12" spans="1:28" x14ac:dyDescent="0.2">
      <c r="A12" t="s">
        <v>23</v>
      </c>
      <c r="B12">
        <v>190</v>
      </c>
      <c r="C12" t="s">
        <v>266</v>
      </c>
      <c r="D12" t="s">
        <v>24</v>
      </c>
      <c r="E12" t="s">
        <v>311</v>
      </c>
      <c r="F12" t="s">
        <v>38</v>
      </c>
      <c r="G12">
        <v>98</v>
      </c>
      <c r="H12" t="s">
        <v>64</v>
      </c>
      <c r="I12">
        <v>130</v>
      </c>
      <c r="J12" t="s">
        <v>53</v>
      </c>
      <c r="K12" t="s">
        <v>29</v>
      </c>
      <c r="L12" t="s">
        <v>30</v>
      </c>
      <c r="M12">
        <v>2022</v>
      </c>
      <c r="N12" t="s">
        <v>31</v>
      </c>
      <c r="O12">
        <v>2022</v>
      </c>
      <c r="P12">
        <v>190</v>
      </c>
      <c r="Q12" t="s">
        <v>32</v>
      </c>
      <c r="R12" t="s">
        <v>33</v>
      </c>
      <c r="S12" t="s">
        <v>306</v>
      </c>
      <c r="T12" t="s">
        <v>307</v>
      </c>
      <c r="U12">
        <v>0</v>
      </c>
      <c r="V12" t="s">
        <v>308</v>
      </c>
      <c r="W12" t="s">
        <v>309</v>
      </c>
      <c r="X12" t="s">
        <v>310</v>
      </c>
      <c r="Z12">
        <v>3.07</v>
      </c>
      <c r="AA12">
        <f t="shared" si="1"/>
        <v>75.600000000000009</v>
      </c>
      <c r="AB12">
        <f t="shared" si="0"/>
        <v>0.21474358974358973</v>
      </c>
    </row>
    <row r="13" spans="1:28" x14ac:dyDescent="0.2">
      <c r="A13" t="s">
        <v>23</v>
      </c>
      <c r="B13">
        <v>190</v>
      </c>
      <c r="C13" t="s">
        <v>24</v>
      </c>
      <c r="D13" t="s">
        <v>45</v>
      </c>
      <c r="E13" t="s">
        <v>314</v>
      </c>
      <c r="F13" t="s">
        <v>26</v>
      </c>
      <c r="G13">
        <v>40</v>
      </c>
      <c r="H13" t="s">
        <v>66</v>
      </c>
      <c r="I13">
        <v>140</v>
      </c>
      <c r="J13" t="s">
        <v>47</v>
      </c>
      <c r="K13" t="s">
        <v>29</v>
      </c>
      <c r="L13" t="s">
        <v>30</v>
      </c>
      <c r="M13">
        <v>2022</v>
      </c>
      <c r="N13" t="s">
        <v>31</v>
      </c>
      <c r="O13">
        <v>2022</v>
      </c>
      <c r="P13">
        <v>190</v>
      </c>
      <c r="Q13" t="s">
        <v>32</v>
      </c>
      <c r="R13" t="s">
        <v>33</v>
      </c>
      <c r="S13" t="s">
        <v>315</v>
      </c>
      <c r="T13" t="s">
        <v>316</v>
      </c>
      <c r="U13">
        <v>0</v>
      </c>
      <c r="V13" t="s">
        <v>317</v>
      </c>
      <c r="W13" t="s">
        <v>318</v>
      </c>
      <c r="X13" t="s">
        <v>319</v>
      </c>
      <c r="Z13">
        <v>0.95</v>
      </c>
      <c r="AA13">
        <f t="shared" si="1"/>
        <v>86.699999999999989</v>
      </c>
      <c r="AB13">
        <f t="shared" si="0"/>
        <v>0.51923076923076927</v>
      </c>
    </row>
    <row r="14" spans="1:28" x14ac:dyDescent="0.2">
      <c r="A14" t="s">
        <v>23</v>
      </c>
      <c r="B14">
        <v>190</v>
      </c>
      <c r="C14" t="s">
        <v>266</v>
      </c>
      <c r="D14" t="s">
        <v>320</v>
      </c>
      <c r="E14" t="s">
        <v>321</v>
      </c>
      <c r="F14" t="s">
        <v>34</v>
      </c>
      <c r="G14">
        <v>38</v>
      </c>
      <c r="H14" t="s">
        <v>66</v>
      </c>
      <c r="I14">
        <v>140</v>
      </c>
      <c r="J14" t="s">
        <v>67</v>
      </c>
      <c r="K14" t="s">
        <v>29</v>
      </c>
      <c r="L14" t="s">
        <v>30</v>
      </c>
      <c r="M14">
        <v>2022</v>
      </c>
      <c r="N14" t="s">
        <v>31</v>
      </c>
      <c r="O14">
        <v>2022</v>
      </c>
      <c r="P14">
        <v>190</v>
      </c>
      <c r="Q14" t="s">
        <v>32</v>
      </c>
      <c r="R14" t="s">
        <v>33</v>
      </c>
      <c r="S14" t="s">
        <v>315</v>
      </c>
      <c r="T14" t="s">
        <v>316</v>
      </c>
      <c r="U14">
        <v>0</v>
      </c>
      <c r="V14" t="s">
        <v>317</v>
      </c>
      <c r="W14" t="s">
        <v>318</v>
      </c>
      <c r="X14" t="s">
        <v>319</v>
      </c>
      <c r="Z14">
        <v>-1.27</v>
      </c>
      <c r="AA14">
        <f t="shared" si="1"/>
        <v>86.699999999999989</v>
      </c>
      <c r="AB14">
        <f t="shared" si="0"/>
        <v>0.875</v>
      </c>
    </row>
    <row r="15" spans="1:28" x14ac:dyDescent="0.2">
      <c r="A15" t="s">
        <v>23</v>
      </c>
      <c r="B15">
        <v>190</v>
      </c>
      <c r="C15" t="s">
        <v>24</v>
      </c>
      <c r="D15" t="s">
        <v>45</v>
      </c>
      <c r="E15" t="s">
        <v>325</v>
      </c>
      <c r="F15" t="s">
        <v>43</v>
      </c>
      <c r="G15">
        <v>60</v>
      </c>
      <c r="H15" t="s">
        <v>68</v>
      </c>
      <c r="I15">
        <v>145</v>
      </c>
      <c r="J15" t="s">
        <v>49</v>
      </c>
      <c r="K15" t="s">
        <v>29</v>
      </c>
      <c r="L15" t="s">
        <v>30</v>
      </c>
      <c r="M15">
        <v>2022</v>
      </c>
      <c r="N15" t="s">
        <v>31</v>
      </c>
      <c r="O15">
        <v>2022</v>
      </c>
      <c r="P15">
        <v>190</v>
      </c>
      <c r="Q15" t="s">
        <v>32</v>
      </c>
      <c r="R15" t="s">
        <v>33</v>
      </c>
      <c r="S15" t="s">
        <v>69</v>
      </c>
      <c r="T15" t="s">
        <v>326</v>
      </c>
      <c r="U15">
        <v>0</v>
      </c>
      <c r="V15" t="s">
        <v>327</v>
      </c>
      <c r="W15" t="s">
        <v>328</v>
      </c>
      <c r="X15" t="s">
        <v>329</v>
      </c>
      <c r="Z15">
        <v>1.05</v>
      </c>
      <c r="AA15">
        <f t="shared" si="1"/>
        <v>28.5</v>
      </c>
      <c r="AB15">
        <f t="shared" si="0"/>
        <v>0.50320512820512819</v>
      </c>
    </row>
    <row r="16" spans="1:28" x14ac:dyDescent="0.2">
      <c r="A16" t="s">
        <v>23</v>
      </c>
      <c r="B16">
        <v>190</v>
      </c>
      <c r="C16" t="s">
        <v>266</v>
      </c>
      <c r="D16" t="s">
        <v>331</v>
      </c>
      <c r="E16" t="s">
        <v>332</v>
      </c>
      <c r="F16" t="s">
        <v>48</v>
      </c>
      <c r="G16">
        <v>107</v>
      </c>
      <c r="H16" t="s">
        <v>70</v>
      </c>
      <c r="I16">
        <v>148</v>
      </c>
      <c r="J16" t="s">
        <v>28</v>
      </c>
      <c r="K16" t="s">
        <v>29</v>
      </c>
      <c r="L16" t="s">
        <v>30</v>
      </c>
      <c r="M16">
        <v>2022</v>
      </c>
      <c r="N16" t="s">
        <v>31</v>
      </c>
      <c r="O16">
        <v>2022</v>
      </c>
      <c r="P16">
        <v>190</v>
      </c>
      <c r="Q16" t="s">
        <v>32</v>
      </c>
      <c r="R16" t="s">
        <v>33</v>
      </c>
      <c r="S16" t="s">
        <v>333</v>
      </c>
      <c r="T16" t="s">
        <v>334</v>
      </c>
      <c r="U16">
        <v>0</v>
      </c>
      <c r="V16" t="s">
        <v>335</v>
      </c>
      <c r="W16" t="s">
        <v>336</v>
      </c>
      <c r="X16" t="s">
        <v>283</v>
      </c>
      <c r="Z16">
        <v>-2.91</v>
      </c>
      <c r="AA16">
        <f t="shared" si="1"/>
        <v>70.7</v>
      </c>
      <c r="AB16">
        <f t="shared" si="0"/>
        <v>0.99038461538461542</v>
      </c>
    </row>
    <row r="17" spans="1:28" x14ac:dyDescent="0.2">
      <c r="A17" t="s">
        <v>23</v>
      </c>
      <c r="B17">
        <v>190</v>
      </c>
      <c r="C17" t="s">
        <v>337</v>
      </c>
      <c r="D17" t="s">
        <v>338</v>
      </c>
      <c r="E17" t="s">
        <v>339</v>
      </c>
      <c r="F17" t="s">
        <v>34</v>
      </c>
      <c r="G17">
        <v>144</v>
      </c>
      <c r="H17" t="s">
        <v>70</v>
      </c>
      <c r="I17">
        <v>148</v>
      </c>
      <c r="J17" t="s">
        <v>65</v>
      </c>
      <c r="K17" t="s">
        <v>29</v>
      </c>
      <c r="L17" t="s">
        <v>30</v>
      </c>
      <c r="M17">
        <v>2022</v>
      </c>
      <c r="N17" t="s">
        <v>31</v>
      </c>
      <c r="O17">
        <v>2022</v>
      </c>
      <c r="P17">
        <v>190</v>
      </c>
      <c r="Q17" t="s">
        <v>32</v>
      </c>
      <c r="R17" t="s">
        <v>33</v>
      </c>
      <c r="S17" t="s">
        <v>333</v>
      </c>
      <c r="T17" t="s">
        <v>334</v>
      </c>
      <c r="U17">
        <v>0</v>
      </c>
      <c r="V17" t="s">
        <v>335</v>
      </c>
      <c r="W17" t="s">
        <v>336</v>
      </c>
      <c r="X17" t="s">
        <v>283</v>
      </c>
      <c r="Z17">
        <v>-1.84</v>
      </c>
      <c r="AA17">
        <f t="shared" si="1"/>
        <v>70.7</v>
      </c>
      <c r="AB17">
        <f t="shared" si="0"/>
        <v>0.9358974358974359</v>
      </c>
    </row>
    <row r="18" spans="1:28" x14ac:dyDescent="0.2">
      <c r="A18" t="s">
        <v>23</v>
      </c>
      <c r="B18">
        <v>190</v>
      </c>
      <c r="C18" t="s">
        <v>340</v>
      </c>
      <c r="D18" t="s">
        <v>65</v>
      </c>
      <c r="E18" t="s">
        <v>341</v>
      </c>
      <c r="F18" t="s">
        <v>26</v>
      </c>
      <c r="G18">
        <v>92</v>
      </c>
      <c r="H18" t="s">
        <v>70</v>
      </c>
      <c r="I18">
        <v>148</v>
      </c>
      <c r="J18" t="s">
        <v>53</v>
      </c>
      <c r="K18" t="s">
        <v>29</v>
      </c>
      <c r="L18" t="s">
        <v>30</v>
      </c>
      <c r="M18">
        <v>2022</v>
      </c>
      <c r="N18" t="s">
        <v>31</v>
      </c>
      <c r="O18">
        <v>2022</v>
      </c>
      <c r="P18">
        <v>190</v>
      </c>
      <c r="Q18" t="s">
        <v>32</v>
      </c>
      <c r="R18" t="s">
        <v>33</v>
      </c>
      <c r="S18" t="s">
        <v>333</v>
      </c>
      <c r="T18" t="s">
        <v>334</v>
      </c>
      <c r="U18">
        <v>0</v>
      </c>
      <c r="V18" t="s">
        <v>335</v>
      </c>
      <c r="W18" t="s">
        <v>336</v>
      </c>
      <c r="X18" t="s">
        <v>283</v>
      </c>
      <c r="Z18">
        <v>0.74</v>
      </c>
      <c r="AA18">
        <f t="shared" si="1"/>
        <v>70.7</v>
      </c>
      <c r="AB18">
        <f t="shared" si="0"/>
        <v>0.5641025641025641</v>
      </c>
    </row>
    <row r="19" spans="1:28" x14ac:dyDescent="0.2">
      <c r="A19" t="s">
        <v>23</v>
      </c>
      <c r="B19">
        <v>190</v>
      </c>
      <c r="C19" t="s">
        <v>342</v>
      </c>
      <c r="D19" t="s">
        <v>56</v>
      </c>
      <c r="E19" t="s">
        <v>343</v>
      </c>
      <c r="F19" t="s">
        <v>26</v>
      </c>
      <c r="G19">
        <v>132</v>
      </c>
      <c r="H19" t="s">
        <v>70</v>
      </c>
      <c r="I19">
        <v>148</v>
      </c>
      <c r="J19" t="s">
        <v>35</v>
      </c>
      <c r="K19" t="s">
        <v>29</v>
      </c>
      <c r="L19" t="s">
        <v>30</v>
      </c>
      <c r="M19">
        <v>2022</v>
      </c>
      <c r="N19" t="s">
        <v>31</v>
      </c>
      <c r="O19">
        <v>2022</v>
      </c>
      <c r="P19">
        <v>190</v>
      </c>
      <c r="Q19" t="s">
        <v>32</v>
      </c>
      <c r="R19" t="s">
        <v>33</v>
      </c>
      <c r="S19" t="s">
        <v>333</v>
      </c>
      <c r="T19" t="s">
        <v>334</v>
      </c>
      <c r="U19">
        <v>0</v>
      </c>
      <c r="V19" t="s">
        <v>335</v>
      </c>
      <c r="W19" t="s">
        <v>336</v>
      </c>
      <c r="X19" t="s">
        <v>283</v>
      </c>
      <c r="Z19">
        <v>0.72</v>
      </c>
      <c r="AA19">
        <f t="shared" si="1"/>
        <v>70.7</v>
      </c>
      <c r="AB19">
        <f t="shared" si="0"/>
        <v>0.56730769230769229</v>
      </c>
    </row>
    <row r="20" spans="1:28" x14ac:dyDescent="0.2">
      <c r="A20" t="s">
        <v>23</v>
      </c>
      <c r="B20">
        <v>190</v>
      </c>
      <c r="C20" t="s">
        <v>24</v>
      </c>
      <c r="D20" t="s">
        <v>296</v>
      </c>
      <c r="E20" t="s">
        <v>351</v>
      </c>
      <c r="F20" t="s">
        <v>48</v>
      </c>
      <c r="G20">
        <v>75</v>
      </c>
      <c r="H20" t="s">
        <v>72</v>
      </c>
      <c r="I20">
        <v>15</v>
      </c>
      <c r="J20" t="s">
        <v>41</v>
      </c>
      <c r="K20" t="s">
        <v>29</v>
      </c>
      <c r="L20" t="s">
        <v>30</v>
      </c>
      <c r="M20">
        <v>2022</v>
      </c>
      <c r="N20" t="s">
        <v>31</v>
      </c>
      <c r="O20">
        <v>2022</v>
      </c>
      <c r="P20">
        <v>190</v>
      </c>
      <c r="Q20" t="s">
        <v>32</v>
      </c>
      <c r="R20" t="s">
        <v>33</v>
      </c>
      <c r="S20" t="s">
        <v>352</v>
      </c>
      <c r="T20" t="s">
        <v>353</v>
      </c>
      <c r="U20">
        <v>0</v>
      </c>
      <c r="V20" t="s">
        <v>354</v>
      </c>
      <c r="W20" t="s">
        <v>355</v>
      </c>
      <c r="X20" t="s">
        <v>356</v>
      </c>
      <c r="Z20">
        <v>-2.81</v>
      </c>
      <c r="AA20">
        <f t="shared" si="1"/>
        <v>42.8</v>
      </c>
      <c r="AB20">
        <f t="shared" si="0"/>
        <v>0.98397435897435892</v>
      </c>
    </row>
    <row r="21" spans="1:28" x14ac:dyDescent="0.2">
      <c r="A21" t="s">
        <v>23</v>
      </c>
      <c r="B21">
        <v>190</v>
      </c>
      <c r="C21" t="s">
        <v>24</v>
      </c>
      <c r="D21" t="s">
        <v>63</v>
      </c>
      <c r="E21" t="s">
        <v>358</v>
      </c>
      <c r="F21" t="s">
        <v>26</v>
      </c>
      <c r="G21">
        <v>73</v>
      </c>
      <c r="H21" t="s">
        <v>73</v>
      </c>
      <c r="I21">
        <v>150</v>
      </c>
      <c r="J21" t="s">
        <v>41</v>
      </c>
      <c r="K21" t="s">
        <v>29</v>
      </c>
      <c r="L21" t="s">
        <v>30</v>
      </c>
      <c r="M21">
        <v>2022</v>
      </c>
      <c r="N21" t="s">
        <v>31</v>
      </c>
      <c r="O21">
        <v>2022</v>
      </c>
      <c r="P21">
        <v>190</v>
      </c>
      <c r="Q21" t="s">
        <v>32</v>
      </c>
      <c r="R21" t="s">
        <v>33</v>
      </c>
      <c r="S21" t="s">
        <v>359</v>
      </c>
      <c r="T21" t="s">
        <v>360</v>
      </c>
      <c r="U21">
        <v>0</v>
      </c>
      <c r="V21" t="s">
        <v>361</v>
      </c>
      <c r="W21" t="s">
        <v>362</v>
      </c>
      <c r="X21" t="s">
        <v>363</v>
      </c>
      <c r="Z21">
        <v>0.27</v>
      </c>
      <c r="AA21">
        <f t="shared" si="1"/>
        <v>90.3</v>
      </c>
      <c r="AB21">
        <f t="shared" si="0"/>
        <v>0.66346153846153844</v>
      </c>
    </row>
    <row r="22" spans="1:28" x14ac:dyDescent="0.2">
      <c r="A22" t="s">
        <v>23</v>
      </c>
      <c r="B22">
        <v>190</v>
      </c>
      <c r="C22" t="s">
        <v>266</v>
      </c>
      <c r="D22" t="s">
        <v>67</v>
      </c>
      <c r="E22" t="s">
        <v>364</v>
      </c>
      <c r="F22" t="s">
        <v>43</v>
      </c>
      <c r="G22">
        <v>76</v>
      </c>
      <c r="H22" t="s">
        <v>73</v>
      </c>
      <c r="I22">
        <v>150</v>
      </c>
      <c r="J22" t="s">
        <v>41</v>
      </c>
      <c r="K22" t="s">
        <v>29</v>
      </c>
      <c r="L22" t="s">
        <v>30</v>
      </c>
      <c r="M22">
        <v>2022</v>
      </c>
      <c r="N22" t="s">
        <v>31</v>
      </c>
      <c r="O22">
        <v>2022</v>
      </c>
      <c r="P22">
        <v>190</v>
      </c>
      <c r="Q22" t="s">
        <v>32</v>
      </c>
      <c r="R22" t="s">
        <v>33</v>
      </c>
      <c r="S22" t="s">
        <v>359</v>
      </c>
      <c r="T22" t="s">
        <v>360</v>
      </c>
      <c r="U22">
        <v>0</v>
      </c>
      <c r="V22" t="s">
        <v>361</v>
      </c>
      <c r="W22" t="s">
        <v>362</v>
      </c>
      <c r="X22" t="s">
        <v>363</v>
      </c>
      <c r="Z22">
        <v>1.39</v>
      </c>
      <c r="AA22">
        <f t="shared" si="1"/>
        <v>90.3</v>
      </c>
      <c r="AB22">
        <f t="shared" si="0"/>
        <v>0.44551282051282054</v>
      </c>
    </row>
    <row r="23" spans="1:28" x14ac:dyDescent="0.2">
      <c r="A23" t="s">
        <v>23</v>
      </c>
      <c r="B23">
        <v>190</v>
      </c>
      <c r="C23" t="s">
        <v>24</v>
      </c>
      <c r="D23" t="s">
        <v>338</v>
      </c>
      <c r="E23" t="s">
        <v>368</v>
      </c>
      <c r="F23" t="s">
        <v>34</v>
      </c>
      <c r="G23">
        <v>103</v>
      </c>
      <c r="H23" t="s">
        <v>74</v>
      </c>
      <c r="I23">
        <v>160</v>
      </c>
      <c r="J23" t="s">
        <v>53</v>
      </c>
      <c r="K23" t="s">
        <v>29</v>
      </c>
      <c r="L23" t="s">
        <v>30</v>
      </c>
      <c r="M23">
        <v>2022</v>
      </c>
      <c r="N23" t="s">
        <v>31</v>
      </c>
      <c r="O23">
        <v>2022</v>
      </c>
      <c r="P23">
        <v>190</v>
      </c>
      <c r="Q23" t="s">
        <v>32</v>
      </c>
      <c r="R23" t="s">
        <v>33</v>
      </c>
      <c r="S23" t="s">
        <v>369</v>
      </c>
      <c r="T23" t="s">
        <v>370</v>
      </c>
      <c r="U23">
        <v>0</v>
      </c>
      <c r="V23" t="s">
        <v>371</v>
      </c>
      <c r="W23" t="s">
        <v>372</v>
      </c>
      <c r="X23" t="s">
        <v>360</v>
      </c>
      <c r="Z23">
        <v>-1.52</v>
      </c>
      <c r="AA23">
        <f t="shared" si="1"/>
        <v>33.4</v>
      </c>
      <c r="AB23">
        <f t="shared" si="0"/>
        <v>0.90384615384615385</v>
      </c>
    </row>
    <row r="24" spans="1:28" x14ac:dyDescent="0.2">
      <c r="A24" t="s">
        <v>23</v>
      </c>
      <c r="B24">
        <v>190</v>
      </c>
      <c r="C24" t="s">
        <v>24</v>
      </c>
      <c r="D24" t="s">
        <v>75</v>
      </c>
      <c r="E24" t="s">
        <v>374</v>
      </c>
      <c r="F24" t="s">
        <v>26</v>
      </c>
      <c r="G24">
        <v>57</v>
      </c>
      <c r="H24" t="s">
        <v>76</v>
      </c>
      <c r="I24">
        <v>165</v>
      </c>
      <c r="J24" t="s">
        <v>49</v>
      </c>
      <c r="K24" t="s">
        <v>29</v>
      </c>
      <c r="L24" t="s">
        <v>30</v>
      </c>
      <c r="M24">
        <v>2022</v>
      </c>
      <c r="N24" t="s">
        <v>31</v>
      </c>
      <c r="O24">
        <v>2022</v>
      </c>
      <c r="P24">
        <v>190</v>
      </c>
      <c r="Q24" t="s">
        <v>32</v>
      </c>
      <c r="R24" t="s">
        <v>33</v>
      </c>
      <c r="S24" t="s">
        <v>375</v>
      </c>
      <c r="T24" t="s">
        <v>376</v>
      </c>
      <c r="U24">
        <v>0</v>
      </c>
      <c r="V24" t="s">
        <v>377</v>
      </c>
      <c r="W24" t="s">
        <v>378</v>
      </c>
      <c r="X24" t="s">
        <v>333</v>
      </c>
      <c r="Z24">
        <v>0.08</v>
      </c>
      <c r="AA24">
        <f t="shared" si="1"/>
        <v>71.2</v>
      </c>
      <c r="AB24">
        <f t="shared" si="0"/>
        <v>0.6858974358974359</v>
      </c>
    </row>
    <row r="25" spans="1:28" x14ac:dyDescent="0.2">
      <c r="A25" t="s">
        <v>23</v>
      </c>
      <c r="B25">
        <v>190</v>
      </c>
      <c r="C25" t="s">
        <v>266</v>
      </c>
      <c r="D25" t="s">
        <v>381</v>
      </c>
      <c r="E25" t="s">
        <v>382</v>
      </c>
      <c r="F25" t="s">
        <v>48</v>
      </c>
      <c r="G25">
        <v>142</v>
      </c>
      <c r="H25" t="s">
        <v>77</v>
      </c>
      <c r="I25">
        <v>175</v>
      </c>
      <c r="J25" t="s">
        <v>35</v>
      </c>
      <c r="K25" t="s">
        <v>29</v>
      </c>
      <c r="L25" t="s">
        <v>30</v>
      </c>
      <c r="M25">
        <v>2022</v>
      </c>
      <c r="N25" t="s">
        <v>31</v>
      </c>
      <c r="O25">
        <v>2022</v>
      </c>
      <c r="P25">
        <v>190</v>
      </c>
      <c r="Q25" t="s">
        <v>32</v>
      </c>
      <c r="R25" t="s">
        <v>33</v>
      </c>
      <c r="S25" t="s">
        <v>383</v>
      </c>
      <c r="T25" t="s">
        <v>384</v>
      </c>
      <c r="U25">
        <v>0</v>
      </c>
      <c r="V25" t="s">
        <v>385</v>
      </c>
      <c r="W25" t="s">
        <v>301</v>
      </c>
      <c r="X25" t="s">
        <v>386</v>
      </c>
      <c r="Z25">
        <v>-2.37</v>
      </c>
      <c r="AA25">
        <f t="shared" si="1"/>
        <v>66.2</v>
      </c>
      <c r="AB25">
        <f t="shared" si="0"/>
        <v>0.96794871794871795</v>
      </c>
    </row>
    <row r="26" spans="1:28" x14ac:dyDescent="0.2">
      <c r="A26" t="s">
        <v>23</v>
      </c>
      <c r="B26">
        <v>190</v>
      </c>
      <c r="C26" t="s">
        <v>337</v>
      </c>
      <c r="D26" t="s">
        <v>25</v>
      </c>
      <c r="E26" t="s">
        <v>387</v>
      </c>
      <c r="F26" t="s">
        <v>26</v>
      </c>
      <c r="G26">
        <v>140</v>
      </c>
      <c r="H26" t="s">
        <v>77</v>
      </c>
      <c r="I26">
        <v>175</v>
      </c>
      <c r="J26" t="s">
        <v>35</v>
      </c>
      <c r="K26" t="s">
        <v>29</v>
      </c>
      <c r="L26" t="s">
        <v>30</v>
      </c>
      <c r="M26">
        <v>2022</v>
      </c>
      <c r="N26" t="s">
        <v>31</v>
      </c>
      <c r="O26">
        <v>2022</v>
      </c>
      <c r="P26">
        <v>190</v>
      </c>
      <c r="Q26" t="s">
        <v>32</v>
      </c>
      <c r="R26" t="s">
        <v>33</v>
      </c>
      <c r="S26" t="s">
        <v>383</v>
      </c>
      <c r="T26" t="s">
        <v>384</v>
      </c>
      <c r="U26">
        <v>0</v>
      </c>
      <c r="V26" t="s">
        <v>385</v>
      </c>
      <c r="W26" t="s">
        <v>301</v>
      </c>
      <c r="X26" t="s">
        <v>386</v>
      </c>
      <c r="Z26">
        <v>0.46</v>
      </c>
      <c r="AA26">
        <f t="shared" si="1"/>
        <v>66.2</v>
      </c>
      <c r="AB26">
        <f t="shared" si="0"/>
        <v>0.62179487179487181</v>
      </c>
    </row>
    <row r="27" spans="1:28" x14ac:dyDescent="0.2">
      <c r="A27" t="s">
        <v>23</v>
      </c>
      <c r="B27">
        <v>190</v>
      </c>
      <c r="C27" t="s">
        <v>340</v>
      </c>
      <c r="D27" t="s">
        <v>41</v>
      </c>
      <c r="E27" t="s">
        <v>388</v>
      </c>
      <c r="F27" t="s">
        <v>43</v>
      </c>
      <c r="G27">
        <v>155</v>
      </c>
      <c r="H27" t="s">
        <v>77</v>
      </c>
      <c r="I27">
        <v>175</v>
      </c>
      <c r="J27" t="s">
        <v>35</v>
      </c>
      <c r="K27" t="s">
        <v>29</v>
      </c>
      <c r="L27" t="s">
        <v>30</v>
      </c>
      <c r="M27">
        <v>2022</v>
      </c>
      <c r="N27" t="s">
        <v>31</v>
      </c>
      <c r="O27">
        <v>2022</v>
      </c>
      <c r="P27">
        <v>190</v>
      </c>
      <c r="Q27" t="s">
        <v>32</v>
      </c>
      <c r="R27" t="s">
        <v>33</v>
      </c>
      <c r="S27" t="s">
        <v>383</v>
      </c>
      <c r="T27" t="s">
        <v>384</v>
      </c>
      <c r="U27">
        <v>0</v>
      </c>
      <c r="V27" t="s">
        <v>385</v>
      </c>
      <c r="W27" t="s">
        <v>301</v>
      </c>
      <c r="X27" t="s">
        <v>386</v>
      </c>
      <c r="Z27">
        <v>1.42</v>
      </c>
      <c r="AA27">
        <f t="shared" si="1"/>
        <v>66.2</v>
      </c>
      <c r="AB27">
        <f t="shared" si="0"/>
        <v>0.4391025641025641</v>
      </c>
    </row>
    <row r="28" spans="1:28" x14ac:dyDescent="0.2">
      <c r="A28" t="s">
        <v>23</v>
      </c>
      <c r="B28">
        <v>190</v>
      </c>
      <c r="C28" t="s">
        <v>342</v>
      </c>
      <c r="D28" t="s">
        <v>389</v>
      </c>
      <c r="E28" t="s">
        <v>390</v>
      </c>
      <c r="F28" t="s">
        <v>26</v>
      </c>
      <c r="G28">
        <v>166</v>
      </c>
      <c r="H28" t="s">
        <v>77</v>
      </c>
      <c r="I28">
        <v>175</v>
      </c>
      <c r="J28" t="s">
        <v>65</v>
      </c>
      <c r="K28" t="s">
        <v>29</v>
      </c>
      <c r="L28" t="s">
        <v>30</v>
      </c>
      <c r="M28">
        <v>2022</v>
      </c>
      <c r="N28" t="s">
        <v>31</v>
      </c>
      <c r="O28">
        <v>2022</v>
      </c>
      <c r="P28">
        <v>190</v>
      </c>
      <c r="Q28" t="s">
        <v>32</v>
      </c>
      <c r="R28" t="s">
        <v>33</v>
      </c>
      <c r="S28" t="s">
        <v>383</v>
      </c>
      <c r="T28" t="s">
        <v>384</v>
      </c>
      <c r="U28">
        <v>0</v>
      </c>
      <c r="V28" t="s">
        <v>385</v>
      </c>
      <c r="W28" t="s">
        <v>301</v>
      </c>
      <c r="X28" t="s">
        <v>386</v>
      </c>
      <c r="Z28">
        <v>-0.65</v>
      </c>
      <c r="AA28">
        <f t="shared" si="1"/>
        <v>66.2</v>
      </c>
      <c r="AB28">
        <f t="shared" si="0"/>
        <v>0.79166666666666663</v>
      </c>
    </row>
    <row r="29" spans="1:28" x14ac:dyDescent="0.2">
      <c r="A29" t="s">
        <v>23</v>
      </c>
      <c r="B29">
        <v>190</v>
      </c>
      <c r="C29" t="s">
        <v>24</v>
      </c>
      <c r="D29" t="s">
        <v>294</v>
      </c>
      <c r="E29" t="s">
        <v>396</v>
      </c>
      <c r="F29" t="s">
        <v>43</v>
      </c>
      <c r="G29">
        <v>51</v>
      </c>
      <c r="H29" t="s">
        <v>79</v>
      </c>
      <c r="I29">
        <v>180</v>
      </c>
      <c r="J29" t="s">
        <v>45</v>
      </c>
      <c r="K29" t="s">
        <v>29</v>
      </c>
      <c r="L29" t="s">
        <v>30</v>
      </c>
      <c r="M29">
        <v>2022</v>
      </c>
      <c r="N29" t="s">
        <v>31</v>
      </c>
      <c r="O29">
        <v>2022</v>
      </c>
      <c r="P29">
        <v>190</v>
      </c>
      <c r="Q29" t="s">
        <v>32</v>
      </c>
      <c r="R29" t="s">
        <v>33</v>
      </c>
      <c r="S29" t="s">
        <v>397</v>
      </c>
      <c r="T29" t="s">
        <v>398</v>
      </c>
      <c r="U29">
        <v>0</v>
      </c>
      <c r="V29" t="s">
        <v>399</v>
      </c>
      <c r="W29" t="s">
        <v>400</v>
      </c>
      <c r="X29" t="s">
        <v>401</v>
      </c>
      <c r="Z29">
        <v>1.45</v>
      </c>
      <c r="AA29">
        <f t="shared" si="1"/>
        <v>42.6</v>
      </c>
      <c r="AB29">
        <f t="shared" si="0"/>
        <v>0.42307692307692307</v>
      </c>
    </row>
    <row r="30" spans="1:28" x14ac:dyDescent="0.2">
      <c r="A30" t="s">
        <v>23</v>
      </c>
      <c r="B30">
        <v>190</v>
      </c>
      <c r="C30" t="s">
        <v>266</v>
      </c>
      <c r="D30" t="s">
        <v>296</v>
      </c>
      <c r="E30" t="s">
        <v>404</v>
      </c>
      <c r="F30" t="s">
        <v>48</v>
      </c>
      <c r="G30">
        <v>120</v>
      </c>
      <c r="H30" t="s">
        <v>80</v>
      </c>
      <c r="I30">
        <v>185</v>
      </c>
      <c r="J30" t="s">
        <v>28</v>
      </c>
      <c r="K30" t="s">
        <v>29</v>
      </c>
      <c r="L30" t="s">
        <v>30</v>
      </c>
      <c r="M30">
        <v>2022</v>
      </c>
      <c r="N30" t="s">
        <v>31</v>
      </c>
      <c r="O30">
        <v>2022</v>
      </c>
      <c r="P30">
        <v>190</v>
      </c>
      <c r="Q30" t="s">
        <v>32</v>
      </c>
      <c r="R30" t="s">
        <v>33</v>
      </c>
      <c r="S30" t="s">
        <v>383</v>
      </c>
      <c r="T30" t="s">
        <v>405</v>
      </c>
      <c r="U30">
        <v>0</v>
      </c>
      <c r="V30" t="s">
        <v>406</v>
      </c>
      <c r="W30" t="s">
        <v>407</v>
      </c>
      <c r="X30" t="s">
        <v>408</v>
      </c>
      <c r="Z30">
        <v>-3.48</v>
      </c>
      <c r="AA30">
        <f t="shared" si="1"/>
        <v>71</v>
      </c>
      <c r="AB30">
        <f t="shared" si="0"/>
        <v>1</v>
      </c>
    </row>
    <row r="31" spans="1:28" x14ac:dyDescent="0.2">
      <c r="A31" t="s">
        <v>23</v>
      </c>
      <c r="B31">
        <v>190</v>
      </c>
      <c r="C31" t="s">
        <v>337</v>
      </c>
      <c r="D31" t="s">
        <v>402</v>
      </c>
      <c r="E31" t="s">
        <v>409</v>
      </c>
      <c r="F31" t="s">
        <v>26</v>
      </c>
      <c r="G31">
        <v>112</v>
      </c>
      <c r="H31" t="s">
        <v>80</v>
      </c>
      <c r="I31">
        <v>185</v>
      </c>
      <c r="J31" t="s">
        <v>53</v>
      </c>
      <c r="K31" t="s">
        <v>29</v>
      </c>
      <c r="L31" t="s">
        <v>30</v>
      </c>
      <c r="M31">
        <v>2022</v>
      </c>
      <c r="N31" t="s">
        <v>31</v>
      </c>
      <c r="O31">
        <v>2022</v>
      </c>
      <c r="P31">
        <v>190</v>
      </c>
      <c r="Q31" t="s">
        <v>32</v>
      </c>
      <c r="R31" t="s">
        <v>33</v>
      </c>
      <c r="S31" t="s">
        <v>383</v>
      </c>
      <c r="T31" t="s">
        <v>405</v>
      </c>
      <c r="U31">
        <v>0</v>
      </c>
      <c r="V31" t="s">
        <v>406</v>
      </c>
      <c r="W31" t="s">
        <v>407</v>
      </c>
      <c r="X31" t="s">
        <v>408</v>
      </c>
      <c r="Z31">
        <v>-0.31</v>
      </c>
      <c r="AA31">
        <f t="shared" si="1"/>
        <v>71</v>
      </c>
      <c r="AB31">
        <f t="shared" si="0"/>
        <v>0.74679487179487181</v>
      </c>
    </row>
    <row r="32" spans="1:28" x14ac:dyDescent="0.2">
      <c r="A32" t="s">
        <v>23</v>
      </c>
      <c r="B32">
        <v>190</v>
      </c>
      <c r="C32" t="s">
        <v>340</v>
      </c>
      <c r="D32" t="s">
        <v>410</v>
      </c>
      <c r="E32" t="s">
        <v>411</v>
      </c>
      <c r="F32" t="s">
        <v>34</v>
      </c>
      <c r="G32">
        <v>109</v>
      </c>
      <c r="H32" t="s">
        <v>80</v>
      </c>
      <c r="I32">
        <v>185</v>
      </c>
      <c r="J32" t="s">
        <v>53</v>
      </c>
      <c r="K32" t="s">
        <v>29</v>
      </c>
      <c r="L32" t="s">
        <v>30</v>
      </c>
      <c r="M32">
        <v>2022</v>
      </c>
      <c r="N32" t="s">
        <v>31</v>
      </c>
      <c r="O32">
        <v>2022</v>
      </c>
      <c r="P32">
        <v>190</v>
      </c>
      <c r="Q32" t="s">
        <v>32</v>
      </c>
      <c r="R32" t="s">
        <v>33</v>
      </c>
      <c r="S32" t="s">
        <v>383</v>
      </c>
      <c r="T32" t="s">
        <v>405</v>
      </c>
      <c r="U32">
        <v>0</v>
      </c>
      <c r="V32" t="s">
        <v>406</v>
      </c>
      <c r="W32" t="s">
        <v>407</v>
      </c>
      <c r="X32" t="s">
        <v>408</v>
      </c>
      <c r="Z32">
        <v>-1.78</v>
      </c>
      <c r="AA32">
        <f t="shared" si="1"/>
        <v>71</v>
      </c>
      <c r="AB32">
        <f t="shared" si="0"/>
        <v>0.92948717948717952</v>
      </c>
    </row>
    <row r="33" spans="1:28" x14ac:dyDescent="0.2">
      <c r="A33" t="s">
        <v>23</v>
      </c>
      <c r="B33">
        <v>190</v>
      </c>
      <c r="C33" t="s">
        <v>342</v>
      </c>
      <c r="D33" t="s">
        <v>412</v>
      </c>
      <c r="E33" t="s">
        <v>413</v>
      </c>
      <c r="F33" t="s">
        <v>34</v>
      </c>
      <c r="G33">
        <v>138</v>
      </c>
      <c r="H33" t="s">
        <v>80</v>
      </c>
      <c r="I33">
        <v>185</v>
      </c>
      <c r="J33" t="s">
        <v>35</v>
      </c>
      <c r="K33" t="s">
        <v>29</v>
      </c>
      <c r="L33" t="s">
        <v>30</v>
      </c>
      <c r="M33">
        <v>2022</v>
      </c>
      <c r="N33" t="s">
        <v>31</v>
      </c>
      <c r="O33">
        <v>2022</v>
      </c>
      <c r="P33">
        <v>190</v>
      </c>
      <c r="Q33" t="s">
        <v>32</v>
      </c>
      <c r="R33" t="s">
        <v>33</v>
      </c>
      <c r="S33" t="s">
        <v>383</v>
      </c>
      <c r="T33" t="s">
        <v>405</v>
      </c>
      <c r="U33">
        <v>0</v>
      </c>
      <c r="V33" t="s">
        <v>406</v>
      </c>
      <c r="W33" t="s">
        <v>407</v>
      </c>
      <c r="X33" t="s">
        <v>408</v>
      </c>
      <c r="Z33">
        <v>-1.1499999999999999</v>
      </c>
      <c r="AA33">
        <f t="shared" si="1"/>
        <v>71</v>
      </c>
      <c r="AB33">
        <f t="shared" si="0"/>
        <v>0.85256410256410253</v>
      </c>
    </row>
    <row r="34" spans="1:28" x14ac:dyDescent="0.2">
      <c r="A34" t="s">
        <v>23</v>
      </c>
      <c r="B34">
        <v>190</v>
      </c>
      <c r="C34" t="s">
        <v>266</v>
      </c>
      <c r="D34" t="s">
        <v>56</v>
      </c>
      <c r="E34" t="s">
        <v>421</v>
      </c>
      <c r="F34" t="s">
        <v>26</v>
      </c>
      <c r="G34">
        <v>133</v>
      </c>
      <c r="H34" t="s">
        <v>81</v>
      </c>
      <c r="I34">
        <v>190</v>
      </c>
      <c r="J34" t="s">
        <v>35</v>
      </c>
      <c r="K34" t="s">
        <v>29</v>
      </c>
      <c r="L34" t="s">
        <v>30</v>
      </c>
      <c r="M34">
        <v>2022</v>
      </c>
      <c r="N34" t="s">
        <v>31</v>
      </c>
      <c r="O34">
        <v>2022</v>
      </c>
      <c r="P34">
        <v>190</v>
      </c>
      <c r="Q34" t="s">
        <v>32</v>
      </c>
      <c r="R34" t="s">
        <v>33</v>
      </c>
      <c r="S34" t="s">
        <v>422</v>
      </c>
      <c r="T34" t="s">
        <v>423</v>
      </c>
      <c r="U34">
        <v>0</v>
      </c>
      <c r="V34" t="s">
        <v>424</v>
      </c>
      <c r="W34" t="s">
        <v>425</v>
      </c>
      <c r="X34" t="s">
        <v>426</v>
      </c>
      <c r="Z34">
        <v>0.69</v>
      </c>
      <c r="AA34">
        <f t="shared" si="1"/>
        <v>45.2</v>
      </c>
      <c r="AB34">
        <f t="shared" ref="AB34:AB66" si="2">RANK(Z34,Z:Z)/(COUNT(Z:Z)-1)</f>
        <v>0.58012820512820518</v>
      </c>
    </row>
    <row r="35" spans="1:28" x14ac:dyDescent="0.2">
      <c r="A35" t="s">
        <v>23</v>
      </c>
      <c r="B35">
        <v>190</v>
      </c>
      <c r="C35" t="s">
        <v>337</v>
      </c>
      <c r="D35" t="s">
        <v>65</v>
      </c>
      <c r="E35" t="s">
        <v>427</v>
      </c>
      <c r="F35" t="s">
        <v>26</v>
      </c>
      <c r="G35">
        <v>141</v>
      </c>
      <c r="H35" t="s">
        <v>81</v>
      </c>
      <c r="I35">
        <v>190</v>
      </c>
      <c r="J35" t="s">
        <v>28</v>
      </c>
      <c r="K35" t="s">
        <v>29</v>
      </c>
      <c r="L35" t="s">
        <v>30</v>
      </c>
      <c r="M35">
        <v>2022</v>
      </c>
      <c r="N35" t="s">
        <v>31</v>
      </c>
      <c r="O35">
        <v>2022</v>
      </c>
      <c r="P35">
        <v>190</v>
      </c>
      <c r="Q35" t="s">
        <v>32</v>
      </c>
      <c r="R35" t="s">
        <v>33</v>
      </c>
      <c r="S35" t="s">
        <v>422</v>
      </c>
      <c r="T35" t="s">
        <v>423</v>
      </c>
      <c r="U35">
        <v>0</v>
      </c>
      <c r="V35" t="s">
        <v>424</v>
      </c>
      <c r="W35" t="s">
        <v>425</v>
      </c>
      <c r="X35" t="s">
        <v>426</v>
      </c>
      <c r="Z35">
        <v>0.86</v>
      </c>
      <c r="AA35">
        <f t="shared" si="1"/>
        <v>45.2</v>
      </c>
      <c r="AB35">
        <f t="shared" si="2"/>
        <v>0.53846153846153844</v>
      </c>
    </row>
    <row r="36" spans="1:28" x14ac:dyDescent="0.2">
      <c r="A36" t="s">
        <v>23</v>
      </c>
      <c r="B36">
        <v>190</v>
      </c>
      <c r="C36" t="s">
        <v>340</v>
      </c>
      <c r="D36" t="s">
        <v>428</v>
      </c>
      <c r="E36" t="s">
        <v>429</v>
      </c>
      <c r="F36" t="s">
        <v>48</v>
      </c>
      <c r="G36">
        <v>129</v>
      </c>
      <c r="H36" t="s">
        <v>81</v>
      </c>
      <c r="I36">
        <v>190</v>
      </c>
      <c r="J36" t="s">
        <v>35</v>
      </c>
      <c r="K36" t="s">
        <v>29</v>
      </c>
      <c r="L36" t="s">
        <v>30</v>
      </c>
      <c r="M36">
        <v>2022</v>
      </c>
      <c r="N36" t="s">
        <v>31</v>
      </c>
      <c r="O36">
        <v>2022</v>
      </c>
      <c r="P36">
        <v>190</v>
      </c>
      <c r="Q36" t="s">
        <v>32</v>
      </c>
      <c r="R36" t="s">
        <v>33</v>
      </c>
      <c r="S36" t="s">
        <v>422</v>
      </c>
      <c r="T36" t="s">
        <v>423</v>
      </c>
      <c r="U36">
        <v>0</v>
      </c>
      <c r="V36" t="s">
        <v>424</v>
      </c>
      <c r="W36" t="s">
        <v>425</v>
      </c>
      <c r="X36" t="s">
        <v>426</v>
      </c>
      <c r="Z36">
        <v>-2.4900000000000002</v>
      </c>
      <c r="AA36">
        <f t="shared" si="1"/>
        <v>45.2</v>
      </c>
      <c r="AB36">
        <f t="shared" si="2"/>
        <v>0.97435897435897434</v>
      </c>
    </row>
    <row r="37" spans="1:28" x14ac:dyDescent="0.2">
      <c r="A37" t="s">
        <v>23</v>
      </c>
      <c r="B37">
        <v>190</v>
      </c>
      <c r="C37" t="s">
        <v>342</v>
      </c>
      <c r="D37" t="s">
        <v>40</v>
      </c>
      <c r="E37" t="s">
        <v>430</v>
      </c>
      <c r="F37" t="s">
        <v>43</v>
      </c>
      <c r="G37">
        <v>137</v>
      </c>
      <c r="H37" t="s">
        <v>81</v>
      </c>
      <c r="I37">
        <v>190</v>
      </c>
      <c r="J37" t="s">
        <v>35</v>
      </c>
      <c r="K37" t="s">
        <v>29</v>
      </c>
      <c r="L37" t="s">
        <v>30</v>
      </c>
      <c r="M37">
        <v>2022</v>
      </c>
      <c r="N37" t="s">
        <v>31</v>
      </c>
      <c r="O37">
        <v>2022</v>
      </c>
      <c r="P37">
        <v>190</v>
      </c>
      <c r="Q37" t="s">
        <v>32</v>
      </c>
      <c r="R37" t="s">
        <v>33</v>
      </c>
      <c r="S37" t="s">
        <v>422</v>
      </c>
      <c r="T37" t="s">
        <v>423</v>
      </c>
      <c r="U37">
        <v>0</v>
      </c>
      <c r="V37" t="s">
        <v>424</v>
      </c>
      <c r="W37" t="s">
        <v>425</v>
      </c>
      <c r="X37" t="s">
        <v>426</v>
      </c>
      <c r="Z37">
        <v>1.43</v>
      </c>
      <c r="AA37">
        <f t="shared" si="1"/>
        <v>45.2</v>
      </c>
      <c r="AB37">
        <f t="shared" si="2"/>
        <v>0.4358974358974359</v>
      </c>
    </row>
    <row r="38" spans="1:28" x14ac:dyDescent="0.2">
      <c r="A38" t="s">
        <v>23</v>
      </c>
      <c r="B38">
        <v>190</v>
      </c>
      <c r="C38" t="s">
        <v>24</v>
      </c>
      <c r="D38" t="s">
        <v>434</v>
      </c>
      <c r="E38" t="s">
        <v>435</v>
      </c>
      <c r="F38" t="s">
        <v>26</v>
      </c>
      <c r="G38">
        <v>79</v>
      </c>
      <c r="H38" t="s">
        <v>82</v>
      </c>
      <c r="I38">
        <v>195</v>
      </c>
      <c r="J38" t="s">
        <v>40</v>
      </c>
      <c r="K38" t="s">
        <v>29</v>
      </c>
      <c r="L38" t="s">
        <v>30</v>
      </c>
      <c r="M38">
        <v>2022</v>
      </c>
      <c r="N38" t="s">
        <v>31</v>
      </c>
      <c r="O38">
        <v>2022</v>
      </c>
      <c r="P38">
        <v>190</v>
      </c>
      <c r="Q38" t="s">
        <v>32</v>
      </c>
      <c r="R38" t="s">
        <v>33</v>
      </c>
      <c r="S38" t="s">
        <v>436</v>
      </c>
      <c r="T38" t="s">
        <v>437</v>
      </c>
      <c r="U38">
        <v>0</v>
      </c>
      <c r="V38" t="s">
        <v>407</v>
      </c>
      <c r="W38" t="s">
        <v>438</v>
      </c>
      <c r="X38" t="s">
        <v>439</v>
      </c>
      <c r="Z38">
        <v>0.01</v>
      </c>
      <c r="AA38">
        <f t="shared" si="1"/>
        <v>43.800000000000004</v>
      </c>
      <c r="AB38">
        <f t="shared" si="2"/>
        <v>0.69871794871794868</v>
      </c>
    </row>
    <row r="39" spans="1:28" x14ac:dyDescent="0.2">
      <c r="A39" t="s">
        <v>23</v>
      </c>
      <c r="B39">
        <v>190</v>
      </c>
      <c r="C39" t="s">
        <v>24</v>
      </c>
      <c r="D39" t="s">
        <v>86</v>
      </c>
      <c r="E39" t="s">
        <v>448</v>
      </c>
      <c r="F39" t="s">
        <v>38</v>
      </c>
      <c r="G39">
        <v>127</v>
      </c>
      <c r="H39" t="s">
        <v>87</v>
      </c>
      <c r="I39">
        <v>208</v>
      </c>
      <c r="J39" t="s">
        <v>35</v>
      </c>
      <c r="K39" t="s">
        <v>29</v>
      </c>
      <c r="L39" t="s">
        <v>30</v>
      </c>
      <c r="M39">
        <v>2022</v>
      </c>
      <c r="N39" t="s">
        <v>31</v>
      </c>
      <c r="O39">
        <v>2022</v>
      </c>
      <c r="P39">
        <v>190</v>
      </c>
      <c r="Q39" t="s">
        <v>32</v>
      </c>
      <c r="R39" t="s">
        <v>33</v>
      </c>
      <c r="S39" t="s">
        <v>449</v>
      </c>
      <c r="T39" t="s">
        <v>450</v>
      </c>
      <c r="U39">
        <v>0</v>
      </c>
      <c r="V39" t="s">
        <v>451</v>
      </c>
      <c r="W39" t="s">
        <v>452</v>
      </c>
      <c r="X39" t="s">
        <v>400</v>
      </c>
      <c r="Z39">
        <v>2.15</v>
      </c>
      <c r="AA39">
        <f t="shared" si="1"/>
        <v>66.800000000000011</v>
      </c>
      <c r="AB39">
        <f t="shared" si="2"/>
        <v>0.32371794871794873</v>
      </c>
    </row>
    <row r="40" spans="1:28" x14ac:dyDescent="0.2">
      <c r="A40" t="s">
        <v>23</v>
      </c>
      <c r="B40">
        <v>190</v>
      </c>
      <c r="C40" t="s">
        <v>24</v>
      </c>
      <c r="D40" t="s">
        <v>88</v>
      </c>
      <c r="E40" t="s">
        <v>453</v>
      </c>
      <c r="F40" t="s">
        <v>43</v>
      </c>
      <c r="G40">
        <v>56</v>
      </c>
      <c r="H40" t="s">
        <v>89</v>
      </c>
      <c r="I40">
        <v>220</v>
      </c>
      <c r="J40" t="s">
        <v>49</v>
      </c>
      <c r="K40" t="s">
        <v>29</v>
      </c>
      <c r="L40" t="s">
        <v>30</v>
      </c>
      <c r="M40">
        <v>2022</v>
      </c>
      <c r="N40" t="s">
        <v>31</v>
      </c>
      <c r="O40">
        <v>2022</v>
      </c>
      <c r="P40">
        <v>190</v>
      </c>
      <c r="Q40" t="s">
        <v>32</v>
      </c>
      <c r="R40" t="s">
        <v>33</v>
      </c>
      <c r="S40" t="s">
        <v>454</v>
      </c>
      <c r="T40" t="s">
        <v>455</v>
      </c>
      <c r="U40">
        <v>0</v>
      </c>
      <c r="V40" t="s">
        <v>456</v>
      </c>
      <c r="W40" t="s">
        <v>457</v>
      </c>
      <c r="X40" t="s">
        <v>458</v>
      </c>
      <c r="Z40">
        <v>1.76</v>
      </c>
      <c r="AA40">
        <f t="shared" si="1"/>
        <v>85.9</v>
      </c>
      <c r="AB40">
        <f t="shared" si="2"/>
        <v>0.38461538461538464</v>
      </c>
    </row>
    <row r="41" spans="1:28" x14ac:dyDescent="0.2">
      <c r="A41" t="s">
        <v>23</v>
      </c>
      <c r="B41">
        <v>190</v>
      </c>
      <c r="C41" t="s">
        <v>337</v>
      </c>
      <c r="D41" t="s">
        <v>381</v>
      </c>
      <c r="E41" t="s">
        <v>460</v>
      </c>
      <c r="F41" t="s">
        <v>48</v>
      </c>
      <c r="G41">
        <v>208</v>
      </c>
      <c r="H41" t="s">
        <v>90</v>
      </c>
      <c r="I41">
        <v>23</v>
      </c>
      <c r="J41" t="s">
        <v>71</v>
      </c>
      <c r="K41" t="s">
        <v>29</v>
      </c>
      <c r="L41" t="s">
        <v>30</v>
      </c>
      <c r="M41">
        <v>2022</v>
      </c>
      <c r="N41" t="s">
        <v>31</v>
      </c>
      <c r="O41">
        <v>2022</v>
      </c>
      <c r="P41">
        <v>190</v>
      </c>
      <c r="Q41" t="s">
        <v>32</v>
      </c>
      <c r="R41" t="s">
        <v>33</v>
      </c>
      <c r="S41" t="s">
        <v>461</v>
      </c>
      <c r="T41" t="s">
        <v>451</v>
      </c>
      <c r="U41">
        <v>0</v>
      </c>
      <c r="V41" t="s">
        <v>289</v>
      </c>
      <c r="W41" t="s">
        <v>462</v>
      </c>
      <c r="X41" t="s">
        <v>463</v>
      </c>
      <c r="Z41">
        <v>-3.01</v>
      </c>
      <c r="AA41">
        <f t="shared" si="1"/>
        <v>79.3</v>
      </c>
      <c r="AB41">
        <f t="shared" si="2"/>
        <v>0.99358974358974361</v>
      </c>
    </row>
    <row r="42" spans="1:28" x14ac:dyDescent="0.2">
      <c r="A42" t="s">
        <v>23</v>
      </c>
      <c r="B42">
        <v>190</v>
      </c>
      <c r="C42" t="s">
        <v>340</v>
      </c>
      <c r="D42" t="s">
        <v>416</v>
      </c>
      <c r="E42" t="s">
        <v>464</v>
      </c>
      <c r="F42" t="s">
        <v>34</v>
      </c>
      <c r="G42">
        <v>185</v>
      </c>
      <c r="H42" t="s">
        <v>90</v>
      </c>
      <c r="I42">
        <v>23</v>
      </c>
      <c r="J42" t="s">
        <v>65</v>
      </c>
      <c r="K42" t="s">
        <v>29</v>
      </c>
      <c r="L42" t="s">
        <v>30</v>
      </c>
      <c r="M42">
        <v>2022</v>
      </c>
      <c r="N42" t="s">
        <v>31</v>
      </c>
      <c r="O42">
        <v>2022</v>
      </c>
      <c r="P42">
        <v>190</v>
      </c>
      <c r="Q42" t="s">
        <v>32</v>
      </c>
      <c r="R42" t="s">
        <v>33</v>
      </c>
      <c r="S42" t="s">
        <v>461</v>
      </c>
      <c r="T42" t="s">
        <v>451</v>
      </c>
      <c r="U42">
        <v>0</v>
      </c>
      <c r="V42" t="s">
        <v>289</v>
      </c>
      <c r="W42" t="s">
        <v>462</v>
      </c>
      <c r="X42" t="s">
        <v>463</v>
      </c>
      <c r="Z42">
        <v>-1.71</v>
      </c>
      <c r="AA42">
        <f t="shared" si="1"/>
        <v>79.3</v>
      </c>
      <c r="AB42">
        <f t="shared" si="2"/>
        <v>0.92307692307692313</v>
      </c>
    </row>
    <row r="43" spans="1:28" x14ac:dyDescent="0.2">
      <c r="A43" t="s">
        <v>23</v>
      </c>
      <c r="B43">
        <v>190</v>
      </c>
      <c r="C43" t="s">
        <v>342</v>
      </c>
      <c r="D43" t="s">
        <v>60</v>
      </c>
      <c r="E43" t="s">
        <v>60</v>
      </c>
      <c r="F43" t="s">
        <v>26</v>
      </c>
      <c r="G43">
        <v>231</v>
      </c>
      <c r="H43" t="s">
        <v>90</v>
      </c>
      <c r="I43">
        <v>23</v>
      </c>
      <c r="J43" t="s">
        <v>56</v>
      </c>
      <c r="K43" t="s">
        <v>29</v>
      </c>
      <c r="L43" t="s">
        <v>30</v>
      </c>
      <c r="M43">
        <v>2022</v>
      </c>
      <c r="N43" t="s">
        <v>31</v>
      </c>
      <c r="O43">
        <v>2022</v>
      </c>
      <c r="P43">
        <v>190</v>
      </c>
      <c r="Q43" t="s">
        <v>32</v>
      </c>
      <c r="R43" t="s">
        <v>33</v>
      </c>
      <c r="S43" t="s">
        <v>461</v>
      </c>
      <c r="T43" t="s">
        <v>451</v>
      </c>
      <c r="U43">
        <v>0</v>
      </c>
      <c r="V43" t="s">
        <v>289</v>
      </c>
      <c r="W43" t="s">
        <v>462</v>
      </c>
      <c r="X43" t="s">
        <v>463</v>
      </c>
      <c r="Z43">
        <v>0.3</v>
      </c>
      <c r="AA43">
        <f t="shared" si="1"/>
        <v>79.3</v>
      </c>
      <c r="AB43">
        <f t="shared" si="2"/>
        <v>0.65064102564102566</v>
      </c>
    </row>
    <row r="44" spans="1:28" x14ac:dyDescent="0.2">
      <c r="A44" t="s">
        <v>23</v>
      </c>
      <c r="B44">
        <v>190</v>
      </c>
      <c r="C44" t="s">
        <v>24</v>
      </c>
      <c r="D44" t="s">
        <v>270</v>
      </c>
      <c r="E44" t="s">
        <v>389</v>
      </c>
      <c r="F44" t="s">
        <v>26</v>
      </c>
      <c r="G44">
        <v>42</v>
      </c>
      <c r="H44" t="s">
        <v>91</v>
      </c>
      <c r="I44">
        <v>235</v>
      </c>
      <c r="J44" t="s">
        <v>47</v>
      </c>
      <c r="K44" t="s">
        <v>29</v>
      </c>
      <c r="L44" t="s">
        <v>30</v>
      </c>
      <c r="M44">
        <v>2022</v>
      </c>
      <c r="N44" t="s">
        <v>31</v>
      </c>
      <c r="O44">
        <v>2022</v>
      </c>
      <c r="P44">
        <v>190</v>
      </c>
      <c r="Q44" t="s">
        <v>32</v>
      </c>
      <c r="R44" t="s">
        <v>33</v>
      </c>
      <c r="S44" t="s">
        <v>470</v>
      </c>
      <c r="T44" t="s">
        <v>471</v>
      </c>
      <c r="U44">
        <v>0</v>
      </c>
      <c r="V44" t="s">
        <v>472</v>
      </c>
      <c r="W44" t="s">
        <v>422</v>
      </c>
      <c r="X44" t="s">
        <v>473</v>
      </c>
      <c r="Z44">
        <v>-0.7</v>
      </c>
      <c r="AA44">
        <f t="shared" si="1"/>
        <v>77.199999999999989</v>
      </c>
      <c r="AB44">
        <f t="shared" si="2"/>
        <v>0.80769230769230771</v>
      </c>
    </row>
    <row r="45" spans="1:28" x14ac:dyDescent="0.2">
      <c r="A45" t="s">
        <v>23</v>
      </c>
      <c r="B45">
        <v>190</v>
      </c>
      <c r="C45" t="s">
        <v>24</v>
      </c>
      <c r="D45" t="s">
        <v>58</v>
      </c>
      <c r="E45" t="s">
        <v>420</v>
      </c>
      <c r="F45" t="s">
        <v>43</v>
      </c>
      <c r="G45">
        <v>96</v>
      </c>
      <c r="H45" t="s">
        <v>92</v>
      </c>
      <c r="I45">
        <v>240</v>
      </c>
      <c r="J45" t="s">
        <v>53</v>
      </c>
      <c r="K45" t="s">
        <v>29</v>
      </c>
      <c r="L45" t="s">
        <v>30</v>
      </c>
      <c r="M45">
        <v>2022</v>
      </c>
      <c r="N45" t="s">
        <v>31</v>
      </c>
      <c r="O45">
        <v>2022</v>
      </c>
      <c r="P45">
        <v>190</v>
      </c>
      <c r="Q45" t="s">
        <v>32</v>
      </c>
      <c r="R45" t="s">
        <v>33</v>
      </c>
      <c r="S45" t="s">
        <v>476</v>
      </c>
      <c r="T45" t="s">
        <v>477</v>
      </c>
      <c r="U45">
        <v>0</v>
      </c>
      <c r="V45" t="s">
        <v>478</v>
      </c>
      <c r="W45" t="s">
        <v>479</v>
      </c>
      <c r="X45" t="s">
        <v>480</v>
      </c>
      <c r="Z45">
        <v>1.87</v>
      </c>
      <c r="AA45">
        <f t="shared" si="1"/>
        <v>81.5</v>
      </c>
      <c r="AB45">
        <f t="shared" si="2"/>
        <v>0.37179487179487181</v>
      </c>
    </row>
    <row r="46" spans="1:28" x14ac:dyDescent="0.2">
      <c r="A46" t="s">
        <v>23</v>
      </c>
      <c r="B46">
        <v>190</v>
      </c>
      <c r="C46" t="s">
        <v>266</v>
      </c>
      <c r="D46" t="s">
        <v>488</v>
      </c>
      <c r="E46" t="s">
        <v>489</v>
      </c>
      <c r="F46" t="s">
        <v>48</v>
      </c>
      <c r="G46">
        <v>154</v>
      </c>
      <c r="H46" t="s">
        <v>94</v>
      </c>
      <c r="I46">
        <v>25</v>
      </c>
      <c r="J46" t="s">
        <v>65</v>
      </c>
      <c r="K46" t="s">
        <v>29</v>
      </c>
      <c r="L46" t="s">
        <v>30</v>
      </c>
      <c r="M46">
        <v>2022</v>
      </c>
      <c r="N46" t="s">
        <v>31</v>
      </c>
      <c r="O46">
        <v>2022</v>
      </c>
      <c r="P46">
        <v>190</v>
      </c>
      <c r="Q46" t="s">
        <v>32</v>
      </c>
      <c r="R46" t="s">
        <v>33</v>
      </c>
      <c r="S46" t="s">
        <v>292</v>
      </c>
      <c r="T46" t="s">
        <v>490</v>
      </c>
      <c r="U46">
        <v>0</v>
      </c>
      <c r="V46" t="s">
        <v>491</v>
      </c>
      <c r="W46" t="s">
        <v>492</v>
      </c>
      <c r="X46" t="s">
        <v>265</v>
      </c>
      <c r="Z46">
        <v>-2.23</v>
      </c>
      <c r="AA46">
        <f t="shared" si="1"/>
        <v>78.900000000000006</v>
      </c>
      <c r="AB46">
        <f t="shared" si="2"/>
        <v>0.96474358974358976</v>
      </c>
    </row>
    <row r="47" spans="1:28" x14ac:dyDescent="0.2">
      <c r="A47" t="s">
        <v>23</v>
      </c>
      <c r="B47">
        <v>190</v>
      </c>
      <c r="C47" t="s">
        <v>337</v>
      </c>
      <c r="D47" t="s">
        <v>56</v>
      </c>
      <c r="E47" t="s">
        <v>493</v>
      </c>
      <c r="F47" t="s">
        <v>26</v>
      </c>
      <c r="G47">
        <v>161</v>
      </c>
      <c r="H47" t="s">
        <v>94</v>
      </c>
      <c r="I47">
        <v>25</v>
      </c>
      <c r="J47" t="s">
        <v>35</v>
      </c>
      <c r="K47" t="s">
        <v>29</v>
      </c>
      <c r="L47" t="s">
        <v>30</v>
      </c>
      <c r="M47">
        <v>2022</v>
      </c>
      <c r="N47" t="s">
        <v>31</v>
      </c>
      <c r="O47">
        <v>2022</v>
      </c>
      <c r="P47">
        <v>190</v>
      </c>
      <c r="Q47" t="s">
        <v>32</v>
      </c>
      <c r="R47" t="s">
        <v>33</v>
      </c>
      <c r="S47" t="s">
        <v>292</v>
      </c>
      <c r="T47" t="s">
        <v>490</v>
      </c>
      <c r="U47">
        <v>0</v>
      </c>
      <c r="V47" t="s">
        <v>491</v>
      </c>
      <c r="W47" t="s">
        <v>492</v>
      </c>
      <c r="X47" t="s">
        <v>265</v>
      </c>
      <c r="Z47">
        <v>0.76</v>
      </c>
      <c r="AA47">
        <f t="shared" si="1"/>
        <v>78.900000000000006</v>
      </c>
      <c r="AB47">
        <f t="shared" si="2"/>
        <v>0.5608974358974359</v>
      </c>
    </row>
    <row r="48" spans="1:28" x14ac:dyDescent="0.2">
      <c r="A48" t="s">
        <v>23</v>
      </c>
      <c r="B48">
        <v>190</v>
      </c>
      <c r="C48" t="s">
        <v>340</v>
      </c>
      <c r="D48" t="s">
        <v>71</v>
      </c>
      <c r="E48" t="s">
        <v>71</v>
      </c>
      <c r="F48" t="s">
        <v>26</v>
      </c>
      <c r="G48">
        <v>164</v>
      </c>
      <c r="H48" t="s">
        <v>94</v>
      </c>
      <c r="I48">
        <v>25</v>
      </c>
      <c r="J48" t="s">
        <v>35</v>
      </c>
      <c r="K48" t="s">
        <v>29</v>
      </c>
      <c r="L48" t="s">
        <v>30</v>
      </c>
      <c r="M48">
        <v>2022</v>
      </c>
      <c r="N48" t="s">
        <v>31</v>
      </c>
      <c r="O48">
        <v>2022</v>
      </c>
      <c r="P48">
        <v>190</v>
      </c>
      <c r="Q48" t="s">
        <v>32</v>
      </c>
      <c r="R48" t="s">
        <v>33</v>
      </c>
      <c r="S48" t="s">
        <v>292</v>
      </c>
      <c r="T48" t="s">
        <v>490</v>
      </c>
      <c r="U48">
        <v>0</v>
      </c>
      <c r="V48" t="s">
        <v>491</v>
      </c>
      <c r="W48" t="s">
        <v>492</v>
      </c>
      <c r="X48" t="s">
        <v>265</v>
      </c>
      <c r="Z48">
        <v>0.9</v>
      </c>
      <c r="AA48">
        <f t="shared" si="1"/>
        <v>78.900000000000006</v>
      </c>
      <c r="AB48">
        <f t="shared" si="2"/>
        <v>0.52884615384615385</v>
      </c>
    </row>
    <row r="49" spans="1:28" x14ac:dyDescent="0.2">
      <c r="A49" t="s">
        <v>23</v>
      </c>
      <c r="B49">
        <v>190</v>
      </c>
      <c r="C49" t="s">
        <v>342</v>
      </c>
      <c r="D49" t="s">
        <v>45</v>
      </c>
      <c r="E49" t="s">
        <v>357</v>
      </c>
      <c r="F49" t="s">
        <v>43</v>
      </c>
      <c r="G49">
        <v>198</v>
      </c>
      <c r="H49" t="s">
        <v>94</v>
      </c>
      <c r="I49">
        <v>25</v>
      </c>
      <c r="J49" t="s">
        <v>65</v>
      </c>
      <c r="K49" t="s">
        <v>29</v>
      </c>
      <c r="L49" t="s">
        <v>30</v>
      </c>
      <c r="M49">
        <v>2022</v>
      </c>
      <c r="N49" t="s">
        <v>31</v>
      </c>
      <c r="O49">
        <v>2022</v>
      </c>
      <c r="P49">
        <v>190</v>
      </c>
      <c r="Q49" t="s">
        <v>32</v>
      </c>
      <c r="R49" t="s">
        <v>33</v>
      </c>
      <c r="S49" t="s">
        <v>292</v>
      </c>
      <c r="T49" t="s">
        <v>490</v>
      </c>
      <c r="U49">
        <v>0</v>
      </c>
      <c r="V49" t="s">
        <v>491</v>
      </c>
      <c r="W49" t="s">
        <v>492</v>
      </c>
      <c r="X49" t="s">
        <v>265</v>
      </c>
      <c r="Z49">
        <v>1.89</v>
      </c>
      <c r="AA49">
        <f t="shared" si="1"/>
        <v>78.900000000000006</v>
      </c>
      <c r="AB49">
        <f t="shared" si="2"/>
        <v>0.36858974358974361</v>
      </c>
    </row>
    <row r="50" spans="1:28" x14ac:dyDescent="0.2">
      <c r="A50" t="s">
        <v>23</v>
      </c>
      <c r="B50">
        <v>190</v>
      </c>
      <c r="C50" t="s">
        <v>24</v>
      </c>
      <c r="D50" t="s">
        <v>466</v>
      </c>
      <c r="E50" t="s">
        <v>500</v>
      </c>
      <c r="F50" t="s">
        <v>34</v>
      </c>
      <c r="G50">
        <v>62</v>
      </c>
      <c r="H50" t="s">
        <v>96</v>
      </c>
      <c r="I50">
        <v>250</v>
      </c>
      <c r="J50" t="s">
        <v>40</v>
      </c>
      <c r="K50" t="s">
        <v>29</v>
      </c>
      <c r="L50" t="s">
        <v>30</v>
      </c>
      <c r="M50">
        <v>2022</v>
      </c>
      <c r="N50" t="s">
        <v>31</v>
      </c>
      <c r="O50">
        <v>2022</v>
      </c>
      <c r="P50">
        <v>190</v>
      </c>
      <c r="Q50" t="s">
        <v>32</v>
      </c>
      <c r="R50" t="s">
        <v>33</v>
      </c>
      <c r="S50" t="s">
        <v>329</v>
      </c>
      <c r="T50" t="s">
        <v>501</v>
      </c>
      <c r="U50">
        <v>0</v>
      </c>
      <c r="V50">
        <v>0</v>
      </c>
      <c r="W50">
        <v>0</v>
      </c>
      <c r="X50">
        <v>0</v>
      </c>
      <c r="Z50">
        <v>-1.51</v>
      </c>
      <c r="AA50">
        <f t="shared" si="1"/>
        <v>15.2</v>
      </c>
      <c r="AB50">
        <f t="shared" si="2"/>
        <v>0.90064102564102566</v>
      </c>
    </row>
    <row r="51" spans="1:28" x14ac:dyDescent="0.2">
      <c r="A51" t="s">
        <v>23</v>
      </c>
      <c r="B51">
        <v>190</v>
      </c>
      <c r="C51" t="s">
        <v>24</v>
      </c>
      <c r="D51" t="s">
        <v>502</v>
      </c>
      <c r="E51" t="s">
        <v>503</v>
      </c>
      <c r="F51" t="s">
        <v>38</v>
      </c>
      <c r="G51">
        <v>49</v>
      </c>
      <c r="H51" t="s">
        <v>97</v>
      </c>
      <c r="I51">
        <v>255</v>
      </c>
      <c r="J51" t="s">
        <v>45</v>
      </c>
      <c r="K51" t="s">
        <v>29</v>
      </c>
      <c r="L51" t="s">
        <v>30</v>
      </c>
      <c r="M51">
        <v>2022</v>
      </c>
      <c r="N51" t="s">
        <v>31</v>
      </c>
      <c r="O51">
        <v>2022</v>
      </c>
      <c r="P51">
        <v>190</v>
      </c>
      <c r="Q51" t="s">
        <v>32</v>
      </c>
      <c r="R51" t="s">
        <v>33</v>
      </c>
      <c r="S51" t="s">
        <v>504</v>
      </c>
      <c r="T51" t="s">
        <v>505</v>
      </c>
      <c r="U51">
        <v>0</v>
      </c>
      <c r="V51" t="s">
        <v>486</v>
      </c>
      <c r="W51" t="s">
        <v>506</v>
      </c>
      <c r="X51" t="s">
        <v>504</v>
      </c>
      <c r="Z51">
        <v>2.68</v>
      </c>
      <c r="AA51">
        <f t="shared" si="1"/>
        <v>85.5</v>
      </c>
      <c r="AB51">
        <f t="shared" si="2"/>
        <v>0.27243589743589741</v>
      </c>
    </row>
    <row r="52" spans="1:28" x14ac:dyDescent="0.2">
      <c r="A52" t="s">
        <v>23</v>
      </c>
      <c r="B52">
        <v>190</v>
      </c>
      <c r="C52" t="s">
        <v>24</v>
      </c>
      <c r="D52" t="s">
        <v>99</v>
      </c>
      <c r="E52" t="s">
        <v>508</v>
      </c>
      <c r="F52" t="s">
        <v>38</v>
      </c>
      <c r="G52">
        <v>76</v>
      </c>
      <c r="H52" t="s">
        <v>100</v>
      </c>
      <c r="I52">
        <v>265</v>
      </c>
      <c r="J52" t="s">
        <v>55</v>
      </c>
      <c r="K52" t="s">
        <v>29</v>
      </c>
      <c r="L52" t="s">
        <v>30</v>
      </c>
      <c r="M52">
        <v>2022</v>
      </c>
      <c r="N52" t="s">
        <v>31</v>
      </c>
      <c r="O52">
        <v>2022</v>
      </c>
      <c r="P52">
        <v>190</v>
      </c>
      <c r="Q52" t="s">
        <v>32</v>
      </c>
      <c r="R52" t="s">
        <v>33</v>
      </c>
      <c r="S52" t="s">
        <v>509</v>
      </c>
      <c r="T52" t="s">
        <v>510</v>
      </c>
      <c r="U52">
        <v>0</v>
      </c>
      <c r="V52" t="s">
        <v>511</v>
      </c>
      <c r="W52" t="s">
        <v>512</v>
      </c>
      <c r="X52" t="s">
        <v>482</v>
      </c>
      <c r="Z52">
        <v>2.48</v>
      </c>
      <c r="AA52">
        <f t="shared" si="1"/>
        <v>83.4</v>
      </c>
      <c r="AB52">
        <f t="shared" si="2"/>
        <v>0.28205128205128205</v>
      </c>
    </row>
    <row r="53" spans="1:28" x14ac:dyDescent="0.2">
      <c r="A53" t="s">
        <v>23</v>
      </c>
      <c r="B53">
        <v>190</v>
      </c>
      <c r="C53" t="s">
        <v>24</v>
      </c>
      <c r="D53" t="s">
        <v>441</v>
      </c>
      <c r="E53" t="s">
        <v>514</v>
      </c>
      <c r="F53" t="s">
        <v>26</v>
      </c>
      <c r="G53">
        <v>50</v>
      </c>
      <c r="H53" t="s">
        <v>101</v>
      </c>
      <c r="I53">
        <v>270</v>
      </c>
      <c r="J53" t="s">
        <v>47</v>
      </c>
      <c r="K53" t="s">
        <v>29</v>
      </c>
      <c r="L53" t="s">
        <v>30</v>
      </c>
      <c r="M53">
        <v>2022</v>
      </c>
      <c r="N53" t="s">
        <v>31</v>
      </c>
      <c r="O53">
        <v>2022</v>
      </c>
      <c r="P53">
        <v>190</v>
      </c>
      <c r="Q53" t="s">
        <v>32</v>
      </c>
      <c r="R53" t="s">
        <v>33</v>
      </c>
      <c r="S53" t="s">
        <v>515</v>
      </c>
      <c r="T53" t="s">
        <v>516</v>
      </c>
      <c r="U53">
        <v>0</v>
      </c>
      <c r="V53" t="s">
        <v>515</v>
      </c>
      <c r="W53" t="s">
        <v>517</v>
      </c>
      <c r="X53" t="s">
        <v>518</v>
      </c>
      <c r="Z53">
        <v>-0.17</v>
      </c>
      <c r="AA53">
        <f t="shared" si="1"/>
        <v>66</v>
      </c>
      <c r="AB53">
        <f t="shared" si="2"/>
        <v>0.73397435897435892</v>
      </c>
    </row>
    <row r="54" spans="1:28" x14ac:dyDescent="0.2">
      <c r="A54" t="s">
        <v>23</v>
      </c>
      <c r="B54">
        <v>190</v>
      </c>
      <c r="C54" t="s">
        <v>266</v>
      </c>
      <c r="D54" t="s">
        <v>402</v>
      </c>
      <c r="E54" t="s">
        <v>441</v>
      </c>
      <c r="F54" t="s">
        <v>26</v>
      </c>
      <c r="G54">
        <v>130</v>
      </c>
      <c r="H54" t="s">
        <v>102</v>
      </c>
      <c r="I54">
        <v>275</v>
      </c>
      <c r="J54" t="s">
        <v>28</v>
      </c>
      <c r="K54" t="s">
        <v>29</v>
      </c>
      <c r="L54" t="s">
        <v>30</v>
      </c>
      <c r="M54">
        <v>2022</v>
      </c>
      <c r="N54" t="s">
        <v>31</v>
      </c>
      <c r="O54">
        <v>2022</v>
      </c>
      <c r="P54">
        <v>190</v>
      </c>
      <c r="Q54" t="s">
        <v>32</v>
      </c>
      <c r="R54" t="s">
        <v>33</v>
      </c>
      <c r="S54" t="s">
        <v>491</v>
      </c>
      <c r="T54" t="s">
        <v>519</v>
      </c>
      <c r="U54">
        <v>0</v>
      </c>
      <c r="V54" t="s">
        <v>520</v>
      </c>
      <c r="W54" t="s">
        <v>521</v>
      </c>
      <c r="X54" t="s">
        <v>522</v>
      </c>
      <c r="Z54">
        <v>-0.3</v>
      </c>
      <c r="AA54">
        <f t="shared" si="1"/>
        <v>78.199999999999989</v>
      </c>
      <c r="AB54">
        <f t="shared" si="2"/>
        <v>0.74358974358974361</v>
      </c>
    </row>
    <row r="55" spans="1:28" x14ac:dyDescent="0.2">
      <c r="A55" t="s">
        <v>23</v>
      </c>
      <c r="B55">
        <v>190</v>
      </c>
      <c r="C55" t="s">
        <v>337</v>
      </c>
      <c r="D55" t="s">
        <v>50</v>
      </c>
      <c r="E55" t="s">
        <v>523</v>
      </c>
      <c r="F55" t="s">
        <v>38</v>
      </c>
      <c r="G55">
        <v>146</v>
      </c>
      <c r="H55" t="s">
        <v>102</v>
      </c>
      <c r="I55">
        <v>275</v>
      </c>
      <c r="J55" t="s">
        <v>35</v>
      </c>
      <c r="K55" t="s">
        <v>29</v>
      </c>
      <c r="L55" t="s">
        <v>30</v>
      </c>
      <c r="M55">
        <v>2022</v>
      </c>
      <c r="N55" t="s">
        <v>31</v>
      </c>
      <c r="O55">
        <v>2022</v>
      </c>
      <c r="P55">
        <v>190</v>
      </c>
      <c r="Q55" t="s">
        <v>32</v>
      </c>
      <c r="R55" t="s">
        <v>33</v>
      </c>
      <c r="S55" t="s">
        <v>491</v>
      </c>
      <c r="T55" t="s">
        <v>519</v>
      </c>
      <c r="U55">
        <v>0</v>
      </c>
      <c r="V55" t="s">
        <v>520</v>
      </c>
      <c r="W55" t="s">
        <v>521</v>
      </c>
      <c r="X55" t="s">
        <v>522</v>
      </c>
      <c r="Z55">
        <v>2.91</v>
      </c>
      <c r="AA55">
        <f t="shared" si="1"/>
        <v>78.199999999999989</v>
      </c>
      <c r="AB55">
        <f t="shared" si="2"/>
        <v>0.23717948717948717</v>
      </c>
    </row>
    <row r="56" spans="1:28" x14ac:dyDescent="0.2">
      <c r="A56" t="s">
        <v>23</v>
      </c>
      <c r="B56">
        <v>190</v>
      </c>
      <c r="C56" t="s">
        <v>340</v>
      </c>
      <c r="D56" t="s">
        <v>287</v>
      </c>
      <c r="E56" t="s">
        <v>524</v>
      </c>
      <c r="F56" t="s">
        <v>26</v>
      </c>
      <c r="G56">
        <v>120</v>
      </c>
      <c r="H56" t="s">
        <v>102</v>
      </c>
      <c r="I56">
        <v>275</v>
      </c>
      <c r="J56" t="s">
        <v>28</v>
      </c>
      <c r="K56" t="s">
        <v>29</v>
      </c>
      <c r="L56" t="s">
        <v>30</v>
      </c>
      <c r="M56">
        <v>2022</v>
      </c>
      <c r="N56" t="s">
        <v>31</v>
      </c>
      <c r="O56">
        <v>2022</v>
      </c>
      <c r="P56">
        <v>190</v>
      </c>
      <c r="Q56" t="s">
        <v>32</v>
      </c>
      <c r="R56" t="s">
        <v>33</v>
      </c>
      <c r="S56" t="s">
        <v>491</v>
      </c>
      <c r="T56" t="s">
        <v>519</v>
      </c>
      <c r="U56">
        <v>0</v>
      </c>
      <c r="V56" t="s">
        <v>520</v>
      </c>
      <c r="W56" t="s">
        <v>521</v>
      </c>
      <c r="X56" t="s">
        <v>522</v>
      </c>
      <c r="Z56">
        <v>-0.13</v>
      </c>
      <c r="AA56">
        <f t="shared" si="1"/>
        <v>78.199999999999989</v>
      </c>
      <c r="AB56">
        <f t="shared" si="2"/>
        <v>0.72435897435897434</v>
      </c>
    </row>
    <row r="57" spans="1:28" x14ac:dyDescent="0.2">
      <c r="A57" t="s">
        <v>23</v>
      </c>
      <c r="B57">
        <v>190</v>
      </c>
      <c r="C57" t="s">
        <v>342</v>
      </c>
      <c r="D57" t="s">
        <v>46</v>
      </c>
      <c r="E57" t="s">
        <v>525</v>
      </c>
      <c r="F57" t="s">
        <v>38</v>
      </c>
      <c r="G57">
        <v>132</v>
      </c>
      <c r="H57" t="s">
        <v>102</v>
      </c>
      <c r="I57">
        <v>275</v>
      </c>
      <c r="J57" t="s">
        <v>35</v>
      </c>
      <c r="K57" t="s">
        <v>29</v>
      </c>
      <c r="L57" t="s">
        <v>30</v>
      </c>
      <c r="M57">
        <v>2022</v>
      </c>
      <c r="N57" t="s">
        <v>31</v>
      </c>
      <c r="O57">
        <v>2022</v>
      </c>
      <c r="P57">
        <v>190</v>
      </c>
      <c r="Q57" t="s">
        <v>32</v>
      </c>
      <c r="R57" t="s">
        <v>33</v>
      </c>
      <c r="S57" t="s">
        <v>491</v>
      </c>
      <c r="T57" t="s">
        <v>519</v>
      </c>
      <c r="U57">
        <v>0</v>
      </c>
      <c r="V57" t="s">
        <v>520</v>
      </c>
      <c r="W57" t="s">
        <v>521</v>
      </c>
      <c r="X57" t="s">
        <v>522</v>
      </c>
      <c r="Z57">
        <v>2.38</v>
      </c>
      <c r="AA57">
        <f t="shared" si="1"/>
        <v>78.199999999999989</v>
      </c>
      <c r="AB57">
        <f t="shared" si="2"/>
        <v>0.29487179487179488</v>
      </c>
    </row>
    <row r="58" spans="1:28" x14ac:dyDescent="0.2">
      <c r="A58" t="s">
        <v>23</v>
      </c>
      <c r="B58">
        <v>190</v>
      </c>
      <c r="C58" t="s">
        <v>24</v>
      </c>
      <c r="D58" t="s">
        <v>530</v>
      </c>
      <c r="E58" t="s">
        <v>531</v>
      </c>
      <c r="F58" t="s">
        <v>26</v>
      </c>
      <c r="G58">
        <v>68</v>
      </c>
      <c r="H58" t="s">
        <v>103</v>
      </c>
      <c r="I58">
        <v>280</v>
      </c>
      <c r="J58" t="s">
        <v>40</v>
      </c>
      <c r="K58" t="s">
        <v>29</v>
      </c>
      <c r="L58" t="s">
        <v>30</v>
      </c>
      <c r="M58">
        <v>2022</v>
      </c>
      <c r="N58" t="s">
        <v>31</v>
      </c>
      <c r="O58">
        <v>2022</v>
      </c>
      <c r="P58">
        <v>190</v>
      </c>
      <c r="Q58" t="s">
        <v>32</v>
      </c>
      <c r="R58" t="s">
        <v>33</v>
      </c>
      <c r="S58" t="s">
        <v>521</v>
      </c>
      <c r="T58" t="s">
        <v>318</v>
      </c>
      <c r="U58">
        <v>0</v>
      </c>
      <c r="V58" t="s">
        <v>532</v>
      </c>
      <c r="W58" t="s">
        <v>457</v>
      </c>
      <c r="X58" t="s">
        <v>398</v>
      </c>
      <c r="Z58">
        <v>-0.53</v>
      </c>
      <c r="AA58">
        <f t="shared" si="1"/>
        <v>41.3</v>
      </c>
      <c r="AB58">
        <f t="shared" si="2"/>
        <v>0.77243589743589747</v>
      </c>
    </row>
    <row r="59" spans="1:28" x14ac:dyDescent="0.2">
      <c r="A59" t="s">
        <v>23</v>
      </c>
      <c r="B59">
        <v>190</v>
      </c>
      <c r="C59" t="s">
        <v>24</v>
      </c>
      <c r="D59" t="s">
        <v>86</v>
      </c>
      <c r="E59" t="s">
        <v>534</v>
      </c>
      <c r="F59" t="s">
        <v>43</v>
      </c>
      <c r="G59">
        <v>98</v>
      </c>
      <c r="H59" t="s">
        <v>105</v>
      </c>
      <c r="I59">
        <v>290</v>
      </c>
      <c r="J59" t="s">
        <v>53</v>
      </c>
      <c r="K59" t="s">
        <v>29</v>
      </c>
      <c r="L59" t="s">
        <v>30</v>
      </c>
      <c r="M59">
        <v>2022</v>
      </c>
      <c r="N59" t="s">
        <v>31</v>
      </c>
      <c r="O59">
        <v>2022</v>
      </c>
      <c r="P59">
        <v>190</v>
      </c>
      <c r="Q59" t="s">
        <v>32</v>
      </c>
      <c r="R59" t="s">
        <v>33</v>
      </c>
      <c r="S59" t="s">
        <v>356</v>
      </c>
      <c r="T59" t="s">
        <v>535</v>
      </c>
      <c r="U59">
        <v>0</v>
      </c>
      <c r="V59" t="s">
        <v>536</v>
      </c>
      <c r="W59" t="s">
        <v>537</v>
      </c>
      <c r="X59" t="s">
        <v>379</v>
      </c>
      <c r="Z59">
        <v>1.92</v>
      </c>
      <c r="AA59">
        <f t="shared" si="1"/>
        <v>29.2</v>
      </c>
      <c r="AB59">
        <f t="shared" si="2"/>
        <v>0.36217948717948717</v>
      </c>
    </row>
    <row r="60" spans="1:28" x14ac:dyDescent="0.2">
      <c r="A60" t="s">
        <v>23</v>
      </c>
      <c r="B60">
        <v>190</v>
      </c>
      <c r="C60" t="s">
        <v>266</v>
      </c>
      <c r="D60" t="s">
        <v>466</v>
      </c>
      <c r="E60" t="s">
        <v>251</v>
      </c>
      <c r="F60" t="s">
        <v>34</v>
      </c>
      <c r="G60">
        <v>114</v>
      </c>
      <c r="H60" t="s">
        <v>106</v>
      </c>
      <c r="I60">
        <v>295</v>
      </c>
      <c r="J60" t="s">
        <v>53</v>
      </c>
      <c r="K60" t="s">
        <v>29</v>
      </c>
      <c r="L60" t="s">
        <v>30</v>
      </c>
      <c r="M60">
        <v>2022</v>
      </c>
      <c r="N60" t="s">
        <v>31</v>
      </c>
      <c r="O60">
        <v>2022</v>
      </c>
      <c r="P60">
        <v>190</v>
      </c>
      <c r="Q60" t="s">
        <v>32</v>
      </c>
      <c r="R60" t="s">
        <v>33</v>
      </c>
      <c r="S60" t="s">
        <v>539</v>
      </c>
      <c r="T60" t="s">
        <v>540</v>
      </c>
      <c r="U60">
        <v>0</v>
      </c>
      <c r="V60" t="s">
        <v>541</v>
      </c>
      <c r="W60" t="s">
        <v>542</v>
      </c>
      <c r="X60" t="s">
        <v>401</v>
      </c>
      <c r="Z60">
        <v>-1.89</v>
      </c>
      <c r="AA60">
        <f t="shared" si="1"/>
        <v>56.4</v>
      </c>
      <c r="AB60">
        <f t="shared" si="2"/>
        <v>0.94551282051282048</v>
      </c>
    </row>
    <row r="61" spans="1:28" x14ac:dyDescent="0.2">
      <c r="A61" t="s">
        <v>23</v>
      </c>
      <c r="B61">
        <v>190</v>
      </c>
      <c r="C61" t="s">
        <v>337</v>
      </c>
      <c r="D61" t="s">
        <v>497</v>
      </c>
      <c r="E61" t="s">
        <v>543</v>
      </c>
      <c r="F61" t="s">
        <v>38</v>
      </c>
      <c r="G61">
        <v>145</v>
      </c>
      <c r="H61" t="s">
        <v>106</v>
      </c>
      <c r="I61">
        <v>295</v>
      </c>
      <c r="J61" t="s">
        <v>35</v>
      </c>
      <c r="K61" t="s">
        <v>29</v>
      </c>
      <c r="L61" t="s">
        <v>30</v>
      </c>
      <c r="M61">
        <v>2022</v>
      </c>
      <c r="N61" t="s">
        <v>31</v>
      </c>
      <c r="O61">
        <v>2022</v>
      </c>
      <c r="P61">
        <v>190</v>
      </c>
      <c r="Q61" t="s">
        <v>32</v>
      </c>
      <c r="R61" t="s">
        <v>33</v>
      </c>
      <c r="S61" t="s">
        <v>539</v>
      </c>
      <c r="T61" t="s">
        <v>540</v>
      </c>
      <c r="U61">
        <v>0</v>
      </c>
      <c r="V61" t="s">
        <v>541</v>
      </c>
      <c r="W61" t="s">
        <v>542</v>
      </c>
      <c r="X61" t="s">
        <v>401</v>
      </c>
      <c r="Z61">
        <v>3.06</v>
      </c>
      <c r="AA61">
        <f t="shared" si="1"/>
        <v>56.4</v>
      </c>
      <c r="AB61">
        <f t="shared" si="2"/>
        <v>0.22115384615384615</v>
      </c>
    </row>
    <row r="62" spans="1:28" x14ac:dyDescent="0.2">
      <c r="A62" t="s">
        <v>23</v>
      </c>
      <c r="B62">
        <v>190</v>
      </c>
      <c r="C62" t="s">
        <v>340</v>
      </c>
      <c r="D62" t="s">
        <v>71</v>
      </c>
      <c r="E62" t="s">
        <v>544</v>
      </c>
      <c r="F62" t="s">
        <v>26</v>
      </c>
      <c r="G62">
        <v>141</v>
      </c>
      <c r="H62" t="s">
        <v>106</v>
      </c>
      <c r="I62">
        <v>295</v>
      </c>
      <c r="J62" t="s">
        <v>35</v>
      </c>
      <c r="K62" t="s">
        <v>29</v>
      </c>
      <c r="L62" t="s">
        <v>30</v>
      </c>
      <c r="M62">
        <v>2022</v>
      </c>
      <c r="N62" t="s">
        <v>31</v>
      </c>
      <c r="O62">
        <v>2022</v>
      </c>
      <c r="P62">
        <v>190</v>
      </c>
      <c r="Q62" t="s">
        <v>32</v>
      </c>
      <c r="R62" t="s">
        <v>33</v>
      </c>
      <c r="S62" t="s">
        <v>539</v>
      </c>
      <c r="T62" t="s">
        <v>540</v>
      </c>
      <c r="U62">
        <v>0</v>
      </c>
      <c r="V62" t="s">
        <v>541</v>
      </c>
      <c r="W62" t="s">
        <v>542</v>
      </c>
      <c r="X62" t="s">
        <v>401</v>
      </c>
      <c r="Z62">
        <v>0.78</v>
      </c>
      <c r="AA62">
        <f t="shared" si="1"/>
        <v>56.4</v>
      </c>
      <c r="AB62">
        <f t="shared" si="2"/>
        <v>0.54807692307692313</v>
      </c>
    </row>
    <row r="63" spans="1:28" x14ac:dyDescent="0.2">
      <c r="A63" t="s">
        <v>23</v>
      </c>
      <c r="B63">
        <v>190</v>
      </c>
      <c r="C63" t="s">
        <v>342</v>
      </c>
      <c r="D63" t="s">
        <v>45</v>
      </c>
      <c r="E63" t="s">
        <v>545</v>
      </c>
      <c r="F63" t="s">
        <v>43</v>
      </c>
      <c r="G63">
        <v>146</v>
      </c>
      <c r="H63" t="s">
        <v>106</v>
      </c>
      <c r="I63">
        <v>295</v>
      </c>
      <c r="J63" t="s">
        <v>65</v>
      </c>
      <c r="K63" t="s">
        <v>29</v>
      </c>
      <c r="L63" t="s">
        <v>30</v>
      </c>
      <c r="M63">
        <v>2022</v>
      </c>
      <c r="N63" t="s">
        <v>31</v>
      </c>
      <c r="O63">
        <v>2022</v>
      </c>
      <c r="P63">
        <v>190</v>
      </c>
      <c r="Q63" t="s">
        <v>32</v>
      </c>
      <c r="R63" t="s">
        <v>33</v>
      </c>
      <c r="S63" t="s">
        <v>539</v>
      </c>
      <c r="T63" t="s">
        <v>540</v>
      </c>
      <c r="U63">
        <v>0</v>
      </c>
      <c r="V63" t="s">
        <v>541</v>
      </c>
      <c r="W63" t="s">
        <v>542</v>
      </c>
      <c r="X63" t="s">
        <v>401</v>
      </c>
      <c r="Z63">
        <v>1.77</v>
      </c>
      <c r="AA63">
        <f t="shared" si="1"/>
        <v>56.4</v>
      </c>
      <c r="AB63">
        <f t="shared" si="2"/>
        <v>0.38141025641025639</v>
      </c>
    </row>
    <row r="64" spans="1:28" x14ac:dyDescent="0.2">
      <c r="A64" t="s">
        <v>23</v>
      </c>
      <c r="B64">
        <v>190</v>
      </c>
      <c r="C64" t="s">
        <v>266</v>
      </c>
      <c r="D64" t="s">
        <v>550</v>
      </c>
      <c r="E64" t="s">
        <v>551</v>
      </c>
      <c r="F64" t="s">
        <v>34</v>
      </c>
      <c r="G64">
        <v>65</v>
      </c>
      <c r="H64" t="s">
        <v>107</v>
      </c>
      <c r="I64">
        <v>296</v>
      </c>
      <c r="J64" t="s">
        <v>40</v>
      </c>
      <c r="K64" t="s">
        <v>29</v>
      </c>
      <c r="L64" t="s">
        <v>30</v>
      </c>
      <c r="M64">
        <v>2022</v>
      </c>
      <c r="N64" t="s">
        <v>31</v>
      </c>
      <c r="O64">
        <v>2022</v>
      </c>
      <c r="P64">
        <v>190</v>
      </c>
      <c r="Q64" t="s">
        <v>32</v>
      </c>
      <c r="R64" t="s">
        <v>33</v>
      </c>
      <c r="S64" t="s">
        <v>552</v>
      </c>
      <c r="T64">
        <v>0</v>
      </c>
      <c r="U64">
        <v>0</v>
      </c>
      <c r="V64" t="s">
        <v>553</v>
      </c>
      <c r="W64">
        <v>0</v>
      </c>
      <c r="X64" t="s">
        <v>372</v>
      </c>
      <c r="Z64">
        <v>-1.86</v>
      </c>
      <c r="AA64">
        <f t="shared" si="1"/>
        <v>92.9</v>
      </c>
      <c r="AB64">
        <f t="shared" si="2"/>
        <v>0.9391025641025641</v>
      </c>
    </row>
    <row r="65" spans="1:28" x14ac:dyDescent="0.2">
      <c r="A65" t="s">
        <v>23</v>
      </c>
      <c r="B65">
        <v>190</v>
      </c>
      <c r="C65" t="s">
        <v>337</v>
      </c>
      <c r="D65" t="s">
        <v>502</v>
      </c>
      <c r="E65" t="s">
        <v>554</v>
      </c>
      <c r="F65" t="s">
        <v>38</v>
      </c>
      <c r="G65">
        <v>73</v>
      </c>
      <c r="H65" t="s">
        <v>107</v>
      </c>
      <c r="I65">
        <v>296</v>
      </c>
      <c r="J65" t="s">
        <v>40</v>
      </c>
      <c r="K65" t="s">
        <v>29</v>
      </c>
      <c r="L65" t="s">
        <v>30</v>
      </c>
      <c r="M65">
        <v>2022</v>
      </c>
      <c r="N65" t="s">
        <v>31</v>
      </c>
      <c r="O65">
        <v>2022</v>
      </c>
      <c r="P65">
        <v>190</v>
      </c>
      <c r="Q65" t="s">
        <v>32</v>
      </c>
      <c r="R65" t="s">
        <v>33</v>
      </c>
      <c r="S65" t="s">
        <v>552</v>
      </c>
      <c r="T65">
        <v>0</v>
      </c>
      <c r="U65">
        <v>0</v>
      </c>
      <c r="V65" t="s">
        <v>553</v>
      </c>
      <c r="W65">
        <v>0</v>
      </c>
      <c r="X65" t="s">
        <v>372</v>
      </c>
      <c r="Z65">
        <v>3.09</v>
      </c>
      <c r="AA65">
        <f t="shared" si="1"/>
        <v>92.9</v>
      </c>
      <c r="AB65">
        <f t="shared" si="2"/>
        <v>0.21153846153846154</v>
      </c>
    </row>
    <row r="66" spans="1:28" x14ac:dyDescent="0.2">
      <c r="A66" t="s">
        <v>23</v>
      </c>
      <c r="B66">
        <v>190</v>
      </c>
      <c r="C66" t="s">
        <v>340</v>
      </c>
      <c r="D66" t="s">
        <v>502</v>
      </c>
      <c r="E66" t="s">
        <v>555</v>
      </c>
      <c r="F66" t="s">
        <v>38</v>
      </c>
      <c r="G66">
        <v>76</v>
      </c>
      <c r="H66" t="s">
        <v>107</v>
      </c>
      <c r="I66">
        <v>296</v>
      </c>
      <c r="J66" t="s">
        <v>55</v>
      </c>
      <c r="K66" t="s">
        <v>29</v>
      </c>
      <c r="L66" t="s">
        <v>30</v>
      </c>
      <c r="M66">
        <v>2022</v>
      </c>
      <c r="N66" t="s">
        <v>31</v>
      </c>
      <c r="O66">
        <v>2022</v>
      </c>
      <c r="P66">
        <v>190</v>
      </c>
      <c r="Q66" t="s">
        <v>32</v>
      </c>
      <c r="R66" t="s">
        <v>33</v>
      </c>
      <c r="S66" t="s">
        <v>552</v>
      </c>
      <c r="T66">
        <v>0</v>
      </c>
      <c r="U66">
        <v>0</v>
      </c>
      <c r="V66" t="s">
        <v>553</v>
      </c>
      <c r="W66">
        <v>0</v>
      </c>
      <c r="X66" t="s">
        <v>372</v>
      </c>
      <c r="Z66">
        <v>3.36</v>
      </c>
      <c r="AA66">
        <f t="shared" si="1"/>
        <v>92.9</v>
      </c>
      <c r="AB66">
        <f t="shared" si="2"/>
        <v>0.17307692307692307</v>
      </c>
    </row>
    <row r="67" spans="1:28" x14ac:dyDescent="0.2">
      <c r="A67" t="s">
        <v>23</v>
      </c>
      <c r="B67">
        <v>190</v>
      </c>
      <c r="C67" t="s">
        <v>342</v>
      </c>
      <c r="D67" t="s">
        <v>65</v>
      </c>
      <c r="E67" t="s">
        <v>421</v>
      </c>
      <c r="F67" t="s">
        <v>26</v>
      </c>
      <c r="G67">
        <v>81</v>
      </c>
      <c r="H67" t="s">
        <v>107</v>
      </c>
      <c r="I67">
        <v>296</v>
      </c>
      <c r="J67" t="s">
        <v>55</v>
      </c>
      <c r="K67" t="s">
        <v>29</v>
      </c>
      <c r="L67" t="s">
        <v>30</v>
      </c>
      <c r="M67">
        <v>2022</v>
      </c>
      <c r="N67" t="s">
        <v>31</v>
      </c>
      <c r="O67">
        <v>2022</v>
      </c>
      <c r="P67">
        <v>190</v>
      </c>
      <c r="Q67" t="s">
        <v>32</v>
      </c>
      <c r="R67" t="s">
        <v>33</v>
      </c>
      <c r="S67" t="s">
        <v>552</v>
      </c>
      <c r="T67">
        <v>0</v>
      </c>
      <c r="U67">
        <v>0</v>
      </c>
      <c r="V67" t="s">
        <v>553</v>
      </c>
      <c r="W67">
        <v>0</v>
      </c>
      <c r="X67" t="s">
        <v>372</v>
      </c>
      <c r="Z67">
        <v>0.69</v>
      </c>
      <c r="AA67">
        <f t="shared" ref="AA67:AA130" si="3">S67+T67+U67</f>
        <v>92.9</v>
      </c>
      <c r="AB67">
        <f t="shared" ref="AB67:AB130" si="4">RANK(Z67,Z:Z)/(COUNT(Z:Z)-1)</f>
        <v>0.58012820512820518</v>
      </c>
    </row>
    <row r="68" spans="1:28" x14ac:dyDescent="0.2">
      <c r="A68" t="s">
        <v>23</v>
      </c>
      <c r="B68">
        <v>190</v>
      </c>
      <c r="C68" t="s">
        <v>24</v>
      </c>
      <c r="D68" t="s">
        <v>561</v>
      </c>
      <c r="E68" t="s">
        <v>416</v>
      </c>
      <c r="F68" t="s">
        <v>34</v>
      </c>
      <c r="G68">
        <v>16</v>
      </c>
      <c r="H68" t="s">
        <v>108</v>
      </c>
      <c r="I68">
        <v>3</v>
      </c>
      <c r="J68" t="s">
        <v>78</v>
      </c>
      <c r="K68" t="s">
        <v>29</v>
      </c>
      <c r="L68" t="s">
        <v>30</v>
      </c>
      <c r="M68">
        <v>2022</v>
      </c>
      <c r="N68" t="s">
        <v>31</v>
      </c>
      <c r="O68">
        <v>2022</v>
      </c>
      <c r="P68">
        <v>190</v>
      </c>
      <c r="Q68" t="s">
        <v>32</v>
      </c>
      <c r="R68" t="s">
        <v>33</v>
      </c>
      <c r="S68" t="s">
        <v>562</v>
      </c>
      <c r="T68">
        <v>0</v>
      </c>
      <c r="U68">
        <v>0</v>
      </c>
      <c r="V68" t="s">
        <v>363</v>
      </c>
      <c r="W68">
        <v>0</v>
      </c>
      <c r="X68">
        <v>0</v>
      </c>
      <c r="Z68">
        <v>-1.7</v>
      </c>
      <c r="AA68">
        <f t="shared" si="3"/>
        <v>21.3</v>
      </c>
      <c r="AB68">
        <f t="shared" si="4"/>
        <v>0.91987179487179482</v>
      </c>
    </row>
    <row r="69" spans="1:28" x14ac:dyDescent="0.2">
      <c r="A69" t="s">
        <v>23</v>
      </c>
      <c r="B69">
        <v>190</v>
      </c>
      <c r="C69" t="s">
        <v>266</v>
      </c>
      <c r="D69" t="s">
        <v>550</v>
      </c>
      <c r="E69" t="s">
        <v>563</v>
      </c>
      <c r="F69" t="s">
        <v>26</v>
      </c>
      <c r="G69">
        <v>19</v>
      </c>
      <c r="H69" t="s">
        <v>108</v>
      </c>
      <c r="I69">
        <v>3</v>
      </c>
      <c r="J69" t="s">
        <v>99</v>
      </c>
      <c r="K69" t="s">
        <v>29</v>
      </c>
      <c r="L69" t="s">
        <v>30</v>
      </c>
      <c r="M69">
        <v>2022</v>
      </c>
      <c r="N69" t="s">
        <v>31</v>
      </c>
      <c r="O69">
        <v>2022</v>
      </c>
      <c r="P69">
        <v>190</v>
      </c>
      <c r="Q69" t="s">
        <v>32</v>
      </c>
      <c r="R69" t="s">
        <v>33</v>
      </c>
      <c r="S69" t="s">
        <v>562</v>
      </c>
      <c r="T69">
        <v>0</v>
      </c>
      <c r="U69">
        <v>0</v>
      </c>
      <c r="V69" t="s">
        <v>363</v>
      </c>
      <c r="W69">
        <v>0</v>
      </c>
      <c r="X69">
        <v>0</v>
      </c>
      <c r="Z69">
        <v>-0.83</v>
      </c>
      <c r="AA69">
        <f t="shared" si="3"/>
        <v>21.3</v>
      </c>
      <c r="AB69">
        <f t="shared" si="4"/>
        <v>0.82051282051282048</v>
      </c>
    </row>
    <row r="70" spans="1:28" x14ac:dyDescent="0.2">
      <c r="A70" t="s">
        <v>23</v>
      </c>
      <c r="B70">
        <v>190</v>
      </c>
      <c r="C70" t="s">
        <v>337</v>
      </c>
      <c r="D70" t="s">
        <v>42</v>
      </c>
      <c r="E70" t="s">
        <v>564</v>
      </c>
      <c r="F70" t="s">
        <v>26</v>
      </c>
      <c r="G70">
        <v>29</v>
      </c>
      <c r="H70" t="s">
        <v>108</v>
      </c>
      <c r="I70">
        <v>3</v>
      </c>
      <c r="J70" t="s">
        <v>88</v>
      </c>
      <c r="K70" t="s">
        <v>29</v>
      </c>
      <c r="L70" t="s">
        <v>30</v>
      </c>
      <c r="M70">
        <v>2022</v>
      </c>
      <c r="N70" t="s">
        <v>31</v>
      </c>
      <c r="O70">
        <v>2022</v>
      </c>
      <c r="P70">
        <v>190</v>
      </c>
      <c r="Q70" t="s">
        <v>32</v>
      </c>
      <c r="R70" t="s">
        <v>33</v>
      </c>
      <c r="S70" t="s">
        <v>562</v>
      </c>
      <c r="T70">
        <v>0</v>
      </c>
      <c r="U70">
        <v>0</v>
      </c>
      <c r="V70" t="s">
        <v>363</v>
      </c>
      <c r="W70">
        <v>0</v>
      </c>
      <c r="X70">
        <v>0</v>
      </c>
      <c r="Z70">
        <v>0.93</v>
      </c>
      <c r="AA70">
        <f t="shared" si="3"/>
        <v>21.3</v>
      </c>
      <c r="AB70">
        <f t="shared" si="4"/>
        <v>0.52564102564102566</v>
      </c>
    </row>
    <row r="71" spans="1:28" x14ac:dyDescent="0.2">
      <c r="A71" t="s">
        <v>23</v>
      </c>
      <c r="B71">
        <v>190</v>
      </c>
      <c r="C71" t="s">
        <v>340</v>
      </c>
      <c r="D71" t="s">
        <v>565</v>
      </c>
      <c r="E71" t="s">
        <v>566</v>
      </c>
      <c r="F71" t="s">
        <v>26</v>
      </c>
      <c r="G71">
        <v>21</v>
      </c>
      <c r="H71" t="s">
        <v>108</v>
      </c>
      <c r="I71">
        <v>3</v>
      </c>
      <c r="J71" t="s">
        <v>109</v>
      </c>
      <c r="K71" t="s">
        <v>29</v>
      </c>
      <c r="L71" t="s">
        <v>30</v>
      </c>
      <c r="M71">
        <v>2022</v>
      </c>
      <c r="N71" t="s">
        <v>31</v>
      </c>
      <c r="O71">
        <v>2022</v>
      </c>
      <c r="P71">
        <v>190</v>
      </c>
      <c r="Q71" t="s">
        <v>32</v>
      </c>
      <c r="R71" t="s">
        <v>33</v>
      </c>
      <c r="S71" t="s">
        <v>562</v>
      </c>
      <c r="T71">
        <v>0</v>
      </c>
      <c r="U71">
        <v>0</v>
      </c>
      <c r="V71" t="s">
        <v>363</v>
      </c>
      <c r="W71">
        <v>0</v>
      </c>
      <c r="X71">
        <v>0</v>
      </c>
      <c r="Z71">
        <v>-0.84</v>
      </c>
      <c r="AA71">
        <f t="shared" si="3"/>
        <v>21.3</v>
      </c>
      <c r="AB71">
        <f t="shared" si="4"/>
        <v>0.82371794871794868</v>
      </c>
    </row>
    <row r="72" spans="1:28" x14ac:dyDescent="0.2">
      <c r="A72" t="s">
        <v>23</v>
      </c>
      <c r="B72">
        <v>190</v>
      </c>
      <c r="C72" t="s">
        <v>342</v>
      </c>
      <c r="D72" t="s">
        <v>287</v>
      </c>
      <c r="E72" t="s">
        <v>567</v>
      </c>
      <c r="F72" t="s">
        <v>26</v>
      </c>
      <c r="G72">
        <v>20</v>
      </c>
      <c r="H72" t="s">
        <v>108</v>
      </c>
      <c r="I72">
        <v>3</v>
      </c>
      <c r="J72" t="s">
        <v>78</v>
      </c>
      <c r="K72" t="s">
        <v>29</v>
      </c>
      <c r="L72" t="s">
        <v>30</v>
      </c>
      <c r="M72">
        <v>2022</v>
      </c>
      <c r="N72" t="s">
        <v>31</v>
      </c>
      <c r="O72">
        <v>2022</v>
      </c>
      <c r="P72">
        <v>190</v>
      </c>
      <c r="Q72" t="s">
        <v>32</v>
      </c>
      <c r="R72" t="s">
        <v>33</v>
      </c>
      <c r="S72" t="s">
        <v>562</v>
      </c>
      <c r="T72">
        <v>0</v>
      </c>
      <c r="U72">
        <v>0</v>
      </c>
      <c r="V72" t="s">
        <v>363</v>
      </c>
      <c r="W72">
        <v>0</v>
      </c>
      <c r="X72">
        <v>0</v>
      </c>
      <c r="Z72">
        <v>-0.04</v>
      </c>
      <c r="AA72">
        <f t="shared" si="3"/>
        <v>21.3</v>
      </c>
      <c r="AB72">
        <f t="shared" si="4"/>
        <v>0.70833333333333337</v>
      </c>
    </row>
    <row r="73" spans="1:28" x14ac:dyDescent="0.2">
      <c r="A73" t="s">
        <v>23</v>
      </c>
      <c r="B73">
        <v>190</v>
      </c>
      <c r="C73" t="s">
        <v>24</v>
      </c>
      <c r="D73" t="s">
        <v>287</v>
      </c>
      <c r="E73" t="s">
        <v>576</v>
      </c>
      <c r="F73" t="s">
        <v>26</v>
      </c>
      <c r="G73">
        <v>126</v>
      </c>
      <c r="H73" t="s">
        <v>111</v>
      </c>
      <c r="I73">
        <v>300</v>
      </c>
      <c r="J73" t="s">
        <v>35</v>
      </c>
      <c r="K73" t="s">
        <v>29</v>
      </c>
      <c r="L73" t="s">
        <v>30</v>
      </c>
      <c r="M73">
        <v>2022</v>
      </c>
      <c r="N73" t="s">
        <v>31</v>
      </c>
      <c r="O73">
        <v>2022</v>
      </c>
      <c r="P73">
        <v>190</v>
      </c>
      <c r="Q73" t="s">
        <v>32</v>
      </c>
      <c r="R73" t="s">
        <v>33</v>
      </c>
      <c r="S73" t="s">
        <v>577</v>
      </c>
      <c r="T73" t="s">
        <v>437</v>
      </c>
      <c r="U73">
        <v>0</v>
      </c>
      <c r="V73" t="s">
        <v>319</v>
      </c>
      <c r="W73" t="s">
        <v>578</v>
      </c>
      <c r="X73" t="s">
        <v>579</v>
      </c>
      <c r="Z73">
        <v>-0.16</v>
      </c>
      <c r="AA73">
        <f t="shared" si="3"/>
        <v>19</v>
      </c>
      <c r="AB73">
        <f t="shared" si="4"/>
        <v>0.73076923076923073</v>
      </c>
    </row>
    <row r="74" spans="1:28" x14ac:dyDescent="0.2">
      <c r="A74" t="s">
        <v>23</v>
      </c>
      <c r="B74">
        <v>190</v>
      </c>
      <c r="C74" t="s">
        <v>337</v>
      </c>
      <c r="D74" t="s">
        <v>337</v>
      </c>
      <c r="E74" t="s">
        <v>367</v>
      </c>
      <c r="F74" t="s">
        <v>38</v>
      </c>
      <c r="G74">
        <v>87</v>
      </c>
      <c r="H74" t="s">
        <v>112</v>
      </c>
      <c r="I74">
        <v>305</v>
      </c>
      <c r="J74" t="s">
        <v>55</v>
      </c>
      <c r="K74" t="s">
        <v>29</v>
      </c>
      <c r="L74" t="s">
        <v>30</v>
      </c>
      <c r="M74">
        <v>2022</v>
      </c>
      <c r="N74" t="s">
        <v>31</v>
      </c>
      <c r="O74">
        <v>2022</v>
      </c>
      <c r="P74">
        <v>190</v>
      </c>
      <c r="Q74" t="s">
        <v>32</v>
      </c>
      <c r="R74" t="s">
        <v>33</v>
      </c>
      <c r="S74" t="s">
        <v>581</v>
      </c>
      <c r="T74">
        <v>0</v>
      </c>
      <c r="U74">
        <v>0</v>
      </c>
      <c r="V74" t="s">
        <v>582</v>
      </c>
      <c r="W74">
        <v>0</v>
      </c>
      <c r="X74" t="s">
        <v>583</v>
      </c>
      <c r="Z74">
        <v>4.2300000000000004</v>
      </c>
      <c r="AA74">
        <f t="shared" si="3"/>
        <v>83.9</v>
      </c>
      <c r="AB74">
        <f t="shared" si="4"/>
        <v>0.11217948717948718</v>
      </c>
    </row>
    <row r="75" spans="1:28" x14ac:dyDescent="0.2">
      <c r="A75" t="s">
        <v>23</v>
      </c>
      <c r="B75">
        <v>190</v>
      </c>
      <c r="C75" t="s">
        <v>340</v>
      </c>
      <c r="D75" t="s">
        <v>71</v>
      </c>
      <c r="E75" t="s">
        <v>343</v>
      </c>
      <c r="F75" t="s">
        <v>26</v>
      </c>
      <c r="G75">
        <v>98</v>
      </c>
      <c r="H75" t="s">
        <v>112</v>
      </c>
      <c r="I75">
        <v>305</v>
      </c>
      <c r="J75" t="s">
        <v>53</v>
      </c>
      <c r="K75" t="s">
        <v>29</v>
      </c>
      <c r="L75" t="s">
        <v>30</v>
      </c>
      <c r="M75">
        <v>2022</v>
      </c>
      <c r="N75" t="s">
        <v>31</v>
      </c>
      <c r="O75">
        <v>2022</v>
      </c>
      <c r="P75">
        <v>190</v>
      </c>
      <c r="Q75" t="s">
        <v>32</v>
      </c>
      <c r="R75" t="s">
        <v>33</v>
      </c>
      <c r="S75" t="s">
        <v>581</v>
      </c>
      <c r="T75">
        <v>0</v>
      </c>
      <c r="U75">
        <v>0</v>
      </c>
      <c r="V75" t="s">
        <v>582</v>
      </c>
      <c r="W75">
        <v>0</v>
      </c>
      <c r="X75" t="s">
        <v>583</v>
      </c>
      <c r="Z75">
        <v>0.72</v>
      </c>
      <c r="AA75">
        <f t="shared" si="3"/>
        <v>83.9</v>
      </c>
      <c r="AB75">
        <f t="shared" si="4"/>
        <v>0.56730769230769229</v>
      </c>
    </row>
    <row r="76" spans="1:28" x14ac:dyDescent="0.2">
      <c r="A76" t="s">
        <v>23</v>
      </c>
      <c r="B76">
        <v>190</v>
      </c>
      <c r="C76" t="s">
        <v>342</v>
      </c>
      <c r="D76" t="s">
        <v>104</v>
      </c>
      <c r="E76" t="s">
        <v>584</v>
      </c>
      <c r="F76" t="s">
        <v>26</v>
      </c>
      <c r="G76">
        <v>117</v>
      </c>
      <c r="H76" t="s">
        <v>112</v>
      </c>
      <c r="I76">
        <v>305</v>
      </c>
      <c r="J76" t="s">
        <v>28</v>
      </c>
      <c r="K76" t="s">
        <v>29</v>
      </c>
      <c r="L76" t="s">
        <v>30</v>
      </c>
      <c r="M76">
        <v>2022</v>
      </c>
      <c r="N76" t="s">
        <v>31</v>
      </c>
      <c r="O76">
        <v>2022</v>
      </c>
      <c r="P76">
        <v>190</v>
      </c>
      <c r="Q76" t="s">
        <v>32</v>
      </c>
      <c r="R76" t="s">
        <v>33</v>
      </c>
      <c r="S76" t="s">
        <v>581</v>
      </c>
      <c r="T76">
        <v>0</v>
      </c>
      <c r="U76">
        <v>0</v>
      </c>
      <c r="V76" t="s">
        <v>582</v>
      </c>
      <c r="W76">
        <v>0</v>
      </c>
      <c r="X76" t="s">
        <v>583</v>
      </c>
      <c r="Z76">
        <v>0.55000000000000004</v>
      </c>
      <c r="AA76">
        <f t="shared" si="3"/>
        <v>83.9</v>
      </c>
      <c r="AB76">
        <f t="shared" si="4"/>
        <v>0.61217948717948723</v>
      </c>
    </row>
    <row r="77" spans="1:28" x14ac:dyDescent="0.2">
      <c r="A77" t="s">
        <v>23</v>
      </c>
      <c r="B77">
        <v>190</v>
      </c>
      <c r="C77" t="s">
        <v>24</v>
      </c>
      <c r="D77" t="s">
        <v>78</v>
      </c>
      <c r="E77" t="s">
        <v>587</v>
      </c>
      <c r="F77" t="s">
        <v>38</v>
      </c>
      <c r="G77">
        <v>98</v>
      </c>
      <c r="H77" t="s">
        <v>113</v>
      </c>
      <c r="I77">
        <v>310</v>
      </c>
      <c r="J77" t="s">
        <v>53</v>
      </c>
      <c r="K77" t="s">
        <v>29</v>
      </c>
      <c r="L77" t="s">
        <v>30</v>
      </c>
      <c r="M77">
        <v>2022</v>
      </c>
      <c r="N77" t="s">
        <v>31</v>
      </c>
      <c r="O77">
        <v>2022</v>
      </c>
      <c r="P77">
        <v>190</v>
      </c>
      <c r="Q77" t="s">
        <v>32</v>
      </c>
      <c r="R77" t="s">
        <v>33</v>
      </c>
      <c r="S77" t="s">
        <v>360</v>
      </c>
      <c r="T77" t="s">
        <v>588</v>
      </c>
      <c r="U77">
        <v>0</v>
      </c>
      <c r="V77" t="s">
        <v>589</v>
      </c>
      <c r="W77" t="s">
        <v>590</v>
      </c>
      <c r="X77" t="s">
        <v>481</v>
      </c>
      <c r="Z77">
        <v>2.72</v>
      </c>
      <c r="AA77">
        <f t="shared" si="3"/>
        <v>75.3</v>
      </c>
      <c r="AB77">
        <f t="shared" si="4"/>
        <v>0.25961538461538464</v>
      </c>
    </row>
    <row r="78" spans="1:28" x14ac:dyDescent="0.2">
      <c r="A78" t="s">
        <v>23</v>
      </c>
      <c r="B78">
        <v>190</v>
      </c>
      <c r="C78" t="s">
        <v>266</v>
      </c>
      <c r="D78" t="s">
        <v>592</v>
      </c>
      <c r="E78" t="s">
        <v>593</v>
      </c>
      <c r="F78" t="s">
        <v>38</v>
      </c>
      <c r="G78">
        <v>171</v>
      </c>
      <c r="H78" t="s">
        <v>114</v>
      </c>
      <c r="I78">
        <v>315</v>
      </c>
      <c r="J78" t="s">
        <v>65</v>
      </c>
      <c r="K78" t="s">
        <v>29</v>
      </c>
      <c r="L78" t="s">
        <v>30</v>
      </c>
      <c r="M78">
        <v>2022</v>
      </c>
      <c r="N78" t="s">
        <v>31</v>
      </c>
      <c r="O78">
        <v>2022</v>
      </c>
      <c r="P78">
        <v>190</v>
      </c>
      <c r="Q78" t="s">
        <v>32</v>
      </c>
      <c r="R78" t="s">
        <v>33</v>
      </c>
      <c r="S78" t="s">
        <v>594</v>
      </c>
      <c r="T78">
        <v>0</v>
      </c>
      <c r="U78">
        <v>0</v>
      </c>
      <c r="V78" t="s">
        <v>595</v>
      </c>
      <c r="W78" t="s">
        <v>329</v>
      </c>
      <c r="X78" t="s">
        <v>578</v>
      </c>
      <c r="Z78">
        <v>4.47</v>
      </c>
      <c r="AA78">
        <f t="shared" si="3"/>
        <v>62.4</v>
      </c>
      <c r="AB78">
        <f t="shared" si="4"/>
        <v>9.6153846153846159E-2</v>
      </c>
    </row>
    <row r="79" spans="1:28" x14ac:dyDescent="0.2">
      <c r="A79" t="s">
        <v>23</v>
      </c>
      <c r="B79">
        <v>190</v>
      </c>
      <c r="C79" t="s">
        <v>337</v>
      </c>
      <c r="D79" t="s">
        <v>78</v>
      </c>
      <c r="E79" t="s">
        <v>596</v>
      </c>
      <c r="F79" t="s">
        <v>38</v>
      </c>
      <c r="G79">
        <v>161</v>
      </c>
      <c r="H79" t="s">
        <v>114</v>
      </c>
      <c r="I79">
        <v>315</v>
      </c>
      <c r="J79" t="s">
        <v>65</v>
      </c>
      <c r="K79" t="s">
        <v>29</v>
      </c>
      <c r="L79" t="s">
        <v>30</v>
      </c>
      <c r="M79">
        <v>2022</v>
      </c>
      <c r="N79" t="s">
        <v>31</v>
      </c>
      <c r="O79">
        <v>2022</v>
      </c>
      <c r="P79">
        <v>190</v>
      </c>
      <c r="Q79" t="s">
        <v>32</v>
      </c>
      <c r="R79" t="s">
        <v>33</v>
      </c>
      <c r="S79" t="s">
        <v>594</v>
      </c>
      <c r="T79">
        <v>0</v>
      </c>
      <c r="U79">
        <v>0</v>
      </c>
      <c r="V79" t="s">
        <v>595</v>
      </c>
      <c r="W79" t="s">
        <v>329</v>
      </c>
      <c r="X79" t="s">
        <v>578</v>
      </c>
      <c r="Z79">
        <v>3.33</v>
      </c>
      <c r="AA79">
        <f t="shared" si="3"/>
        <v>62.4</v>
      </c>
      <c r="AB79">
        <f t="shared" si="4"/>
        <v>0.17628205128205129</v>
      </c>
    </row>
    <row r="80" spans="1:28" x14ac:dyDescent="0.2">
      <c r="A80" t="s">
        <v>23</v>
      </c>
      <c r="B80">
        <v>190</v>
      </c>
      <c r="C80" t="s">
        <v>340</v>
      </c>
      <c r="D80" t="s">
        <v>42</v>
      </c>
      <c r="E80" t="s">
        <v>597</v>
      </c>
      <c r="F80" t="s">
        <v>38</v>
      </c>
      <c r="G80">
        <v>97</v>
      </c>
      <c r="H80" t="s">
        <v>114</v>
      </c>
      <c r="I80">
        <v>315</v>
      </c>
      <c r="J80" t="s">
        <v>53</v>
      </c>
      <c r="K80" t="s">
        <v>29</v>
      </c>
      <c r="L80" t="s">
        <v>30</v>
      </c>
      <c r="M80">
        <v>2022</v>
      </c>
      <c r="N80" t="s">
        <v>31</v>
      </c>
      <c r="O80">
        <v>2022</v>
      </c>
      <c r="P80">
        <v>190</v>
      </c>
      <c r="Q80" t="s">
        <v>32</v>
      </c>
      <c r="R80" t="s">
        <v>33</v>
      </c>
      <c r="S80" t="s">
        <v>594</v>
      </c>
      <c r="T80">
        <v>0</v>
      </c>
      <c r="U80">
        <v>0</v>
      </c>
      <c r="V80" t="s">
        <v>595</v>
      </c>
      <c r="W80" t="s">
        <v>329</v>
      </c>
      <c r="X80" t="s">
        <v>578</v>
      </c>
      <c r="Z80">
        <v>2.2200000000000002</v>
      </c>
      <c r="AA80">
        <f t="shared" si="3"/>
        <v>62.4</v>
      </c>
      <c r="AB80">
        <f t="shared" si="4"/>
        <v>0.3141025641025641</v>
      </c>
    </row>
    <row r="81" spans="1:28" x14ac:dyDescent="0.2">
      <c r="A81" t="s">
        <v>23</v>
      </c>
      <c r="B81">
        <v>190</v>
      </c>
      <c r="C81" t="s">
        <v>342</v>
      </c>
      <c r="D81" t="s">
        <v>53</v>
      </c>
      <c r="E81" t="s">
        <v>598</v>
      </c>
      <c r="F81" t="s">
        <v>43</v>
      </c>
      <c r="G81">
        <v>102</v>
      </c>
      <c r="H81" t="s">
        <v>114</v>
      </c>
      <c r="I81">
        <v>315</v>
      </c>
      <c r="J81" t="s">
        <v>28</v>
      </c>
      <c r="K81" t="s">
        <v>29</v>
      </c>
      <c r="L81" t="s">
        <v>30</v>
      </c>
      <c r="M81">
        <v>2022</v>
      </c>
      <c r="N81" t="s">
        <v>31</v>
      </c>
      <c r="O81">
        <v>2022</v>
      </c>
      <c r="P81">
        <v>190</v>
      </c>
      <c r="Q81" t="s">
        <v>32</v>
      </c>
      <c r="R81" t="s">
        <v>33</v>
      </c>
      <c r="S81" t="s">
        <v>594</v>
      </c>
      <c r="T81">
        <v>0</v>
      </c>
      <c r="U81">
        <v>0</v>
      </c>
      <c r="V81" t="s">
        <v>595</v>
      </c>
      <c r="W81" t="s">
        <v>329</v>
      </c>
      <c r="X81" t="s">
        <v>578</v>
      </c>
      <c r="Z81">
        <v>1.07</v>
      </c>
      <c r="AA81">
        <f t="shared" si="3"/>
        <v>62.4</v>
      </c>
      <c r="AB81">
        <f t="shared" si="4"/>
        <v>0.49358974358974361</v>
      </c>
    </row>
    <row r="82" spans="1:28" x14ac:dyDescent="0.2">
      <c r="A82" t="s">
        <v>23</v>
      </c>
      <c r="B82">
        <v>190</v>
      </c>
      <c r="C82" t="s">
        <v>24</v>
      </c>
      <c r="D82" t="s">
        <v>24</v>
      </c>
      <c r="E82" t="s">
        <v>602</v>
      </c>
      <c r="F82" t="s">
        <v>38</v>
      </c>
      <c r="G82">
        <v>88</v>
      </c>
      <c r="H82" t="s">
        <v>115</v>
      </c>
      <c r="I82">
        <v>318</v>
      </c>
      <c r="J82" t="s">
        <v>53</v>
      </c>
      <c r="K82" t="s">
        <v>29</v>
      </c>
      <c r="L82" t="s">
        <v>30</v>
      </c>
      <c r="M82">
        <v>2022</v>
      </c>
      <c r="N82" t="s">
        <v>31</v>
      </c>
      <c r="O82">
        <v>2022</v>
      </c>
      <c r="P82">
        <v>190</v>
      </c>
      <c r="Q82" t="s">
        <v>32</v>
      </c>
      <c r="R82" t="s">
        <v>33</v>
      </c>
      <c r="S82" t="s">
        <v>603</v>
      </c>
      <c r="T82" t="s">
        <v>604</v>
      </c>
      <c r="U82">
        <v>0</v>
      </c>
      <c r="V82" t="s">
        <v>605</v>
      </c>
      <c r="W82" t="s">
        <v>604</v>
      </c>
      <c r="X82" t="s">
        <v>606</v>
      </c>
      <c r="Z82">
        <v>2.98</v>
      </c>
      <c r="AA82">
        <f t="shared" si="3"/>
        <v>67.099999999999994</v>
      </c>
      <c r="AB82">
        <f t="shared" si="4"/>
        <v>0.23076923076923078</v>
      </c>
    </row>
    <row r="83" spans="1:28" x14ac:dyDescent="0.2">
      <c r="A83" t="s">
        <v>23</v>
      </c>
      <c r="B83">
        <v>190</v>
      </c>
      <c r="C83" t="s">
        <v>24</v>
      </c>
      <c r="D83" t="s">
        <v>250</v>
      </c>
      <c r="E83" t="s">
        <v>609</v>
      </c>
      <c r="F83" t="s">
        <v>26</v>
      </c>
      <c r="G83">
        <v>42</v>
      </c>
      <c r="H83" t="s">
        <v>116</v>
      </c>
      <c r="I83">
        <v>320</v>
      </c>
      <c r="J83" t="s">
        <v>59</v>
      </c>
      <c r="K83" t="s">
        <v>29</v>
      </c>
      <c r="L83" t="s">
        <v>30</v>
      </c>
      <c r="M83">
        <v>2022</v>
      </c>
      <c r="N83" t="s">
        <v>31</v>
      </c>
      <c r="O83">
        <v>2022</v>
      </c>
      <c r="P83">
        <v>190</v>
      </c>
      <c r="Q83" t="s">
        <v>32</v>
      </c>
      <c r="R83" t="s">
        <v>33</v>
      </c>
      <c r="S83" t="s">
        <v>610</v>
      </c>
      <c r="T83" t="s">
        <v>611</v>
      </c>
      <c r="U83">
        <v>0</v>
      </c>
      <c r="V83" t="s">
        <v>605</v>
      </c>
      <c r="W83" t="s">
        <v>612</v>
      </c>
      <c r="X83" t="s">
        <v>612</v>
      </c>
      <c r="Z83">
        <v>-0.99</v>
      </c>
      <c r="AA83">
        <f t="shared" si="3"/>
        <v>50.4</v>
      </c>
      <c r="AB83">
        <f t="shared" si="4"/>
        <v>0.83012820512820518</v>
      </c>
    </row>
    <row r="84" spans="1:28" x14ac:dyDescent="0.2">
      <c r="A84" t="s">
        <v>23</v>
      </c>
      <c r="B84">
        <v>190</v>
      </c>
      <c r="C84" t="s">
        <v>24</v>
      </c>
      <c r="D84" t="s">
        <v>418</v>
      </c>
      <c r="E84" t="s">
        <v>614</v>
      </c>
      <c r="F84" t="s">
        <v>34</v>
      </c>
      <c r="G84">
        <v>73</v>
      </c>
      <c r="H84" t="s">
        <v>117</v>
      </c>
      <c r="I84">
        <v>327</v>
      </c>
      <c r="J84" t="s">
        <v>41</v>
      </c>
      <c r="K84" t="s">
        <v>29</v>
      </c>
      <c r="L84" t="s">
        <v>30</v>
      </c>
      <c r="M84">
        <v>2022</v>
      </c>
      <c r="N84" t="s">
        <v>31</v>
      </c>
      <c r="O84">
        <v>2022</v>
      </c>
      <c r="P84">
        <v>190</v>
      </c>
      <c r="Q84" t="s">
        <v>32</v>
      </c>
      <c r="R84" t="s">
        <v>33</v>
      </c>
      <c r="S84" t="s">
        <v>615</v>
      </c>
      <c r="T84" t="s">
        <v>616</v>
      </c>
      <c r="U84">
        <v>0</v>
      </c>
      <c r="V84" t="s">
        <v>617</v>
      </c>
      <c r="W84" t="s">
        <v>583</v>
      </c>
      <c r="X84" t="s">
        <v>439</v>
      </c>
      <c r="Z84">
        <v>-1.19</v>
      </c>
      <c r="AA84">
        <f t="shared" si="3"/>
        <v>64.7</v>
      </c>
      <c r="AB84">
        <f t="shared" si="4"/>
        <v>0.85897435897435892</v>
      </c>
    </row>
    <row r="85" spans="1:28" x14ac:dyDescent="0.2">
      <c r="A85" t="s">
        <v>23</v>
      </c>
      <c r="B85">
        <v>190</v>
      </c>
      <c r="C85" t="s">
        <v>266</v>
      </c>
      <c r="D85" t="s">
        <v>50</v>
      </c>
      <c r="E85" t="s">
        <v>618</v>
      </c>
      <c r="F85" t="s">
        <v>38</v>
      </c>
      <c r="G85">
        <v>170</v>
      </c>
      <c r="H85" t="s">
        <v>119</v>
      </c>
      <c r="I85">
        <v>330</v>
      </c>
      <c r="J85" t="s">
        <v>65</v>
      </c>
      <c r="K85" t="s">
        <v>29</v>
      </c>
      <c r="L85" t="s">
        <v>30</v>
      </c>
      <c r="M85">
        <v>2022</v>
      </c>
      <c r="N85" t="s">
        <v>31</v>
      </c>
      <c r="O85">
        <v>2022</v>
      </c>
      <c r="P85">
        <v>190</v>
      </c>
      <c r="Q85" t="s">
        <v>32</v>
      </c>
      <c r="R85" t="s">
        <v>33</v>
      </c>
      <c r="S85" t="s">
        <v>619</v>
      </c>
      <c r="T85" t="s">
        <v>620</v>
      </c>
      <c r="U85">
        <v>0</v>
      </c>
      <c r="V85" t="s">
        <v>621</v>
      </c>
      <c r="W85">
        <v>0</v>
      </c>
      <c r="X85">
        <v>0</v>
      </c>
      <c r="Z85">
        <v>3.18</v>
      </c>
      <c r="AA85">
        <f t="shared" si="3"/>
        <v>33.9</v>
      </c>
      <c r="AB85">
        <f t="shared" si="4"/>
        <v>0.20512820512820512</v>
      </c>
    </row>
    <row r="86" spans="1:28" x14ac:dyDescent="0.2">
      <c r="A86" t="s">
        <v>23</v>
      </c>
      <c r="B86">
        <v>190</v>
      </c>
      <c r="C86" t="s">
        <v>337</v>
      </c>
      <c r="D86" t="s">
        <v>35</v>
      </c>
      <c r="E86" t="s">
        <v>622</v>
      </c>
      <c r="F86" t="s">
        <v>43</v>
      </c>
      <c r="G86">
        <v>167</v>
      </c>
      <c r="H86" t="s">
        <v>119</v>
      </c>
      <c r="I86">
        <v>330</v>
      </c>
      <c r="J86" t="s">
        <v>65</v>
      </c>
      <c r="K86" t="s">
        <v>29</v>
      </c>
      <c r="L86" t="s">
        <v>30</v>
      </c>
      <c r="M86">
        <v>2022</v>
      </c>
      <c r="N86" t="s">
        <v>31</v>
      </c>
      <c r="O86">
        <v>2022</v>
      </c>
      <c r="P86">
        <v>190</v>
      </c>
      <c r="Q86" t="s">
        <v>32</v>
      </c>
      <c r="R86" t="s">
        <v>33</v>
      </c>
      <c r="S86" t="s">
        <v>619</v>
      </c>
      <c r="T86" t="s">
        <v>620</v>
      </c>
      <c r="U86">
        <v>0</v>
      </c>
      <c r="V86" t="s">
        <v>621</v>
      </c>
      <c r="W86">
        <v>0</v>
      </c>
      <c r="X86">
        <v>0</v>
      </c>
      <c r="Z86">
        <v>1.1399999999999999</v>
      </c>
      <c r="AA86">
        <f t="shared" si="3"/>
        <v>33.9</v>
      </c>
      <c r="AB86">
        <f t="shared" si="4"/>
        <v>0.48397435897435898</v>
      </c>
    </row>
    <row r="87" spans="1:28" x14ac:dyDescent="0.2">
      <c r="A87" t="s">
        <v>23</v>
      </c>
      <c r="B87">
        <v>190</v>
      </c>
      <c r="C87" t="s">
        <v>340</v>
      </c>
      <c r="D87" t="s">
        <v>294</v>
      </c>
      <c r="E87" t="s">
        <v>623</v>
      </c>
      <c r="F87" t="s">
        <v>38</v>
      </c>
      <c r="G87">
        <v>172</v>
      </c>
      <c r="H87" t="s">
        <v>119</v>
      </c>
      <c r="I87">
        <v>330</v>
      </c>
      <c r="J87" t="s">
        <v>65</v>
      </c>
      <c r="K87" t="s">
        <v>29</v>
      </c>
      <c r="L87" t="s">
        <v>30</v>
      </c>
      <c r="M87">
        <v>2022</v>
      </c>
      <c r="N87" t="s">
        <v>31</v>
      </c>
      <c r="O87">
        <v>2022</v>
      </c>
      <c r="P87">
        <v>190</v>
      </c>
      <c r="Q87" t="s">
        <v>32</v>
      </c>
      <c r="R87" t="s">
        <v>33</v>
      </c>
      <c r="S87" t="s">
        <v>619</v>
      </c>
      <c r="T87" t="s">
        <v>620</v>
      </c>
      <c r="U87">
        <v>0</v>
      </c>
      <c r="V87" t="s">
        <v>621</v>
      </c>
      <c r="W87">
        <v>0</v>
      </c>
      <c r="X87">
        <v>0</v>
      </c>
      <c r="Z87">
        <v>2.76</v>
      </c>
      <c r="AA87">
        <f t="shared" si="3"/>
        <v>33.9</v>
      </c>
      <c r="AB87">
        <f t="shared" si="4"/>
        <v>0.25</v>
      </c>
    </row>
    <row r="88" spans="1:28" x14ac:dyDescent="0.2">
      <c r="A88" t="s">
        <v>23</v>
      </c>
      <c r="B88">
        <v>190</v>
      </c>
      <c r="C88" t="s">
        <v>342</v>
      </c>
      <c r="D88" t="s">
        <v>50</v>
      </c>
      <c r="E88" t="s">
        <v>624</v>
      </c>
      <c r="F88" t="s">
        <v>38</v>
      </c>
      <c r="G88">
        <v>164</v>
      </c>
      <c r="H88" t="s">
        <v>119</v>
      </c>
      <c r="I88">
        <v>330</v>
      </c>
      <c r="J88" t="s">
        <v>65</v>
      </c>
      <c r="K88" t="s">
        <v>29</v>
      </c>
      <c r="L88" t="s">
        <v>30</v>
      </c>
      <c r="M88">
        <v>2022</v>
      </c>
      <c r="N88" t="s">
        <v>31</v>
      </c>
      <c r="O88">
        <v>2022</v>
      </c>
      <c r="P88">
        <v>190</v>
      </c>
      <c r="Q88" t="s">
        <v>32</v>
      </c>
      <c r="R88" t="s">
        <v>33</v>
      </c>
      <c r="S88" t="s">
        <v>619</v>
      </c>
      <c r="T88" t="s">
        <v>620</v>
      </c>
      <c r="U88">
        <v>0</v>
      </c>
      <c r="V88" t="s">
        <v>621</v>
      </c>
      <c r="W88">
        <v>0</v>
      </c>
      <c r="X88">
        <v>0</v>
      </c>
      <c r="Z88">
        <v>3.32</v>
      </c>
      <c r="AA88">
        <f t="shared" si="3"/>
        <v>33.9</v>
      </c>
      <c r="AB88">
        <f t="shared" si="4"/>
        <v>0.17948717948717949</v>
      </c>
    </row>
    <row r="89" spans="1:28" x14ac:dyDescent="0.2">
      <c r="A89" t="s">
        <v>23</v>
      </c>
      <c r="B89">
        <v>190</v>
      </c>
      <c r="C89" t="s">
        <v>337</v>
      </c>
      <c r="D89" t="s">
        <v>78</v>
      </c>
      <c r="E89" t="s">
        <v>637</v>
      </c>
      <c r="F89" t="s">
        <v>43</v>
      </c>
      <c r="G89">
        <v>59</v>
      </c>
      <c r="H89" t="s">
        <v>122</v>
      </c>
      <c r="I89">
        <v>35</v>
      </c>
      <c r="J89" t="s">
        <v>49</v>
      </c>
      <c r="K89" t="s">
        <v>29</v>
      </c>
      <c r="L89" t="s">
        <v>30</v>
      </c>
      <c r="M89">
        <v>2022</v>
      </c>
      <c r="N89" t="s">
        <v>31</v>
      </c>
      <c r="O89">
        <v>2022</v>
      </c>
      <c r="P89">
        <v>190</v>
      </c>
      <c r="Q89" t="s">
        <v>32</v>
      </c>
      <c r="R89" t="s">
        <v>33</v>
      </c>
      <c r="S89" t="s">
        <v>638</v>
      </c>
      <c r="T89" t="s">
        <v>400</v>
      </c>
      <c r="U89">
        <v>0</v>
      </c>
      <c r="V89" t="s">
        <v>359</v>
      </c>
      <c r="W89" t="s">
        <v>639</v>
      </c>
      <c r="X89" t="s">
        <v>292</v>
      </c>
      <c r="Z89">
        <v>1.99</v>
      </c>
      <c r="AA89">
        <f t="shared" si="3"/>
        <v>97.7</v>
      </c>
      <c r="AB89">
        <f t="shared" si="4"/>
        <v>0.34294871794871795</v>
      </c>
    </row>
    <row r="90" spans="1:28" x14ac:dyDescent="0.2">
      <c r="A90" t="s">
        <v>23</v>
      </c>
      <c r="B90">
        <v>190</v>
      </c>
      <c r="C90" t="s">
        <v>340</v>
      </c>
      <c r="D90" t="s">
        <v>65</v>
      </c>
      <c r="E90" t="s">
        <v>640</v>
      </c>
      <c r="F90" t="s">
        <v>26</v>
      </c>
      <c r="G90">
        <v>64</v>
      </c>
      <c r="H90" t="s">
        <v>122</v>
      </c>
      <c r="I90">
        <v>35</v>
      </c>
      <c r="J90" t="s">
        <v>40</v>
      </c>
      <c r="K90" t="s">
        <v>29</v>
      </c>
      <c r="L90" t="s">
        <v>30</v>
      </c>
      <c r="M90">
        <v>2022</v>
      </c>
      <c r="N90" t="s">
        <v>31</v>
      </c>
      <c r="O90">
        <v>2022</v>
      </c>
      <c r="P90">
        <v>190</v>
      </c>
      <c r="Q90" t="s">
        <v>32</v>
      </c>
      <c r="R90" t="s">
        <v>33</v>
      </c>
      <c r="S90" t="s">
        <v>638</v>
      </c>
      <c r="T90" t="s">
        <v>400</v>
      </c>
      <c r="U90">
        <v>0</v>
      </c>
      <c r="V90" t="s">
        <v>359</v>
      </c>
      <c r="W90" t="s">
        <v>639</v>
      </c>
      <c r="X90" t="s">
        <v>292</v>
      </c>
      <c r="Z90">
        <v>0.61</v>
      </c>
      <c r="AA90">
        <f t="shared" si="3"/>
        <v>97.7</v>
      </c>
      <c r="AB90">
        <f t="shared" si="4"/>
        <v>0.59935897435897434</v>
      </c>
    </row>
    <row r="91" spans="1:28" x14ac:dyDescent="0.2">
      <c r="A91" t="s">
        <v>23</v>
      </c>
      <c r="B91">
        <v>190</v>
      </c>
      <c r="C91" t="s">
        <v>342</v>
      </c>
      <c r="D91" t="s">
        <v>434</v>
      </c>
      <c r="E91" t="s">
        <v>434</v>
      </c>
      <c r="F91" t="s">
        <v>26</v>
      </c>
      <c r="G91">
        <v>44</v>
      </c>
      <c r="H91" t="s">
        <v>122</v>
      </c>
      <c r="I91">
        <v>35</v>
      </c>
      <c r="J91" t="s">
        <v>59</v>
      </c>
      <c r="K91" t="s">
        <v>29</v>
      </c>
      <c r="L91" t="s">
        <v>30</v>
      </c>
      <c r="M91">
        <v>2022</v>
      </c>
      <c r="N91" t="s">
        <v>31</v>
      </c>
      <c r="O91">
        <v>2022</v>
      </c>
      <c r="P91">
        <v>190</v>
      </c>
      <c r="Q91" t="s">
        <v>32</v>
      </c>
      <c r="R91" t="s">
        <v>33</v>
      </c>
      <c r="S91" t="s">
        <v>638</v>
      </c>
      <c r="T91" t="s">
        <v>400</v>
      </c>
      <c r="U91">
        <v>0</v>
      </c>
      <c r="V91" t="s">
        <v>359</v>
      </c>
      <c r="W91" t="s">
        <v>639</v>
      </c>
      <c r="X91" t="s">
        <v>292</v>
      </c>
      <c r="Z91">
        <v>0</v>
      </c>
      <c r="AA91">
        <f t="shared" si="3"/>
        <v>97.7</v>
      </c>
      <c r="AB91">
        <f t="shared" si="4"/>
        <v>0.70192307692307687</v>
      </c>
    </row>
    <row r="92" spans="1:28" x14ac:dyDescent="0.2">
      <c r="A92" t="s">
        <v>23</v>
      </c>
      <c r="B92">
        <v>190</v>
      </c>
      <c r="C92" t="s">
        <v>24</v>
      </c>
      <c r="D92" t="s">
        <v>320</v>
      </c>
      <c r="E92" t="s">
        <v>643</v>
      </c>
      <c r="F92" t="s">
        <v>34</v>
      </c>
      <c r="G92">
        <v>37</v>
      </c>
      <c r="H92" t="s">
        <v>124</v>
      </c>
      <c r="I92">
        <v>350</v>
      </c>
      <c r="J92" t="s">
        <v>58</v>
      </c>
      <c r="K92" t="s">
        <v>29</v>
      </c>
      <c r="L92" t="s">
        <v>30</v>
      </c>
      <c r="M92">
        <v>2022</v>
      </c>
      <c r="N92" t="s">
        <v>31</v>
      </c>
      <c r="O92">
        <v>2022</v>
      </c>
      <c r="P92">
        <v>190</v>
      </c>
      <c r="Q92" t="s">
        <v>32</v>
      </c>
      <c r="R92" t="s">
        <v>33</v>
      </c>
      <c r="S92" t="s">
        <v>644</v>
      </c>
      <c r="T92">
        <v>0</v>
      </c>
      <c r="U92">
        <v>0</v>
      </c>
      <c r="V92" t="s">
        <v>645</v>
      </c>
      <c r="W92">
        <v>0</v>
      </c>
      <c r="X92" t="s">
        <v>646</v>
      </c>
      <c r="Z92">
        <v>-1.07</v>
      </c>
      <c r="AA92">
        <f t="shared" si="3"/>
        <v>85.7</v>
      </c>
      <c r="AB92">
        <f t="shared" si="4"/>
        <v>0.84294871794871795</v>
      </c>
    </row>
    <row r="93" spans="1:28" x14ac:dyDescent="0.2">
      <c r="A93" t="s">
        <v>23</v>
      </c>
      <c r="B93">
        <v>190</v>
      </c>
      <c r="C93" t="s">
        <v>266</v>
      </c>
      <c r="D93" t="s">
        <v>497</v>
      </c>
      <c r="E93" t="s">
        <v>647</v>
      </c>
      <c r="F93" t="s">
        <v>26</v>
      </c>
      <c r="G93">
        <v>13</v>
      </c>
      <c r="H93" t="s">
        <v>124</v>
      </c>
      <c r="I93">
        <v>350</v>
      </c>
      <c r="J93" t="s">
        <v>98</v>
      </c>
      <c r="K93" t="s">
        <v>29</v>
      </c>
      <c r="L93" t="s">
        <v>30</v>
      </c>
      <c r="M93">
        <v>2022</v>
      </c>
      <c r="N93" t="s">
        <v>31</v>
      </c>
      <c r="O93">
        <v>2022</v>
      </c>
      <c r="P93">
        <v>190</v>
      </c>
      <c r="Q93" t="s">
        <v>32</v>
      </c>
      <c r="R93" t="s">
        <v>33</v>
      </c>
      <c r="S93" t="s">
        <v>644</v>
      </c>
      <c r="T93">
        <v>0</v>
      </c>
      <c r="U93">
        <v>0</v>
      </c>
      <c r="V93" t="s">
        <v>645</v>
      </c>
      <c r="W93">
        <v>0</v>
      </c>
      <c r="X93" t="s">
        <v>646</v>
      </c>
      <c r="Z93">
        <v>0.77</v>
      </c>
      <c r="AA93">
        <f t="shared" si="3"/>
        <v>85.7</v>
      </c>
      <c r="AB93">
        <f t="shared" si="4"/>
        <v>0.55769230769230771</v>
      </c>
    </row>
    <row r="94" spans="1:28" x14ac:dyDescent="0.2">
      <c r="A94" t="s">
        <v>23</v>
      </c>
      <c r="B94">
        <v>190</v>
      </c>
      <c r="C94" t="s">
        <v>24</v>
      </c>
      <c r="D94" t="s">
        <v>49</v>
      </c>
      <c r="E94" t="s">
        <v>465</v>
      </c>
      <c r="F94" t="s">
        <v>26</v>
      </c>
      <c r="G94">
        <v>29</v>
      </c>
      <c r="H94" t="s">
        <v>127</v>
      </c>
      <c r="I94">
        <v>360</v>
      </c>
      <c r="J94" t="s">
        <v>86</v>
      </c>
      <c r="K94" t="s">
        <v>29</v>
      </c>
      <c r="L94" t="s">
        <v>30</v>
      </c>
      <c r="M94">
        <v>2022</v>
      </c>
      <c r="N94" t="s">
        <v>31</v>
      </c>
      <c r="O94">
        <v>2022</v>
      </c>
      <c r="P94">
        <v>190</v>
      </c>
      <c r="Q94" t="s">
        <v>32</v>
      </c>
      <c r="R94" t="s">
        <v>33</v>
      </c>
      <c r="S94" t="s">
        <v>657</v>
      </c>
      <c r="T94">
        <v>0</v>
      </c>
      <c r="U94">
        <v>0</v>
      </c>
      <c r="V94" t="s">
        <v>510</v>
      </c>
      <c r="W94">
        <v>0</v>
      </c>
      <c r="X94" t="s">
        <v>646</v>
      </c>
      <c r="Z94">
        <v>0.66</v>
      </c>
      <c r="AA94">
        <f t="shared" si="3"/>
        <v>76.3</v>
      </c>
      <c r="AB94">
        <f t="shared" si="4"/>
        <v>0.59294871794871795</v>
      </c>
    </row>
    <row r="95" spans="1:28" x14ac:dyDescent="0.2">
      <c r="A95" t="s">
        <v>23</v>
      </c>
      <c r="B95">
        <v>190</v>
      </c>
      <c r="C95" t="s">
        <v>266</v>
      </c>
      <c r="D95" t="s">
        <v>25</v>
      </c>
      <c r="E95" t="s">
        <v>659</v>
      </c>
      <c r="F95" t="s">
        <v>26</v>
      </c>
      <c r="G95">
        <v>94</v>
      </c>
      <c r="H95" t="s">
        <v>128</v>
      </c>
      <c r="I95">
        <v>365</v>
      </c>
      <c r="J95" t="s">
        <v>55</v>
      </c>
      <c r="K95" t="s">
        <v>29</v>
      </c>
      <c r="L95" t="s">
        <v>30</v>
      </c>
      <c r="M95">
        <v>2022</v>
      </c>
      <c r="N95" t="s">
        <v>31</v>
      </c>
      <c r="O95">
        <v>2022</v>
      </c>
      <c r="P95">
        <v>190</v>
      </c>
      <c r="Q95" t="s">
        <v>32</v>
      </c>
      <c r="R95" t="s">
        <v>33</v>
      </c>
      <c r="S95" t="s">
        <v>660</v>
      </c>
      <c r="T95" t="s">
        <v>661</v>
      </c>
      <c r="U95">
        <v>0</v>
      </c>
      <c r="V95" t="s">
        <v>470</v>
      </c>
      <c r="W95" t="s">
        <v>319</v>
      </c>
      <c r="X95" t="s">
        <v>662</v>
      </c>
      <c r="Z95">
        <v>0.34</v>
      </c>
      <c r="AA95">
        <f t="shared" si="3"/>
        <v>51.4</v>
      </c>
      <c r="AB95">
        <f t="shared" si="4"/>
        <v>0.64102564102564108</v>
      </c>
    </row>
    <row r="96" spans="1:28" x14ac:dyDescent="0.2">
      <c r="A96" t="s">
        <v>23</v>
      </c>
      <c r="B96">
        <v>190</v>
      </c>
      <c r="C96" t="s">
        <v>337</v>
      </c>
      <c r="D96" t="s">
        <v>502</v>
      </c>
      <c r="E96" t="s">
        <v>663</v>
      </c>
      <c r="F96" t="s">
        <v>38</v>
      </c>
      <c r="G96">
        <v>93</v>
      </c>
      <c r="H96" t="s">
        <v>128</v>
      </c>
      <c r="I96">
        <v>365</v>
      </c>
      <c r="J96" t="s">
        <v>55</v>
      </c>
      <c r="K96" t="s">
        <v>29</v>
      </c>
      <c r="L96" t="s">
        <v>30</v>
      </c>
      <c r="M96">
        <v>2022</v>
      </c>
      <c r="N96" t="s">
        <v>31</v>
      </c>
      <c r="O96">
        <v>2022</v>
      </c>
      <c r="P96">
        <v>190</v>
      </c>
      <c r="Q96" t="s">
        <v>32</v>
      </c>
      <c r="R96" t="s">
        <v>33</v>
      </c>
      <c r="S96" t="s">
        <v>660</v>
      </c>
      <c r="T96" t="s">
        <v>661</v>
      </c>
      <c r="U96">
        <v>0</v>
      </c>
      <c r="V96" t="s">
        <v>470</v>
      </c>
      <c r="W96" t="s">
        <v>319</v>
      </c>
      <c r="X96" t="s">
        <v>662</v>
      </c>
      <c r="Z96">
        <v>3.65</v>
      </c>
      <c r="AA96">
        <f t="shared" si="3"/>
        <v>51.4</v>
      </c>
      <c r="AB96">
        <f t="shared" si="4"/>
        <v>0.15064102564102563</v>
      </c>
    </row>
    <row r="97" spans="1:28" x14ac:dyDescent="0.2">
      <c r="A97" t="s">
        <v>23</v>
      </c>
      <c r="B97">
        <v>190</v>
      </c>
      <c r="C97" t="s">
        <v>340</v>
      </c>
      <c r="D97" t="s">
        <v>41</v>
      </c>
      <c r="E97" t="s">
        <v>664</v>
      </c>
      <c r="F97" t="s">
        <v>43</v>
      </c>
      <c r="G97">
        <v>94</v>
      </c>
      <c r="H97" t="s">
        <v>128</v>
      </c>
      <c r="I97">
        <v>365</v>
      </c>
      <c r="J97" t="s">
        <v>53</v>
      </c>
      <c r="K97" t="s">
        <v>29</v>
      </c>
      <c r="L97" t="s">
        <v>30</v>
      </c>
      <c r="M97">
        <v>2022</v>
      </c>
      <c r="N97" t="s">
        <v>31</v>
      </c>
      <c r="O97">
        <v>2022</v>
      </c>
      <c r="P97">
        <v>190</v>
      </c>
      <c r="Q97" t="s">
        <v>32</v>
      </c>
      <c r="R97" t="s">
        <v>33</v>
      </c>
      <c r="S97" t="s">
        <v>660</v>
      </c>
      <c r="T97" t="s">
        <v>661</v>
      </c>
      <c r="U97">
        <v>0</v>
      </c>
      <c r="V97" t="s">
        <v>470</v>
      </c>
      <c r="W97" t="s">
        <v>319</v>
      </c>
      <c r="X97" t="s">
        <v>662</v>
      </c>
      <c r="Z97">
        <v>1.1599999999999999</v>
      </c>
      <c r="AA97">
        <f t="shared" si="3"/>
        <v>51.4</v>
      </c>
      <c r="AB97">
        <f t="shared" si="4"/>
        <v>0.48076923076923078</v>
      </c>
    </row>
    <row r="98" spans="1:28" x14ac:dyDescent="0.2">
      <c r="A98" t="s">
        <v>23</v>
      </c>
      <c r="B98">
        <v>190</v>
      </c>
      <c r="C98" t="s">
        <v>342</v>
      </c>
      <c r="D98" t="s">
        <v>58</v>
      </c>
      <c r="E98" t="s">
        <v>665</v>
      </c>
      <c r="F98" t="s">
        <v>43</v>
      </c>
      <c r="G98">
        <v>87</v>
      </c>
      <c r="H98" t="s">
        <v>128</v>
      </c>
      <c r="I98">
        <v>365</v>
      </c>
      <c r="J98" t="s">
        <v>55</v>
      </c>
      <c r="K98" t="s">
        <v>29</v>
      </c>
      <c r="L98" t="s">
        <v>30</v>
      </c>
      <c r="M98">
        <v>2022</v>
      </c>
      <c r="N98" t="s">
        <v>31</v>
      </c>
      <c r="O98">
        <v>2022</v>
      </c>
      <c r="P98">
        <v>190</v>
      </c>
      <c r="Q98" t="s">
        <v>32</v>
      </c>
      <c r="R98" t="s">
        <v>33</v>
      </c>
      <c r="S98" t="s">
        <v>660</v>
      </c>
      <c r="T98" t="s">
        <v>661</v>
      </c>
      <c r="U98">
        <v>0</v>
      </c>
      <c r="V98" t="s">
        <v>470</v>
      </c>
      <c r="W98" t="s">
        <v>319</v>
      </c>
      <c r="X98" t="s">
        <v>662</v>
      </c>
      <c r="Z98">
        <v>1.74</v>
      </c>
      <c r="AA98">
        <f t="shared" si="3"/>
        <v>51.4</v>
      </c>
      <c r="AB98">
        <f t="shared" si="4"/>
        <v>0.39102564102564102</v>
      </c>
    </row>
    <row r="99" spans="1:28" x14ac:dyDescent="0.2">
      <c r="A99" t="s">
        <v>23</v>
      </c>
      <c r="B99">
        <v>190</v>
      </c>
      <c r="C99" t="s">
        <v>24</v>
      </c>
      <c r="D99" t="s">
        <v>556</v>
      </c>
      <c r="E99" t="s">
        <v>668</v>
      </c>
      <c r="F99" t="s">
        <v>38</v>
      </c>
      <c r="G99">
        <v>149</v>
      </c>
      <c r="H99" t="s">
        <v>129</v>
      </c>
      <c r="I99">
        <v>370</v>
      </c>
      <c r="J99" t="s">
        <v>35</v>
      </c>
      <c r="K99" t="s">
        <v>29</v>
      </c>
      <c r="L99" t="s">
        <v>30</v>
      </c>
      <c r="M99">
        <v>2022</v>
      </c>
      <c r="N99" t="s">
        <v>31</v>
      </c>
      <c r="O99">
        <v>2022</v>
      </c>
      <c r="P99">
        <v>190</v>
      </c>
      <c r="Q99" t="s">
        <v>32</v>
      </c>
      <c r="R99" t="s">
        <v>33</v>
      </c>
      <c r="S99" t="s">
        <v>401</v>
      </c>
      <c r="T99" t="s">
        <v>669</v>
      </c>
      <c r="U99">
        <v>0</v>
      </c>
      <c r="V99" t="s">
        <v>262</v>
      </c>
      <c r="W99" t="s">
        <v>479</v>
      </c>
      <c r="X99" t="s">
        <v>319</v>
      </c>
      <c r="Z99">
        <v>4.76</v>
      </c>
      <c r="AA99">
        <f t="shared" si="3"/>
        <v>83.9</v>
      </c>
      <c r="AB99">
        <f t="shared" si="4"/>
        <v>7.0512820512820512E-2</v>
      </c>
    </row>
    <row r="100" spans="1:28" x14ac:dyDescent="0.2">
      <c r="A100" t="s">
        <v>23</v>
      </c>
      <c r="B100">
        <v>190</v>
      </c>
      <c r="C100" t="s">
        <v>337</v>
      </c>
      <c r="D100" t="s">
        <v>123</v>
      </c>
      <c r="E100" t="s">
        <v>47</v>
      </c>
      <c r="F100" t="s">
        <v>43</v>
      </c>
      <c r="G100">
        <v>131</v>
      </c>
      <c r="H100" t="s">
        <v>130</v>
      </c>
      <c r="I100">
        <v>375</v>
      </c>
      <c r="J100" t="s">
        <v>28</v>
      </c>
      <c r="K100" t="s">
        <v>29</v>
      </c>
      <c r="L100" t="s">
        <v>30</v>
      </c>
      <c r="M100">
        <v>2022</v>
      </c>
      <c r="N100" t="s">
        <v>31</v>
      </c>
      <c r="O100">
        <v>2022</v>
      </c>
      <c r="P100">
        <v>190</v>
      </c>
      <c r="Q100" t="s">
        <v>32</v>
      </c>
      <c r="R100" t="s">
        <v>33</v>
      </c>
      <c r="S100" t="s">
        <v>672</v>
      </c>
      <c r="T100" t="s">
        <v>673</v>
      </c>
      <c r="U100">
        <v>0</v>
      </c>
      <c r="V100" t="s">
        <v>674</v>
      </c>
      <c r="W100" t="s">
        <v>619</v>
      </c>
      <c r="X100" t="s">
        <v>675</v>
      </c>
      <c r="Z100">
        <v>1.9</v>
      </c>
      <c r="AA100">
        <f t="shared" si="3"/>
        <v>84.4</v>
      </c>
      <c r="AB100">
        <f t="shared" si="4"/>
        <v>0.36538461538461536</v>
      </c>
    </row>
    <row r="101" spans="1:28" x14ac:dyDescent="0.2">
      <c r="A101" t="s">
        <v>23</v>
      </c>
      <c r="B101">
        <v>190</v>
      </c>
      <c r="C101" t="s">
        <v>340</v>
      </c>
      <c r="D101" t="s">
        <v>65</v>
      </c>
      <c r="E101" t="s">
        <v>649</v>
      </c>
      <c r="F101" t="s">
        <v>26</v>
      </c>
      <c r="G101">
        <v>140</v>
      </c>
      <c r="H101" t="s">
        <v>130</v>
      </c>
      <c r="I101">
        <v>375</v>
      </c>
      <c r="J101" t="s">
        <v>35</v>
      </c>
      <c r="K101" t="s">
        <v>29</v>
      </c>
      <c r="L101" t="s">
        <v>30</v>
      </c>
      <c r="M101">
        <v>2022</v>
      </c>
      <c r="N101" t="s">
        <v>31</v>
      </c>
      <c r="O101">
        <v>2022</v>
      </c>
      <c r="P101">
        <v>190</v>
      </c>
      <c r="Q101" t="s">
        <v>32</v>
      </c>
      <c r="R101" t="s">
        <v>33</v>
      </c>
      <c r="S101" t="s">
        <v>672</v>
      </c>
      <c r="T101" t="s">
        <v>673</v>
      </c>
      <c r="U101">
        <v>0</v>
      </c>
      <c r="V101" t="s">
        <v>674</v>
      </c>
      <c r="W101" t="s">
        <v>619</v>
      </c>
      <c r="X101" t="s">
        <v>675</v>
      </c>
      <c r="Z101">
        <v>0.89</v>
      </c>
      <c r="AA101">
        <f t="shared" si="3"/>
        <v>84.4</v>
      </c>
      <c r="AB101">
        <f t="shared" si="4"/>
        <v>0.53205128205128205</v>
      </c>
    </row>
    <row r="102" spans="1:28" x14ac:dyDescent="0.2">
      <c r="A102" t="s">
        <v>23</v>
      </c>
      <c r="B102">
        <v>190</v>
      </c>
      <c r="C102" t="s">
        <v>342</v>
      </c>
      <c r="D102" t="s">
        <v>53</v>
      </c>
      <c r="E102" t="s">
        <v>598</v>
      </c>
      <c r="F102" t="s">
        <v>43</v>
      </c>
      <c r="G102">
        <v>119</v>
      </c>
      <c r="H102" t="s">
        <v>130</v>
      </c>
      <c r="I102">
        <v>375</v>
      </c>
      <c r="J102" t="s">
        <v>28</v>
      </c>
      <c r="K102" t="s">
        <v>29</v>
      </c>
      <c r="L102" t="s">
        <v>30</v>
      </c>
      <c r="M102">
        <v>2022</v>
      </c>
      <c r="N102" t="s">
        <v>31</v>
      </c>
      <c r="O102">
        <v>2022</v>
      </c>
      <c r="P102">
        <v>190</v>
      </c>
      <c r="Q102" t="s">
        <v>32</v>
      </c>
      <c r="R102" t="s">
        <v>33</v>
      </c>
      <c r="S102" t="s">
        <v>672</v>
      </c>
      <c r="T102" t="s">
        <v>673</v>
      </c>
      <c r="U102">
        <v>0</v>
      </c>
      <c r="V102" t="s">
        <v>674</v>
      </c>
      <c r="W102" t="s">
        <v>619</v>
      </c>
      <c r="X102" t="s">
        <v>675</v>
      </c>
      <c r="Z102">
        <v>1.07</v>
      </c>
      <c r="AA102">
        <f t="shared" si="3"/>
        <v>84.4</v>
      </c>
      <c r="AB102">
        <f t="shared" si="4"/>
        <v>0.49358974358974361</v>
      </c>
    </row>
    <row r="103" spans="1:28" x14ac:dyDescent="0.2">
      <c r="A103" t="s">
        <v>23</v>
      </c>
      <c r="B103">
        <v>190</v>
      </c>
      <c r="C103" t="s">
        <v>24</v>
      </c>
      <c r="D103" t="s">
        <v>679</v>
      </c>
      <c r="E103" t="s">
        <v>483</v>
      </c>
      <c r="F103" t="s">
        <v>26</v>
      </c>
      <c r="G103">
        <v>37</v>
      </c>
      <c r="H103" t="s">
        <v>131</v>
      </c>
      <c r="I103">
        <v>380</v>
      </c>
      <c r="J103" t="s">
        <v>67</v>
      </c>
      <c r="K103" t="s">
        <v>29</v>
      </c>
      <c r="L103" t="s">
        <v>30</v>
      </c>
      <c r="M103">
        <v>2022</v>
      </c>
      <c r="N103" t="s">
        <v>31</v>
      </c>
      <c r="O103">
        <v>2022</v>
      </c>
      <c r="P103">
        <v>190</v>
      </c>
      <c r="Q103" t="s">
        <v>32</v>
      </c>
      <c r="R103" t="s">
        <v>33</v>
      </c>
      <c r="S103" t="s">
        <v>517</v>
      </c>
      <c r="T103" t="s">
        <v>680</v>
      </c>
      <c r="U103">
        <v>0</v>
      </c>
      <c r="V103" t="s">
        <v>681</v>
      </c>
      <c r="W103" t="s">
        <v>252</v>
      </c>
      <c r="X103" t="s">
        <v>682</v>
      </c>
      <c r="Z103">
        <v>-0.78</v>
      </c>
      <c r="AA103">
        <f t="shared" si="3"/>
        <v>28.7</v>
      </c>
      <c r="AB103">
        <f t="shared" si="4"/>
        <v>0.8108974358974359</v>
      </c>
    </row>
    <row r="104" spans="1:28" x14ac:dyDescent="0.2">
      <c r="A104" t="s">
        <v>23</v>
      </c>
      <c r="B104">
        <v>190</v>
      </c>
      <c r="C104" t="s">
        <v>266</v>
      </c>
      <c r="D104" t="s">
        <v>37</v>
      </c>
      <c r="E104" t="s">
        <v>683</v>
      </c>
      <c r="F104" t="s">
        <v>43</v>
      </c>
      <c r="G104">
        <v>30</v>
      </c>
      <c r="H104" t="s">
        <v>131</v>
      </c>
      <c r="I104">
        <v>380</v>
      </c>
      <c r="J104" t="s">
        <v>58</v>
      </c>
      <c r="K104" t="s">
        <v>29</v>
      </c>
      <c r="L104" t="s">
        <v>30</v>
      </c>
      <c r="M104">
        <v>2022</v>
      </c>
      <c r="N104" t="s">
        <v>31</v>
      </c>
      <c r="O104">
        <v>2022</v>
      </c>
      <c r="P104">
        <v>190</v>
      </c>
      <c r="Q104" t="s">
        <v>32</v>
      </c>
      <c r="R104" t="s">
        <v>33</v>
      </c>
      <c r="S104" t="s">
        <v>517</v>
      </c>
      <c r="T104" t="s">
        <v>680</v>
      </c>
      <c r="U104">
        <v>0</v>
      </c>
      <c r="V104" t="s">
        <v>681</v>
      </c>
      <c r="W104" t="s">
        <v>252</v>
      </c>
      <c r="X104" t="s">
        <v>682</v>
      </c>
      <c r="Z104">
        <v>1.61</v>
      </c>
      <c r="AA104">
        <f t="shared" si="3"/>
        <v>28.7</v>
      </c>
      <c r="AB104">
        <f t="shared" si="4"/>
        <v>0.39743589743589741</v>
      </c>
    </row>
    <row r="105" spans="1:28" x14ac:dyDescent="0.2">
      <c r="A105" t="s">
        <v>23</v>
      </c>
      <c r="B105">
        <v>190</v>
      </c>
      <c r="C105" t="s">
        <v>337</v>
      </c>
      <c r="D105" t="s">
        <v>686</v>
      </c>
      <c r="E105" t="s">
        <v>381</v>
      </c>
      <c r="F105" t="s">
        <v>48</v>
      </c>
      <c r="G105">
        <v>69</v>
      </c>
      <c r="H105" t="s">
        <v>132</v>
      </c>
      <c r="I105">
        <v>386</v>
      </c>
      <c r="J105" t="s">
        <v>49</v>
      </c>
      <c r="K105" t="s">
        <v>29</v>
      </c>
      <c r="L105" t="s">
        <v>30</v>
      </c>
      <c r="M105">
        <v>2022</v>
      </c>
      <c r="N105" t="s">
        <v>31</v>
      </c>
      <c r="O105">
        <v>2022</v>
      </c>
      <c r="P105">
        <v>190</v>
      </c>
      <c r="Q105" t="s">
        <v>32</v>
      </c>
      <c r="R105" t="s">
        <v>33</v>
      </c>
      <c r="S105" t="s">
        <v>687</v>
      </c>
      <c r="T105" t="s">
        <v>639</v>
      </c>
      <c r="U105">
        <v>0</v>
      </c>
      <c r="V105" t="s">
        <v>688</v>
      </c>
      <c r="W105" t="s">
        <v>556</v>
      </c>
      <c r="X105" t="s">
        <v>354</v>
      </c>
      <c r="Z105">
        <v>-2.7</v>
      </c>
      <c r="AA105">
        <f t="shared" si="3"/>
        <v>95.600000000000009</v>
      </c>
      <c r="AB105">
        <f t="shared" si="4"/>
        <v>0.98076923076923073</v>
      </c>
    </row>
    <row r="106" spans="1:28" x14ac:dyDescent="0.2">
      <c r="A106" t="s">
        <v>23</v>
      </c>
      <c r="B106">
        <v>190</v>
      </c>
      <c r="C106" t="s">
        <v>340</v>
      </c>
      <c r="D106" t="s">
        <v>329</v>
      </c>
      <c r="E106" t="s">
        <v>689</v>
      </c>
      <c r="F106" t="s">
        <v>38</v>
      </c>
      <c r="G106">
        <v>46</v>
      </c>
      <c r="H106" t="s">
        <v>132</v>
      </c>
      <c r="I106">
        <v>386</v>
      </c>
      <c r="J106" t="s">
        <v>47</v>
      </c>
      <c r="K106" t="s">
        <v>29</v>
      </c>
      <c r="L106" t="s">
        <v>30</v>
      </c>
      <c r="M106">
        <v>2022</v>
      </c>
      <c r="N106" t="s">
        <v>31</v>
      </c>
      <c r="O106">
        <v>2022</v>
      </c>
      <c r="P106">
        <v>190</v>
      </c>
      <c r="Q106" t="s">
        <v>32</v>
      </c>
      <c r="R106" t="s">
        <v>33</v>
      </c>
      <c r="S106" t="s">
        <v>687</v>
      </c>
      <c r="T106" t="s">
        <v>639</v>
      </c>
      <c r="U106">
        <v>0</v>
      </c>
      <c r="V106" t="s">
        <v>688</v>
      </c>
      <c r="W106" t="s">
        <v>556</v>
      </c>
      <c r="X106" t="s">
        <v>354</v>
      </c>
      <c r="Z106">
        <v>2.99</v>
      </c>
      <c r="AA106">
        <f t="shared" si="3"/>
        <v>95.600000000000009</v>
      </c>
      <c r="AB106">
        <f t="shared" si="4"/>
        <v>0.22756410256410256</v>
      </c>
    </row>
    <row r="107" spans="1:28" x14ac:dyDescent="0.2">
      <c r="A107" t="s">
        <v>23</v>
      </c>
      <c r="B107">
        <v>190</v>
      </c>
      <c r="C107" t="s">
        <v>342</v>
      </c>
      <c r="D107" t="s">
        <v>530</v>
      </c>
      <c r="E107" t="s">
        <v>690</v>
      </c>
      <c r="F107" t="s">
        <v>26</v>
      </c>
      <c r="G107">
        <v>47</v>
      </c>
      <c r="H107" t="s">
        <v>132</v>
      </c>
      <c r="I107">
        <v>386</v>
      </c>
      <c r="J107" t="s">
        <v>47</v>
      </c>
      <c r="K107" t="s">
        <v>29</v>
      </c>
      <c r="L107" t="s">
        <v>30</v>
      </c>
      <c r="M107">
        <v>2022</v>
      </c>
      <c r="N107" t="s">
        <v>31</v>
      </c>
      <c r="O107">
        <v>2022</v>
      </c>
      <c r="P107">
        <v>190</v>
      </c>
      <c r="Q107" t="s">
        <v>32</v>
      </c>
      <c r="R107" t="s">
        <v>33</v>
      </c>
      <c r="S107" t="s">
        <v>687</v>
      </c>
      <c r="T107" t="s">
        <v>639</v>
      </c>
      <c r="U107">
        <v>0</v>
      </c>
      <c r="V107" t="s">
        <v>688</v>
      </c>
      <c r="W107" t="s">
        <v>556</v>
      </c>
      <c r="X107" t="s">
        <v>354</v>
      </c>
      <c r="Z107">
        <v>-0.44</v>
      </c>
      <c r="AA107">
        <f t="shared" si="3"/>
        <v>95.600000000000009</v>
      </c>
      <c r="AB107">
        <f t="shared" si="4"/>
        <v>0.76282051282051277</v>
      </c>
    </row>
    <row r="108" spans="1:28" x14ac:dyDescent="0.2">
      <c r="A108" t="s">
        <v>23</v>
      </c>
      <c r="B108">
        <v>190</v>
      </c>
      <c r="C108" t="s">
        <v>24</v>
      </c>
      <c r="D108" t="s">
        <v>418</v>
      </c>
      <c r="E108" t="s">
        <v>693</v>
      </c>
      <c r="F108" t="s">
        <v>34</v>
      </c>
      <c r="G108">
        <v>58</v>
      </c>
      <c r="H108" t="s">
        <v>133</v>
      </c>
      <c r="I108">
        <v>387</v>
      </c>
      <c r="J108" t="s">
        <v>49</v>
      </c>
      <c r="K108" t="s">
        <v>29</v>
      </c>
      <c r="L108" t="s">
        <v>30</v>
      </c>
      <c r="M108">
        <v>2022</v>
      </c>
      <c r="N108" t="s">
        <v>31</v>
      </c>
      <c r="O108">
        <v>2022</v>
      </c>
      <c r="P108">
        <v>190</v>
      </c>
      <c r="Q108" t="s">
        <v>32</v>
      </c>
      <c r="R108" t="s">
        <v>33</v>
      </c>
      <c r="S108" t="s">
        <v>694</v>
      </c>
      <c r="T108">
        <v>0</v>
      </c>
      <c r="U108">
        <v>0</v>
      </c>
      <c r="V108" t="s">
        <v>695</v>
      </c>
      <c r="W108">
        <v>0</v>
      </c>
      <c r="X108" t="s">
        <v>628</v>
      </c>
      <c r="Z108">
        <v>-1.04</v>
      </c>
      <c r="AA108">
        <f t="shared" si="3"/>
        <v>94.8</v>
      </c>
      <c r="AB108">
        <f t="shared" si="4"/>
        <v>0.83653846153846156</v>
      </c>
    </row>
    <row r="109" spans="1:28" x14ac:dyDescent="0.2">
      <c r="A109" t="s">
        <v>23</v>
      </c>
      <c r="B109">
        <v>190</v>
      </c>
      <c r="C109" t="s">
        <v>266</v>
      </c>
      <c r="D109" t="s">
        <v>85</v>
      </c>
      <c r="E109" t="s">
        <v>696</v>
      </c>
      <c r="F109" t="s">
        <v>26</v>
      </c>
      <c r="G109">
        <v>33</v>
      </c>
      <c r="H109" t="s">
        <v>133</v>
      </c>
      <c r="I109">
        <v>387</v>
      </c>
      <c r="J109" t="s">
        <v>51</v>
      </c>
      <c r="K109" t="s">
        <v>29</v>
      </c>
      <c r="L109" t="s">
        <v>30</v>
      </c>
      <c r="M109">
        <v>2022</v>
      </c>
      <c r="N109" t="s">
        <v>31</v>
      </c>
      <c r="O109">
        <v>2022</v>
      </c>
      <c r="P109">
        <v>190</v>
      </c>
      <c r="Q109" t="s">
        <v>32</v>
      </c>
      <c r="R109" t="s">
        <v>33</v>
      </c>
      <c r="S109" t="s">
        <v>694</v>
      </c>
      <c r="T109">
        <v>0</v>
      </c>
      <c r="U109">
        <v>0</v>
      </c>
      <c r="V109" t="s">
        <v>695</v>
      </c>
      <c r="W109">
        <v>0</v>
      </c>
      <c r="X109" t="s">
        <v>628</v>
      </c>
      <c r="Z109">
        <v>7.0000000000000007E-2</v>
      </c>
      <c r="AA109">
        <f t="shared" si="3"/>
        <v>94.8</v>
      </c>
      <c r="AB109">
        <f t="shared" si="4"/>
        <v>0.6891025641025641</v>
      </c>
    </row>
    <row r="110" spans="1:28" x14ac:dyDescent="0.2">
      <c r="A110" t="s">
        <v>23</v>
      </c>
      <c r="B110">
        <v>190</v>
      </c>
      <c r="C110" t="s">
        <v>24</v>
      </c>
      <c r="D110" t="s">
        <v>58</v>
      </c>
      <c r="E110" t="s">
        <v>665</v>
      </c>
      <c r="F110" t="s">
        <v>43</v>
      </c>
      <c r="G110">
        <v>82</v>
      </c>
      <c r="H110" t="s">
        <v>134</v>
      </c>
      <c r="I110">
        <v>390</v>
      </c>
      <c r="J110" t="s">
        <v>55</v>
      </c>
      <c r="K110" t="s">
        <v>29</v>
      </c>
      <c r="L110" t="s">
        <v>30</v>
      </c>
      <c r="M110">
        <v>2022</v>
      </c>
      <c r="N110" t="s">
        <v>31</v>
      </c>
      <c r="O110">
        <v>2022</v>
      </c>
      <c r="P110">
        <v>190</v>
      </c>
      <c r="Q110" t="s">
        <v>32</v>
      </c>
      <c r="R110" t="s">
        <v>33</v>
      </c>
      <c r="S110" t="s">
        <v>518</v>
      </c>
      <c r="T110" t="s">
        <v>698</v>
      </c>
      <c r="U110">
        <v>0</v>
      </c>
      <c r="V110" t="s">
        <v>699</v>
      </c>
      <c r="W110" t="s">
        <v>700</v>
      </c>
      <c r="X110" t="s">
        <v>652</v>
      </c>
      <c r="Z110">
        <v>1.74</v>
      </c>
      <c r="AA110">
        <f t="shared" si="3"/>
        <v>82.600000000000009</v>
      </c>
      <c r="AB110">
        <f t="shared" si="4"/>
        <v>0.39102564102564102</v>
      </c>
    </row>
    <row r="111" spans="1:28" x14ac:dyDescent="0.2">
      <c r="A111" t="s">
        <v>23</v>
      </c>
      <c r="B111">
        <v>190</v>
      </c>
      <c r="C111" t="s">
        <v>266</v>
      </c>
      <c r="D111" t="s">
        <v>381</v>
      </c>
      <c r="E111" t="s">
        <v>701</v>
      </c>
      <c r="F111" t="s">
        <v>48</v>
      </c>
      <c r="G111">
        <v>188</v>
      </c>
      <c r="H111" t="s">
        <v>135</v>
      </c>
      <c r="I111">
        <v>393</v>
      </c>
      <c r="J111" t="s">
        <v>71</v>
      </c>
      <c r="K111" t="s">
        <v>29</v>
      </c>
      <c r="L111" t="s">
        <v>30</v>
      </c>
      <c r="M111">
        <v>2022</v>
      </c>
      <c r="N111" t="s">
        <v>31</v>
      </c>
      <c r="O111">
        <v>2022</v>
      </c>
      <c r="P111">
        <v>190</v>
      </c>
      <c r="Q111" t="s">
        <v>32</v>
      </c>
      <c r="R111" t="s">
        <v>33</v>
      </c>
      <c r="S111" t="s">
        <v>702</v>
      </c>
      <c r="T111" t="s">
        <v>703</v>
      </c>
      <c r="U111">
        <v>0</v>
      </c>
      <c r="V111" t="s">
        <v>704</v>
      </c>
      <c r="W111" t="s">
        <v>705</v>
      </c>
      <c r="X111" t="s">
        <v>310</v>
      </c>
      <c r="Z111">
        <v>-2.87</v>
      </c>
      <c r="AA111">
        <f t="shared" si="3"/>
        <v>79.2</v>
      </c>
      <c r="AB111">
        <f t="shared" si="4"/>
        <v>0.98717948717948723</v>
      </c>
    </row>
    <row r="112" spans="1:28" x14ac:dyDescent="0.2">
      <c r="A112" t="s">
        <v>23</v>
      </c>
      <c r="B112">
        <v>190</v>
      </c>
      <c r="C112" t="s">
        <v>337</v>
      </c>
      <c r="D112" t="s">
        <v>25</v>
      </c>
      <c r="E112" t="s">
        <v>706</v>
      </c>
      <c r="F112" t="s">
        <v>26</v>
      </c>
      <c r="G112">
        <v>189</v>
      </c>
      <c r="H112" t="s">
        <v>135</v>
      </c>
      <c r="I112">
        <v>393</v>
      </c>
      <c r="J112" t="s">
        <v>65</v>
      </c>
      <c r="K112" t="s">
        <v>29</v>
      </c>
      <c r="L112" t="s">
        <v>30</v>
      </c>
      <c r="M112">
        <v>2022</v>
      </c>
      <c r="N112" t="s">
        <v>31</v>
      </c>
      <c r="O112">
        <v>2022</v>
      </c>
      <c r="P112">
        <v>190</v>
      </c>
      <c r="Q112" t="s">
        <v>32</v>
      </c>
      <c r="R112" t="s">
        <v>33</v>
      </c>
      <c r="S112" t="s">
        <v>702</v>
      </c>
      <c r="T112" t="s">
        <v>703</v>
      </c>
      <c r="U112">
        <v>0</v>
      </c>
      <c r="V112" t="s">
        <v>704</v>
      </c>
      <c r="W112" t="s">
        <v>705</v>
      </c>
      <c r="X112" t="s">
        <v>310</v>
      </c>
      <c r="Z112">
        <v>0.49</v>
      </c>
      <c r="AA112">
        <f t="shared" si="3"/>
        <v>79.2</v>
      </c>
      <c r="AB112">
        <f t="shared" si="4"/>
        <v>0.61858974358974361</v>
      </c>
    </row>
    <row r="113" spans="1:28" x14ac:dyDescent="0.2">
      <c r="A113" t="s">
        <v>23</v>
      </c>
      <c r="B113">
        <v>190</v>
      </c>
      <c r="C113" t="s">
        <v>340</v>
      </c>
      <c r="D113" t="s">
        <v>53</v>
      </c>
      <c r="E113" t="s">
        <v>707</v>
      </c>
      <c r="F113" t="s">
        <v>43</v>
      </c>
      <c r="G113">
        <v>165</v>
      </c>
      <c r="H113" t="s">
        <v>135</v>
      </c>
      <c r="I113">
        <v>393</v>
      </c>
      <c r="J113" t="s">
        <v>65</v>
      </c>
      <c r="K113" t="s">
        <v>29</v>
      </c>
      <c r="L113" t="s">
        <v>30</v>
      </c>
      <c r="M113">
        <v>2022</v>
      </c>
      <c r="N113" t="s">
        <v>31</v>
      </c>
      <c r="O113">
        <v>2022</v>
      </c>
      <c r="P113">
        <v>190</v>
      </c>
      <c r="Q113" t="s">
        <v>32</v>
      </c>
      <c r="R113" t="s">
        <v>33</v>
      </c>
      <c r="S113" t="s">
        <v>702</v>
      </c>
      <c r="T113" t="s">
        <v>703</v>
      </c>
      <c r="U113">
        <v>0</v>
      </c>
      <c r="V113" t="s">
        <v>704</v>
      </c>
      <c r="W113" t="s">
        <v>705</v>
      </c>
      <c r="X113" t="s">
        <v>310</v>
      </c>
      <c r="Z113">
        <v>1.25</v>
      </c>
      <c r="AA113">
        <f t="shared" si="3"/>
        <v>79.2</v>
      </c>
      <c r="AB113">
        <f t="shared" si="4"/>
        <v>0.46794871794871795</v>
      </c>
    </row>
    <row r="114" spans="1:28" x14ac:dyDescent="0.2">
      <c r="A114" t="s">
        <v>23</v>
      </c>
      <c r="B114">
        <v>190</v>
      </c>
      <c r="C114" t="s">
        <v>342</v>
      </c>
      <c r="D114" t="s">
        <v>402</v>
      </c>
      <c r="E114" t="s">
        <v>708</v>
      </c>
      <c r="F114" t="s">
        <v>26</v>
      </c>
      <c r="G114">
        <v>236</v>
      </c>
      <c r="H114" t="s">
        <v>135</v>
      </c>
      <c r="I114">
        <v>393</v>
      </c>
      <c r="J114" t="s">
        <v>56</v>
      </c>
      <c r="K114" t="s">
        <v>29</v>
      </c>
      <c r="L114" t="s">
        <v>30</v>
      </c>
      <c r="M114">
        <v>2022</v>
      </c>
      <c r="N114" t="s">
        <v>31</v>
      </c>
      <c r="O114">
        <v>2022</v>
      </c>
      <c r="P114">
        <v>190</v>
      </c>
      <c r="Q114" t="s">
        <v>32</v>
      </c>
      <c r="R114" t="s">
        <v>33</v>
      </c>
      <c r="S114" t="s">
        <v>702</v>
      </c>
      <c r="T114" t="s">
        <v>703</v>
      </c>
      <c r="U114">
        <v>0</v>
      </c>
      <c r="V114" t="s">
        <v>704</v>
      </c>
      <c r="W114" t="s">
        <v>705</v>
      </c>
      <c r="X114" t="s">
        <v>310</v>
      </c>
      <c r="Z114">
        <v>-0.51</v>
      </c>
      <c r="AA114">
        <f t="shared" si="3"/>
        <v>79.2</v>
      </c>
      <c r="AB114">
        <f t="shared" si="4"/>
        <v>0.76923076923076927</v>
      </c>
    </row>
    <row r="115" spans="1:28" x14ac:dyDescent="0.2">
      <c r="A115" t="s">
        <v>23</v>
      </c>
      <c r="B115">
        <v>190</v>
      </c>
      <c r="C115" t="s">
        <v>266</v>
      </c>
      <c r="D115" t="s">
        <v>717</v>
      </c>
      <c r="E115" t="s">
        <v>718</v>
      </c>
      <c r="F115" t="s">
        <v>48</v>
      </c>
      <c r="G115">
        <v>121</v>
      </c>
      <c r="H115" t="s">
        <v>137</v>
      </c>
      <c r="I115">
        <v>40</v>
      </c>
      <c r="J115" t="s">
        <v>28</v>
      </c>
      <c r="K115" t="s">
        <v>29</v>
      </c>
      <c r="L115" t="s">
        <v>30</v>
      </c>
      <c r="M115">
        <v>2022</v>
      </c>
      <c r="N115" t="s">
        <v>31</v>
      </c>
      <c r="O115">
        <v>2022</v>
      </c>
      <c r="P115">
        <v>190</v>
      </c>
      <c r="Q115" t="s">
        <v>32</v>
      </c>
      <c r="R115" t="s">
        <v>33</v>
      </c>
      <c r="S115" t="s">
        <v>245</v>
      </c>
      <c r="T115" t="s">
        <v>719</v>
      </c>
      <c r="U115">
        <v>0</v>
      </c>
      <c r="V115" t="s">
        <v>422</v>
      </c>
      <c r="W115" t="s">
        <v>379</v>
      </c>
      <c r="X115" t="s">
        <v>720</v>
      </c>
      <c r="Z115">
        <v>-5.41</v>
      </c>
      <c r="AA115">
        <f t="shared" si="3"/>
        <v>46.2</v>
      </c>
      <c r="AB115">
        <f t="shared" si="4"/>
        <v>1.0032051282051282</v>
      </c>
    </row>
    <row r="116" spans="1:28" x14ac:dyDescent="0.2">
      <c r="A116" t="s">
        <v>23</v>
      </c>
      <c r="B116">
        <v>190</v>
      </c>
      <c r="C116" t="s">
        <v>337</v>
      </c>
      <c r="D116" t="s">
        <v>41</v>
      </c>
      <c r="E116" t="s">
        <v>28</v>
      </c>
      <c r="F116" t="s">
        <v>43</v>
      </c>
      <c r="G116">
        <v>117</v>
      </c>
      <c r="H116" t="s">
        <v>137</v>
      </c>
      <c r="I116">
        <v>40</v>
      </c>
      <c r="J116" t="s">
        <v>28</v>
      </c>
      <c r="K116" t="s">
        <v>29</v>
      </c>
      <c r="L116" t="s">
        <v>30</v>
      </c>
      <c r="M116">
        <v>2022</v>
      </c>
      <c r="N116" t="s">
        <v>31</v>
      </c>
      <c r="O116">
        <v>2022</v>
      </c>
      <c r="P116">
        <v>190</v>
      </c>
      <c r="Q116" t="s">
        <v>32</v>
      </c>
      <c r="R116" t="s">
        <v>33</v>
      </c>
      <c r="S116" t="s">
        <v>245</v>
      </c>
      <c r="T116" t="s">
        <v>719</v>
      </c>
      <c r="U116">
        <v>0</v>
      </c>
      <c r="V116" t="s">
        <v>422</v>
      </c>
      <c r="W116" t="s">
        <v>379</v>
      </c>
      <c r="X116" t="s">
        <v>720</v>
      </c>
      <c r="Z116">
        <v>1.2</v>
      </c>
      <c r="AA116">
        <f t="shared" si="3"/>
        <v>46.2</v>
      </c>
      <c r="AB116">
        <f t="shared" si="4"/>
        <v>0.47435897435897434</v>
      </c>
    </row>
    <row r="117" spans="1:28" x14ac:dyDescent="0.2">
      <c r="A117" t="s">
        <v>23</v>
      </c>
      <c r="B117">
        <v>190</v>
      </c>
      <c r="C117" t="s">
        <v>340</v>
      </c>
      <c r="D117" t="s">
        <v>338</v>
      </c>
      <c r="E117" t="s">
        <v>721</v>
      </c>
      <c r="F117" t="s">
        <v>34</v>
      </c>
      <c r="G117">
        <v>124</v>
      </c>
      <c r="H117" t="s">
        <v>137</v>
      </c>
      <c r="I117">
        <v>40</v>
      </c>
      <c r="J117" t="s">
        <v>28</v>
      </c>
      <c r="K117" t="s">
        <v>29</v>
      </c>
      <c r="L117" t="s">
        <v>30</v>
      </c>
      <c r="M117">
        <v>2022</v>
      </c>
      <c r="N117" t="s">
        <v>31</v>
      </c>
      <c r="O117">
        <v>2022</v>
      </c>
      <c r="P117">
        <v>190</v>
      </c>
      <c r="Q117" t="s">
        <v>32</v>
      </c>
      <c r="R117" t="s">
        <v>33</v>
      </c>
      <c r="S117" t="s">
        <v>245</v>
      </c>
      <c r="T117" t="s">
        <v>719</v>
      </c>
      <c r="U117">
        <v>0</v>
      </c>
      <c r="V117" t="s">
        <v>422</v>
      </c>
      <c r="W117" t="s">
        <v>379</v>
      </c>
      <c r="X117" t="s">
        <v>720</v>
      </c>
      <c r="Z117">
        <v>-1.64</v>
      </c>
      <c r="AA117">
        <f t="shared" si="3"/>
        <v>46.2</v>
      </c>
      <c r="AB117">
        <f t="shared" si="4"/>
        <v>0.91025641025641024</v>
      </c>
    </row>
    <row r="118" spans="1:28" x14ac:dyDescent="0.2">
      <c r="A118" t="s">
        <v>23</v>
      </c>
      <c r="B118">
        <v>190</v>
      </c>
      <c r="C118" t="s">
        <v>342</v>
      </c>
      <c r="D118" t="s">
        <v>389</v>
      </c>
      <c r="E118" t="s">
        <v>390</v>
      </c>
      <c r="F118" t="s">
        <v>26</v>
      </c>
      <c r="G118">
        <v>143</v>
      </c>
      <c r="H118" t="s">
        <v>137</v>
      </c>
      <c r="I118">
        <v>40</v>
      </c>
      <c r="J118" t="s">
        <v>35</v>
      </c>
      <c r="K118" t="s">
        <v>29</v>
      </c>
      <c r="L118" t="s">
        <v>30</v>
      </c>
      <c r="M118">
        <v>2022</v>
      </c>
      <c r="N118" t="s">
        <v>31</v>
      </c>
      <c r="O118">
        <v>2022</v>
      </c>
      <c r="P118">
        <v>190</v>
      </c>
      <c r="Q118" t="s">
        <v>32</v>
      </c>
      <c r="R118" t="s">
        <v>33</v>
      </c>
      <c r="S118" t="s">
        <v>245</v>
      </c>
      <c r="T118" t="s">
        <v>719</v>
      </c>
      <c r="U118">
        <v>0</v>
      </c>
      <c r="V118" t="s">
        <v>422</v>
      </c>
      <c r="W118" t="s">
        <v>379</v>
      </c>
      <c r="X118" t="s">
        <v>720</v>
      </c>
      <c r="Z118">
        <v>-0.65</v>
      </c>
      <c r="AA118">
        <f t="shared" si="3"/>
        <v>46.2</v>
      </c>
      <c r="AB118">
        <f t="shared" si="4"/>
        <v>0.79166666666666663</v>
      </c>
    </row>
    <row r="119" spans="1:28" x14ac:dyDescent="0.2">
      <c r="A119" t="s">
        <v>23</v>
      </c>
      <c r="B119">
        <v>190</v>
      </c>
      <c r="C119" t="s">
        <v>24</v>
      </c>
      <c r="D119" t="s">
        <v>709</v>
      </c>
      <c r="E119" t="s">
        <v>727</v>
      </c>
      <c r="F119" t="s">
        <v>26</v>
      </c>
      <c r="G119">
        <v>76</v>
      </c>
      <c r="H119" t="s">
        <v>138</v>
      </c>
      <c r="I119">
        <v>415</v>
      </c>
      <c r="J119" t="s">
        <v>41</v>
      </c>
      <c r="K119" t="s">
        <v>29</v>
      </c>
      <c r="L119" t="s">
        <v>30</v>
      </c>
      <c r="M119">
        <v>2022</v>
      </c>
      <c r="N119" t="s">
        <v>31</v>
      </c>
      <c r="O119">
        <v>2022</v>
      </c>
      <c r="P119">
        <v>190</v>
      </c>
      <c r="Q119" t="s">
        <v>32</v>
      </c>
      <c r="R119" t="s">
        <v>33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728</v>
      </c>
      <c r="Z119">
        <v>-0.94</v>
      </c>
      <c r="AA119">
        <f t="shared" si="3"/>
        <v>0</v>
      </c>
      <c r="AB119">
        <f t="shared" si="4"/>
        <v>0.82692307692307687</v>
      </c>
    </row>
    <row r="120" spans="1:28" x14ac:dyDescent="0.2">
      <c r="A120" t="s">
        <v>23</v>
      </c>
      <c r="B120">
        <v>190</v>
      </c>
      <c r="C120" t="s">
        <v>24</v>
      </c>
      <c r="D120" t="s">
        <v>556</v>
      </c>
      <c r="E120" t="s">
        <v>729</v>
      </c>
      <c r="F120" t="s">
        <v>38</v>
      </c>
      <c r="G120">
        <v>85</v>
      </c>
      <c r="H120" t="s">
        <v>139</v>
      </c>
      <c r="I120">
        <v>430</v>
      </c>
      <c r="J120" t="s">
        <v>55</v>
      </c>
      <c r="K120" t="s">
        <v>29</v>
      </c>
      <c r="L120" t="s">
        <v>30</v>
      </c>
      <c r="M120">
        <v>2022</v>
      </c>
      <c r="N120" t="s">
        <v>31</v>
      </c>
      <c r="O120">
        <v>2022</v>
      </c>
      <c r="P120">
        <v>190</v>
      </c>
      <c r="Q120" t="s">
        <v>32</v>
      </c>
      <c r="R120" t="s">
        <v>33</v>
      </c>
      <c r="S120" t="s">
        <v>730</v>
      </c>
      <c r="T120" t="s">
        <v>451</v>
      </c>
      <c r="U120">
        <v>0</v>
      </c>
      <c r="V120" t="s">
        <v>731</v>
      </c>
      <c r="W120" t="s">
        <v>732</v>
      </c>
      <c r="X120" t="s">
        <v>606</v>
      </c>
      <c r="Z120">
        <v>3.64</v>
      </c>
      <c r="AA120">
        <f t="shared" si="3"/>
        <v>76.199999999999989</v>
      </c>
      <c r="AB120">
        <f t="shared" si="4"/>
        <v>0.15384615384615385</v>
      </c>
    </row>
    <row r="121" spans="1:28" x14ac:dyDescent="0.2">
      <c r="A121" t="s">
        <v>23</v>
      </c>
      <c r="B121">
        <v>190</v>
      </c>
      <c r="C121" t="s">
        <v>24</v>
      </c>
      <c r="D121" t="s">
        <v>734</v>
      </c>
      <c r="E121" t="s">
        <v>529</v>
      </c>
      <c r="F121" t="s">
        <v>38</v>
      </c>
      <c r="G121">
        <v>55</v>
      </c>
      <c r="H121" t="s">
        <v>140</v>
      </c>
      <c r="I121">
        <v>435</v>
      </c>
      <c r="J121" t="s">
        <v>49</v>
      </c>
      <c r="K121" t="s">
        <v>29</v>
      </c>
      <c r="L121" t="s">
        <v>30</v>
      </c>
      <c r="M121">
        <v>2022</v>
      </c>
      <c r="N121" t="s">
        <v>31</v>
      </c>
      <c r="O121">
        <v>2022</v>
      </c>
      <c r="P121">
        <v>190</v>
      </c>
      <c r="Q121" t="s">
        <v>32</v>
      </c>
      <c r="R121" t="s">
        <v>33</v>
      </c>
      <c r="S121" t="s">
        <v>578</v>
      </c>
      <c r="T121">
        <v>0</v>
      </c>
      <c r="U121">
        <v>0</v>
      </c>
      <c r="V121" t="s">
        <v>578</v>
      </c>
      <c r="W121">
        <v>0</v>
      </c>
      <c r="X121" t="s">
        <v>310</v>
      </c>
      <c r="Z121">
        <v>3.89</v>
      </c>
      <c r="AA121">
        <f t="shared" si="3"/>
        <v>5.9</v>
      </c>
      <c r="AB121">
        <f t="shared" si="4"/>
        <v>0.13461538461538461</v>
      </c>
    </row>
    <row r="122" spans="1:28" x14ac:dyDescent="0.2">
      <c r="A122" t="s">
        <v>23</v>
      </c>
      <c r="B122">
        <v>190</v>
      </c>
      <c r="C122" t="s">
        <v>24</v>
      </c>
      <c r="D122" t="s">
        <v>709</v>
      </c>
      <c r="E122" t="s">
        <v>741</v>
      </c>
      <c r="F122" t="s">
        <v>26</v>
      </c>
      <c r="G122">
        <v>56</v>
      </c>
      <c r="H122" t="s">
        <v>143</v>
      </c>
      <c r="I122">
        <v>45</v>
      </c>
      <c r="J122" t="s">
        <v>49</v>
      </c>
      <c r="K122" t="s">
        <v>29</v>
      </c>
      <c r="L122" t="s">
        <v>30</v>
      </c>
      <c r="M122">
        <v>2022</v>
      </c>
      <c r="N122" t="s">
        <v>31</v>
      </c>
      <c r="O122">
        <v>2022</v>
      </c>
      <c r="P122">
        <v>190</v>
      </c>
      <c r="Q122" t="s">
        <v>32</v>
      </c>
      <c r="R122" t="s">
        <v>33</v>
      </c>
      <c r="S122" t="s">
        <v>742</v>
      </c>
      <c r="T122" t="s">
        <v>743</v>
      </c>
      <c r="U122">
        <v>0</v>
      </c>
      <c r="V122" t="s">
        <v>744</v>
      </c>
      <c r="W122" t="s">
        <v>745</v>
      </c>
      <c r="X122" t="s">
        <v>745</v>
      </c>
      <c r="Z122">
        <v>-0.82</v>
      </c>
      <c r="AA122">
        <f t="shared" si="3"/>
        <v>92.6</v>
      </c>
      <c r="AB122">
        <f t="shared" si="4"/>
        <v>0.81730769230769229</v>
      </c>
    </row>
    <row r="123" spans="1:28" x14ac:dyDescent="0.2">
      <c r="A123" t="s">
        <v>23</v>
      </c>
      <c r="B123">
        <v>190</v>
      </c>
      <c r="C123" t="s">
        <v>266</v>
      </c>
      <c r="D123" t="s">
        <v>287</v>
      </c>
      <c r="E123" t="s">
        <v>747</v>
      </c>
      <c r="F123" t="s">
        <v>26</v>
      </c>
      <c r="G123">
        <v>98</v>
      </c>
      <c r="H123" t="s">
        <v>144</v>
      </c>
      <c r="I123">
        <v>450</v>
      </c>
      <c r="J123" t="s">
        <v>53</v>
      </c>
      <c r="K123" t="s">
        <v>29</v>
      </c>
      <c r="L123" t="s">
        <v>30</v>
      </c>
      <c r="M123">
        <v>2022</v>
      </c>
      <c r="N123" t="s">
        <v>31</v>
      </c>
      <c r="O123">
        <v>2022</v>
      </c>
      <c r="P123">
        <v>190</v>
      </c>
      <c r="Q123" t="s">
        <v>32</v>
      </c>
      <c r="R123" t="s">
        <v>33</v>
      </c>
      <c r="S123" t="s">
        <v>748</v>
      </c>
      <c r="T123" t="s">
        <v>749</v>
      </c>
      <c r="U123">
        <v>0</v>
      </c>
      <c r="V123" t="s">
        <v>487</v>
      </c>
      <c r="W123" t="s">
        <v>750</v>
      </c>
      <c r="X123" t="s">
        <v>743</v>
      </c>
      <c r="Z123">
        <v>-0.15</v>
      </c>
      <c r="AA123">
        <f t="shared" si="3"/>
        <v>79.8</v>
      </c>
      <c r="AB123">
        <f t="shared" si="4"/>
        <v>0.72756410256410253</v>
      </c>
    </row>
    <row r="124" spans="1:28" x14ac:dyDescent="0.2">
      <c r="A124" t="s">
        <v>23</v>
      </c>
      <c r="B124">
        <v>190</v>
      </c>
      <c r="C124" t="s">
        <v>337</v>
      </c>
      <c r="D124" t="s">
        <v>65</v>
      </c>
      <c r="E124" t="s">
        <v>299</v>
      </c>
      <c r="F124" t="s">
        <v>26</v>
      </c>
      <c r="G124">
        <v>78</v>
      </c>
      <c r="H124" t="s">
        <v>144</v>
      </c>
      <c r="I124">
        <v>450</v>
      </c>
      <c r="J124" t="s">
        <v>40</v>
      </c>
      <c r="K124" t="s">
        <v>29</v>
      </c>
      <c r="L124" t="s">
        <v>30</v>
      </c>
      <c r="M124">
        <v>2022</v>
      </c>
      <c r="N124" t="s">
        <v>31</v>
      </c>
      <c r="O124">
        <v>2022</v>
      </c>
      <c r="P124">
        <v>190</v>
      </c>
      <c r="Q124" t="s">
        <v>32</v>
      </c>
      <c r="R124" t="s">
        <v>33</v>
      </c>
      <c r="S124" t="s">
        <v>748</v>
      </c>
      <c r="T124" t="s">
        <v>749</v>
      </c>
      <c r="U124">
        <v>0</v>
      </c>
      <c r="V124" t="s">
        <v>487</v>
      </c>
      <c r="W124" t="s">
        <v>750</v>
      </c>
      <c r="X124" t="s">
        <v>743</v>
      </c>
      <c r="Z124">
        <v>0.64</v>
      </c>
      <c r="AA124">
        <f t="shared" si="3"/>
        <v>79.8</v>
      </c>
      <c r="AB124">
        <f t="shared" si="4"/>
        <v>0.59615384615384615</v>
      </c>
    </row>
    <row r="125" spans="1:28" x14ac:dyDescent="0.2">
      <c r="A125" t="s">
        <v>23</v>
      </c>
      <c r="B125">
        <v>190</v>
      </c>
      <c r="C125" t="s">
        <v>340</v>
      </c>
      <c r="D125" t="s">
        <v>530</v>
      </c>
      <c r="E125" t="s">
        <v>751</v>
      </c>
      <c r="F125" t="s">
        <v>26</v>
      </c>
      <c r="G125">
        <v>68</v>
      </c>
      <c r="H125" t="s">
        <v>144</v>
      </c>
      <c r="I125">
        <v>450</v>
      </c>
      <c r="J125" t="s">
        <v>40</v>
      </c>
      <c r="K125" t="s">
        <v>29</v>
      </c>
      <c r="L125" t="s">
        <v>30</v>
      </c>
      <c r="M125">
        <v>2022</v>
      </c>
      <c r="N125" t="s">
        <v>31</v>
      </c>
      <c r="O125">
        <v>2022</v>
      </c>
      <c r="P125">
        <v>190</v>
      </c>
      <c r="Q125" t="s">
        <v>32</v>
      </c>
      <c r="R125" t="s">
        <v>33</v>
      </c>
      <c r="S125" t="s">
        <v>748</v>
      </c>
      <c r="T125" t="s">
        <v>749</v>
      </c>
      <c r="U125">
        <v>0</v>
      </c>
      <c r="V125" t="s">
        <v>487</v>
      </c>
      <c r="W125" t="s">
        <v>750</v>
      </c>
      <c r="X125" t="s">
        <v>743</v>
      </c>
      <c r="Z125">
        <v>-0.55000000000000004</v>
      </c>
      <c r="AA125">
        <f t="shared" si="3"/>
        <v>79.8</v>
      </c>
      <c r="AB125">
        <f t="shared" si="4"/>
        <v>0.77564102564102566</v>
      </c>
    </row>
    <row r="126" spans="1:28" x14ac:dyDescent="0.2">
      <c r="A126" t="s">
        <v>23</v>
      </c>
      <c r="B126">
        <v>190</v>
      </c>
      <c r="C126" t="s">
        <v>342</v>
      </c>
      <c r="D126" t="s">
        <v>434</v>
      </c>
      <c r="E126" t="s">
        <v>752</v>
      </c>
      <c r="F126" t="s">
        <v>26</v>
      </c>
      <c r="G126">
        <v>92</v>
      </c>
      <c r="H126" t="s">
        <v>144</v>
      </c>
      <c r="I126">
        <v>450</v>
      </c>
      <c r="J126" t="s">
        <v>55</v>
      </c>
      <c r="K126" t="s">
        <v>29</v>
      </c>
      <c r="L126" t="s">
        <v>30</v>
      </c>
      <c r="M126">
        <v>2022</v>
      </c>
      <c r="N126" t="s">
        <v>31</v>
      </c>
      <c r="O126">
        <v>2022</v>
      </c>
      <c r="P126">
        <v>190</v>
      </c>
      <c r="Q126" t="s">
        <v>32</v>
      </c>
      <c r="R126" t="s">
        <v>33</v>
      </c>
      <c r="S126" t="s">
        <v>748</v>
      </c>
      <c r="T126" t="s">
        <v>749</v>
      </c>
      <c r="U126">
        <v>0</v>
      </c>
      <c r="V126" t="s">
        <v>487</v>
      </c>
      <c r="W126" t="s">
        <v>750</v>
      </c>
      <c r="X126" t="s">
        <v>743</v>
      </c>
      <c r="Z126">
        <v>0.03</v>
      </c>
      <c r="AA126">
        <f t="shared" si="3"/>
        <v>79.8</v>
      </c>
      <c r="AB126">
        <f t="shared" si="4"/>
        <v>0.69551282051282048</v>
      </c>
    </row>
    <row r="127" spans="1:28" x14ac:dyDescent="0.2">
      <c r="A127" t="s">
        <v>23</v>
      </c>
      <c r="B127">
        <v>190</v>
      </c>
      <c r="C127" t="s">
        <v>340</v>
      </c>
      <c r="D127" t="s">
        <v>40</v>
      </c>
      <c r="E127" t="s">
        <v>754</v>
      </c>
      <c r="F127" t="s">
        <v>43</v>
      </c>
      <c r="G127">
        <v>116</v>
      </c>
      <c r="H127" t="s">
        <v>145</v>
      </c>
      <c r="I127">
        <v>456</v>
      </c>
      <c r="J127" t="s">
        <v>28</v>
      </c>
      <c r="K127" t="s">
        <v>29</v>
      </c>
      <c r="L127" t="s">
        <v>30</v>
      </c>
      <c r="M127">
        <v>2022</v>
      </c>
      <c r="N127" t="s">
        <v>31</v>
      </c>
      <c r="O127">
        <v>2022</v>
      </c>
      <c r="P127">
        <v>190</v>
      </c>
      <c r="Q127" t="s">
        <v>32</v>
      </c>
      <c r="R127" t="s">
        <v>33</v>
      </c>
      <c r="S127" t="s">
        <v>755</v>
      </c>
      <c r="T127" t="s">
        <v>756</v>
      </c>
      <c r="U127">
        <v>0</v>
      </c>
      <c r="V127" t="s">
        <v>757</v>
      </c>
      <c r="W127">
        <v>0</v>
      </c>
      <c r="X127">
        <v>0</v>
      </c>
      <c r="Z127">
        <v>1.33</v>
      </c>
      <c r="AA127">
        <f t="shared" si="3"/>
        <v>47.7</v>
      </c>
      <c r="AB127">
        <f t="shared" si="4"/>
        <v>0.46153846153846156</v>
      </c>
    </row>
    <row r="128" spans="1:28" x14ac:dyDescent="0.2">
      <c r="A128" t="s">
        <v>23</v>
      </c>
      <c r="B128">
        <v>190</v>
      </c>
      <c r="C128" t="s">
        <v>342</v>
      </c>
      <c r="D128" t="s">
        <v>49</v>
      </c>
      <c r="E128" t="s">
        <v>758</v>
      </c>
      <c r="F128" t="s">
        <v>43</v>
      </c>
      <c r="G128">
        <v>128</v>
      </c>
      <c r="H128" t="s">
        <v>145</v>
      </c>
      <c r="I128">
        <v>456</v>
      </c>
      <c r="J128" t="s">
        <v>35</v>
      </c>
      <c r="K128" t="s">
        <v>29</v>
      </c>
      <c r="L128" t="s">
        <v>30</v>
      </c>
      <c r="M128">
        <v>2022</v>
      </c>
      <c r="N128" t="s">
        <v>31</v>
      </c>
      <c r="O128">
        <v>2022</v>
      </c>
      <c r="P128">
        <v>190</v>
      </c>
      <c r="Q128" t="s">
        <v>32</v>
      </c>
      <c r="R128" t="s">
        <v>33</v>
      </c>
      <c r="S128" t="s">
        <v>755</v>
      </c>
      <c r="T128" t="s">
        <v>756</v>
      </c>
      <c r="U128">
        <v>0</v>
      </c>
      <c r="V128" t="s">
        <v>757</v>
      </c>
      <c r="W128">
        <v>0</v>
      </c>
      <c r="X128">
        <v>0</v>
      </c>
      <c r="Z128">
        <v>1.54</v>
      </c>
      <c r="AA128">
        <f t="shared" si="3"/>
        <v>47.7</v>
      </c>
      <c r="AB128">
        <f t="shared" si="4"/>
        <v>0.41025641025641024</v>
      </c>
    </row>
    <row r="129" spans="1:28" x14ac:dyDescent="0.2">
      <c r="A129" t="s">
        <v>23</v>
      </c>
      <c r="B129">
        <v>190</v>
      </c>
      <c r="C129" t="s">
        <v>24</v>
      </c>
      <c r="D129" t="s">
        <v>55</v>
      </c>
      <c r="E129" t="s">
        <v>762</v>
      </c>
      <c r="F129" t="s">
        <v>26</v>
      </c>
      <c r="G129">
        <v>40</v>
      </c>
      <c r="H129" t="s">
        <v>146</v>
      </c>
      <c r="I129">
        <v>465</v>
      </c>
      <c r="J129" t="s">
        <v>59</v>
      </c>
      <c r="K129" t="s">
        <v>29</v>
      </c>
      <c r="L129" t="s">
        <v>30</v>
      </c>
      <c r="M129">
        <v>2022</v>
      </c>
      <c r="N129" t="s">
        <v>31</v>
      </c>
      <c r="O129">
        <v>2022</v>
      </c>
      <c r="P129">
        <v>190</v>
      </c>
      <c r="Q129" t="s">
        <v>32</v>
      </c>
      <c r="R129" t="s">
        <v>33</v>
      </c>
      <c r="S129" t="s">
        <v>521</v>
      </c>
      <c r="T129" t="s">
        <v>732</v>
      </c>
      <c r="U129">
        <v>0</v>
      </c>
      <c r="V129" t="s">
        <v>763</v>
      </c>
      <c r="W129" t="s">
        <v>764</v>
      </c>
      <c r="X129" t="s">
        <v>765</v>
      </c>
      <c r="Z129">
        <v>0.68</v>
      </c>
      <c r="AA129">
        <f t="shared" si="3"/>
        <v>71.5</v>
      </c>
      <c r="AB129">
        <f t="shared" si="4"/>
        <v>0.58653846153846156</v>
      </c>
    </row>
    <row r="130" spans="1:28" x14ac:dyDescent="0.2">
      <c r="A130" t="s">
        <v>23</v>
      </c>
      <c r="B130">
        <v>190</v>
      </c>
      <c r="C130" t="s">
        <v>266</v>
      </c>
      <c r="D130" t="s">
        <v>250</v>
      </c>
      <c r="E130" t="s">
        <v>551</v>
      </c>
      <c r="F130" t="s">
        <v>34</v>
      </c>
      <c r="G130">
        <v>153</v>
      </c>
      <c r="H130" t="s">
        <v>148</v>
      </c>
      <c r="I130">
        <v>480</v>
      </c>
      <c r="J130" t="s">
        <v>65</v>
      </c>
      <c r="K130" t="s">
        <v>29</v>
      </c>
      <c r="L130" t="s">
        <v>30</v>
      </c>
      <c r="M130">
        <v>2022</v>
      </c>
      <c r="N130" t="s">
        <v>31</v>
      </c>
      <c r="O130">
        <v>2022</v>
      </c>
      <c r="P130">
        <v>190</v>
      </c>
      <c r="Q130" t="s">
        <v>32</v>
      </c>
      <c r="R130" t="s">
        <v>33</v>
      </c>
      <c r="S130" t="s">
        <v>769</v>
      </c>
      <c r="T130" t="s">
        <v>770</v>
      </c>
      <c r="U130">
        <v>0</v>
      </c>
      <c r="V130" t="s">
        <v>491</v>
      </c>
      <c r="W130" t="s">
        <v>477</v>
      </c>
      <c r="X130" t="s">
        <v>621</v>
      </c>
      <c r="Z130">
        <v>-1.86</v>
      </c>
      <c r="AA130">
        <f t="shared" si="3"/>
        <v>80.8</v>
      </c>
      <c r="AB130">
        <f t="shared" si="4"/>
        <v>0.9391025641025641</v>
      </c>
    </row>
    <row r="131" spans="1:28" x14ac:dyDescent="0.2">
      <c r="A131" t="s">
        <v>23</v>
      </c>
      <c r="B131">
        <v>190</v>
      </c>
      <c r="C131" t="s">
        <v>337</v>
      </c>
      <c r="D131" t="s">
        <v>434</v>
      </c>
      <c r="E131" t="s">
        <v>434</v>
      </c>
      <c r="F131" t="s">
        <v>26</v>
      </c>
      <c r="G131">
        <v>149</v>
      </c>
      <c r="H131" t="s">
        <v>148</v>
      </c>
      <c r="I131">
        <v>480</v>
      </c>
      <c r="J131" t="s">
        <v>35</v>
      </c>
      <c r="K131" t="s">
        <v>29</v>
      </c>
      <c r="L131" t="s">
        <v>30</v>
      </c>
      <c r="M131">
        <v>2022</v>
      </c>
      <c r="N131" t="s">
        <v>31</v>
      </c>
      <c r="O131">
        <v>2022</v>
      </c>
      <c r="P131">
        <v>190</v>
      </c>
      <c r="Q131" t="s">
        <v>32</v>
      </c>
      <c r="R131" t="s">
        <v>33</v>
      </c>
      <c r="S131" t="s">
        <v>769</v>
      </c>
      <c r="T131" t="s">
        <v>770</v>
      </c>
      <c r="U131">
        <v>0</v>
      </c>
      <c r="V131" t="s">
        <v>491</v>
      </c>
      <c r="W131" t="s">
        <v>477</v>
      </c>
      <c r="X131" t="s">
        <v>621</v>
      </c>
      <c r="Z131">
        <v>0</v>
      </c>
      <c r="AA131">
        <f t="shared" ref="AA131:AA194" si="5">S131+T131+U131</f>
        <v>80.8</v>
      </c>
      <c r="AB131">
        <f t="shared" ref="AB131:AB194" si="6">RANK(Z131,Z:Z)/(COUNT(Z:Z)-1)</f>
        <v>0.70192307692307687</v>
      </c>
    </row>
    <row r="132" spans="1:28" x14ac:dyDescent="0.2">
      <c r="A132" t="s">
        <v>23</v>
      </c>
      <c r="B132">
        <v>190</v>
      </c>
      <c r="C132" t="s">
        <v>340</v>
      </c>
      <c r="D132" t="s">
        <v>277</v>
      </c>
      <c r="E132" t="s">
        <v>771</v>
      </c>
      <c r="F132" t="s">
        <v>48</v>
      </c>
      <c r="G132">
        <v>171</v>
      </c>
      <c r="H132" t="s">
        <v>148</v>
      </c>
      <c r="I132">
        <v>480</v>
      </c>
      <c r="J132" t="s">
        <v>65</v>
      </c>
      <c r="K132" t="s">
        <v>29</v>
      </c>
      <c r="L132" t="s">
        <v>30</v>
      </c>
      <c r="M132">
        <v>2022</v>
      </c>
      <c r="N132" t="s">
        <v>31</v>
      </c>
      <c r="O132">
        <v>2022</v>
      </c>
      <c r="P132">
        <v>190</v>
      </c>
      <c r="Q132" t="s">
        <v>32</v>
      </c>
      <c r="R132" t="s">
        <v>33</v>
      </c>
      <c r="S132" t="s">
        <v>769</v>
      </c>
      <c r="T132" t="s">
        <v>770</v>
      </c>
      <c r="U132">
        <v>0</v>
      </c>
      <c r="V132" t="s">
        <v>491</v>
      </c>
      <c r="W132" t="s">
        <v>477</v>
      </c>
      <c r="X132" t="s">
        <v>621</v>
      </c>
      <c r="Z132">
        <v>-2.1800000000000002</v>
      </c>
      <c r="AA132">
        <f t="shared" si="5"/>
        <v>80.8</v>
      </c>
      <c r="AB132">
        <f t="shared" si="6"/>
        <v>0.95833333333333337</v>
      </c>
    </row>
    <row r="133" spans="1:28" x14ac:dyDescent="0.2">
      <c r="A133" t="s">
        <v>23</v>
      </c>
      <c r="B133">
        <v>190</v>
      </c>
      <c r="C133" t="s">
        <v>342</v>
      </c>
      <c r="D133" t="s">
        <v>104</v>
      </c>
      <c r="E133" t="s">
        <v>104</v>
      </c>
      <c r="F133" t="s">
        <v>26</v>
      </c>
      <c r="G133">
        <v>169</v>
      </c>
      <c r="H133" t="s">
        <v>148</v>
      </c>
      <c r="I133">
        <v>480</v>
      </c>
      <c r="J133" t="s">
        <v>65</v>
      </c>
      <c r="K133" t="s">
        <v>29</v>
      </c>
      <c r="L133" t="s">
        <v>30</v>
      </c>
      <c r="M133">
        <v>2022</v>
      </c>
      <c r="N133" t="s">
        <v>31</v>
      </c>
      <c r="O133">
        <v>2022</v>
      </c>
      <c r="P133">
        <v>190</v>
      </c>
      <c r="Q133" t="s">
        <v>32</v>
      </c>
      <c r="R133" t="s">
        <v>33</v>
      </c>
      <c r="S133" t="s">
        <v>769</v>
      </c>
      <c r="T133" t="s">
        <v>770</v>
      </c>
      <c r="U133">
        <v>0</v>
      </c>
      <c r="V133" t="s">
        <v>491</v>
      </c>
      <c r="W133" t="s">
        <v>477</v>
      </c>
      <c r="X133" t="s">
        <v>621</v>
      </c>
      <c r="Z133">
        <v>0.6</v>
      </c>
      <c r="AA133">
        <f t="shared" si="5"/>
        <v>80.8</v>
      </c>
      <c r="AB133">
        <f t="shared" si="6"/>
        <v>0.60256410256410253</v>
      </c>
    </row>
    <row r="134" spans="1:28" x14ac:dyDescent="0.2">
      <c r="A134" t="s">
        <v>23</v>
      </c>
      <c r="B134">
        <v>190</v>
      </c>
      <c r="C134" t="s">
        <v>266</v>
      </c>
      <c r="D134" t="s">
        <v>416</v>
      </c>
      <c r="E134" t="s">
        <v>776</v>
      </c>
      <c r="F134" t="s">
        <v>34</v>
      </c>
      <c r="G134">
        <v>141</v>
      </c>
      <c r="H134" t="s">
        <v>149</v>
      </c>
      <c r="I134">
        <v>490</v>
      </c>
      <c r="J134" t="s">
        <v>35</v>
      </c>
      <c r="K134" t="s">
        <v>29</v>
      </c>
      <c r="L134" t="s">
        <v>30</v>
      </c>
      <c r="M134">
        <v>2022</v>
      </c>
      <c r="N134" t="s">
        <v>31</v>
      </c>
      <c r="O134">
        <v>2022</v>
      </c>
      <c r="P134">
        <v>190</v>
      </c>
      <c r="Q134" t="s">
        <v>32</v>
      </c>
      <c r="R134" t="s">
        <v>33</v>
      </c>
      <c r="S134" t="s">
        <v>328</v>
      </c>
      <c r="T134">
        <v>0</v>
      </c>
      <c r="U134">
        <v>0</v>
      </c>
      <c r="V134" t="s">
        <v>777</v>
      </c>
      <c r="W134">
        <v>0</v>
      </c>
      <c r="X134" t="s">
        <v>778</v>
      </c>
      <c r="Z134">
        <v>-1.54</v>
      </c>
      <c r="AA134">
        <f t="shared" si="5"/>
        <v>30.6</v>
      </c>
      <c r="AB134">
        <f t="shared" si="6"/>
        <v>0.90705128205128205</v>
      </c>
    </row>
    <row r="135" spans="1:28" x14ac:dyDescent="0.2">
      <c r="A135" t="s">
        <v>23</v>
      </c>
      <c r="B135">
        <v>190</v>
      </c>
      <c r="C135" t="s">
        <v>337</v>
      </c>
      <c r="D135" t="s">
        <v>123</v>
      </c>
      <c r="E135" t="s">
        <v>779</v>
      </c>
      <c r="F135" t="s">
        <v>38</v>
      </c>
      <c r="G135">
        <v>150</v>
      </c>
      <c r="H135" t="s">
        <v>149</v>
      </c>
      <c r="I135">
        <v>490</v>
      </c>
      <c r="J135" t="s">
        <v>35</v>
      </c>
      <c r="K135" t="s">
        <v>29</v>
      </c>
      <c r="L135" t="s">
        <v>30</v>
      </c>
      <c r="M135">
        <v>2022</v>
      </c>
      <c r="N135" t="s">
        <v>31</v>
      </c>
      <c r="O135">
        <v>2022</v>
      </c>
      <c r="P135">
        <v>190</v>
      </c>
      <c r="Q135" t="s">
        <v>32</v>
      </c>
      <c r="R135" t="s">
        <v>33</v>
      </c>
      <c r="S135" t="s">
        <v>328</v>
      </c>
      <c r="T135">
        <v>0</v>
      </c>
      <c r="U135">
        <v>0</v>
      </c>
      <c r="V135" t="s">
        <v>777</v>
      </c>
      <c r="W135">
        <v>0</v>
      </c>
      <c r="X135" t="s">
        <v>778</v>
      </c>
      <c r="Z135">
        <v>2.16</v>
      </c>
      <c r="AA135">
        <f t="shared" si="5"/>
        <v>30.6</v>
      </c>
      <c r="AB135">
        <f t="shared" si="6"/>
        <v>0.32051282051282054</v>
      </c>
    </row>
    <row r="136" spans="1:28" x14ac:dyDescent="0.2">
      <c r="A136" t="s">
        <v>23</v>
      </c>
      <c r="B136">
        <v>190</v>
      </c>
      <c r="C136" t="s">
        <v>340</v>
      </c>
      <c r="D136" t="s">
        <v>294</v>
      </c>
      <c r="E136" t="s">
        <v>780</v>
      </c>
      <c r="F136" t="s">
        <v>38</v>
      </c>
      <c r="G136">
        <v>134</v>
      </c>
      <c r="H136" t="s">
        <v>149</v>
      </c>
      <c r="I136">
        <v>490</v>
      </c>
      <c r="J136" t="s">
        <v>35</v>
      </c>
      <c r="K136" t="s">
        <v>29</v>
      </c>
      <c r="L136" t="s">
        <v>30</v>
      </c>
      <c r="M136">
        <v>2022</v>
      </c>
      <c r="N136" t="s">
        <v>31</v>
      </c>
      <c r="O136">
        <v>2022</v>
      </c>
      <c r="P136">
        <v>190</v>
      </c>
      <c r="Q136" t="s">
        <v>32</v>
      </c>
      <c r="R136" t="s">
        <v>33</v>
      </c>
      <c r="S136" t="s">
        <v>328</v>
      </c>
      <c r="T136">
        <v>0</v>
      </c>
      <c r="U136">
        <v>0</v>
      </c>
      <c r="V136" t="s">
        <v>777</v>
      </c>
      <c r="W136">
        <v>0</v>
      </c>
      <c r="X136" t="s">
        <v>778</v>
      </c>
      <c r="Z136">
        <v>2.29</v>
      </c>
      <c r="AA136">
        <f t="shared" si="5"/>
        <v>30.6</v>
      </c>
      <c r="AB136">
        <f t="shared" si="6"/>
        <v>0.30769230769230771</v>
      </c>
    </row>
    <row r="137" spans="1:28" x14ac:dyDescent="0.2">
      <c r="A137" t="s">
        <v>23</v>
      </c>
      <c r="B137">
        <v>190</v>
      </c>
      <c r="C137" t="s">
        <v>342</v>
      </c>
      <c r="D137" t="s">
        <v>71</v>
      </c>
      <c r="E137" t="s">
        <v>649</v>
      </c>
      <c r="F137" t="s">
        <v>26</v>
      </c>
      <c r="G137">
        <v>150</v>
      </c>
      <c r="H137" t="s">
        <v>149</v>
      </c>
      <c r="I137">
        <v>490</v>
      </c>
      <c r="J137" t="s">
        <v>35</v>
      </c>
      <c r="K137" t="s">
        <v>29</v>
      </c>
      <c r="L137" t="s">
        <v>30</v>
      </c>
      <c r="M137">
        <v>2022</v>
      </c>
      <c r="N137" t="s">
        <v>31</v>
      </c>
      <c r="O137">
        <v>2022</v>
      </c>
      <c r="P137">
        <v>190</v>
      </c>
      <c r="Q137" t="s">
        <v>32</v>
      </c>
      <c r="R137" t="s">
        <v>33</v>
      </c>
      <c r="S137" t="s">
        <v>328</v>
      </c>
      <c r="T137">
        <v>0</v>
      </c>
      <c r="U137">
        <v>0</v>
      </c>
      <c r="V137" t="s">
        <v>777</v>
      </c>
      <c r="W137">
        <v>0</v>
      </c>
      <c r="X137" t="s">
        <v>778</v>
      </c>
      <c r="Z137">
        <v>0.89</v>
      </c>
      <c r="AA137">
        <f t="shared" si="5"/>
        <v>30.6</v>
      </c>
      <c r="AB137">
        <f t="shared" si="6"/>
        <v>0.53205128205128205</v>
      </c>
    </row>
    <row r="138" spans="1:28" x14ac:dyDescent="0.2">
      <c r="A138" t="s">
        <v>23</v>
      </c>
      <c r="B138">
        <v>190</v>
      </c>
      <c r="C138" t="s">
        <v>24</v>
      </c>
      <c r="D138" t="s">
        <v>40</v>
      </c>
      <c r="E138" t="s">
        <v>388</v>
      </c>
      <c r="F138" t="s">
        <v>43</v>
      </c>
      <c r="G138">
        <v>128</v>
      </c>
      <c r="H138" t="s">
        <v>150</v>
      </c>
      <c r="I138">
        <v>493</v>
      </c>
      <c r="J138" t="s">
        <v>35</v>
      </c>
      <c r="K138" t="s">
        <v>29</v>
      </c>
      <c r="L138" t="s">
        <v>30</v>
      </c>
      <c r="M138">
        <v>2022</v>
      </c>
      <c r="N138" t="s">
        <v>31</v>
      </c>
      <c r="O138">
        <v>2022</v>
      </c>
      <c r="P138">
        <v>190</v>
      </c>
      <c r="Q138" t="s">
        <v>32</v>
      </c>
      <c r="R138" t="s">
        <v>33</v>
      </c>
      <c r="S138" t="s">
        <v>784</v>
      </c>
      <c r="T138" t="s">
        <v>785</v>
      </c>
      <c r="U138">
        <v>0</v>
      </c>
      <c r="V138" t="s">
        <v>449</v>
      </c>
      <c r="W138" t="s">
        <v>786</v>
      </c>
      <c r="X138" t="s">
        <v>787</v>
      </c>
      <c r="Z138">
        <v>1.42</v>
      </c>
      <c r="AA138">
        <f t="shared" si="5"/>
        <v>65.3</v>
      </c>
      <c r="AB138">
        <f t="shared" si="6"/>
        <v>0.4391025641025641</v>
      </c>
    </row>
    <row r="139" spans="1:28" x14ac:dyDescent="0.2">
      <c r="A139" t="s">
        <v>23</v>
      </c>
      <c r="B139">
        <v>190</v>
      </c>
      <c r="C139" t="s">
        <v>24</v>
      </c>
      <c r="D139" t="s">
        <v>389</v>
      </c>
      <c r="E139" t="s">
        <v>402</v>
      </c>
      <c r="F139" t="s">
        <v>26</v>
      </c>
      <c r="G139">
        <v>53</v>
      </c>
      <c r="H139" t="s">
        <v>151</v>
      </c>
      <c r="I139">
        <v>5</v>
      </c>
      <c r="J139" t="s">
        <v>45</v>
      </c>
      <c r="K139" t="s">
        <v>29</v>
      </c>
      <c r="L139" t="s">
        <v>30</v>
      </c>
      <c r="M139">
        <v>2022</v>
      </c>
      <c r="N139" t="s">
        <v>31</v>
      </c>
      <c r="O139">
        <v>2022</v>
      </c>
      <c r="P139">
        <v>190</v>
      </c>
      <c r="Q139" t="s">
        <v>32</v>
      </c>
      <c r="R139" t="s">
        <v>33</v>
      </c>
      <c r="S139" t="s">
        <v>789</v>
      </c>
      <c r="T139" t="s">
        <v>447</v>
      </c>
      <c r="U139">
        <v>0</v>
      </c>
      <c r="V139" t="s">
        <v>512</v>
      </c>
      <c r="W139" t="s">
        <v>790</v>
      </c>
      <c r="X139" t="s">
        <v>791</v>
      </c>
      <c r="Z139">
        <v>-0.4</v>
      </c>
      <c r="AA139">
        <f t="shared" si="5"/>
        <v>92.8</v>
      </c>
      <c r="AB139">
        <f t="shared" si="6"/>
        <v>0.75961538461538458</v>
      </c>
    </row>
    <row r="140" spans="1:28" x14ac:dyDescent="0.2">
      <c r="A140" t="s">
        <v>23</v>
      </c>
      <c r="B140">
        <v>190</v>
      </c>
      <c r="C140" t="s">
        <v>266</v>
      </c>
      <c r="D140" t="s">
        <v>381</v>
      </c>
      <c r="E140" t="s">
        <v>792</v>
      </c>
      <c r="F140" t="s">
        <v>34</v>
      </c>
      <c r="G140">
        <v>43</v>
      </c>
      <c r="H140" t="s">
        <v>151</v>
      </c>
      <c r="I140">
        <v>5</v>
      </c>
      <c r="J140" t="s">
        <v>67</v>
      </c>
      <c r="K140" t="s">
        <v>29</v>
      </c>
      <c r="L140" t="s">
        <v>30</v>
      </c>
      <c r="M140">
        <v>2022</v>
      </c>
      <c r="N140" t="s">
        <v>31</v>
      </c>
      <c r="O140">
        <v>2022</v>
      </c>
      <c r="P140">
        <v>190</v>
      </c>
      <c r="Q140" t="s">
        <v>32</v>
      </c>
      <c r="R140" t="s">
        <v>33</v>
      </c>
      <c r="S140" t="s">
        <v>789</v>
      </c>
      <c r="T140" t="s">
        <v>447</v>
      </c>
      <c r="U140">
        <v>0</v>
      </c>
      <c r="V140" t="s">
        <v>512</v>
      </c>
      <c r="W140" t="s">
        <v>790</v>
      </c>
      <c r="X140" t="s">
        <v>791</v>
      </c>
      <c r="Z140">
        <v>-1.29</v>
      </c>
      <c r="AA140">
        <f t="shared" si="5"/>
        <v>92.8</v>
      </c>
      <c r="AB140">
        <f t="shared" si="6"/>
        <v>0.87820512820512819</v>
      </c>
    </row>
    <row r="141" spans="1:28" x14ac:dyDescent="0.2">
      <c r="A141" t="s">
        <v>23</v>
      </c>
      <c r="B141">
        <v>190</v>
      </c>
      <c r="C141" t="s">
        <v>266</v>
      </c>
      <c r="D141" t="s">
        <v>402</v>
      </c>
      <c r="E141" t="s">
        <v>726</v>
      </c>
      <c r="F141" t="s">
        <v>26</v>
      </c>
      <c r="G141">
        <v>8</v>
      </c>
      <c r="H141" t="s">
        <v>152</v>
      </c>
      <c r="I141">
        <v>505</v>
      </c>
      <c r="J141" t="s">
        <v>153</v>
      </c>
      <c r="K141" t="s">
        <v>29</v>
      </c>
      <c r="L141" t="s">
        <v>30</v>
      </c>
      <c r="M141">
        <v>2022</v>
      </c>
      <c r="N141" t="s">
        <v>31</v>
      </c>
      <c r="O141">
        <v>2022</v>
      </c>
      <c r="P141">
        <v>190</v>
      </c>
      <c r="Q141" t="s">
        <v>32</v>
      </c>
      <c r="R141" t="s">
        <v>33</v>
      </c>
      <c r="S141" t="s">
        <v>793</v>
      </c>
      <c r="T141" t="s">
        <v>283</v>
      </c>
      <c r="U141">
        <v>0</v>
      </c>
      <c r="V141" t="s">
        <v>794</v>
      </c>
      <c r="W141" t="s">
        <v>400</v>
      </c>
      <c r="X141">
        <v>95</v>
      </c>
      <c r="Z141">
        <v>-0.09</v>
      </c>
      <c r="AA141">
        <f t="shared" si="5"/>
        <v>72.2</v>
      </c>
      <c r="AB141">
        <f t="shared" si="6"/>
        <v>0.71474358974358976</v>
      </c>
    </row>
    <row r="142" spans="1:28" x14ac:dyDescent="0.2">
      <c r="A142" t="s">
        <v>23</v>
      </c>
      <c r="B142">
        <v>190</v>
      </c>
      <c r="C142" t="s">
        <v>340</v>
      </c>
      <c r="D142" t="s">
        <v>795</v>
      </c>
      <c r="E142" t="s">
        <v>796</v>
      </c>
      <c r="F142" t="s">
        <v>34</v>
      </c>
      <c r="G142">
        <v>6</v>
      </c>
      <c r="H142" t="s">
        <v>152</v>
      </c>
      <c r="I142">
        <v>505</v>
      </c>
      <c r="J142" t="s">
        <v>69</v>
      </c>
      <c r="K142" t="s">
        <v>29</v>
      </c>
      <c r="L142" t="s">
        <v>30</v>
      </c>
      <c r="M142">
        <v>2022</v>
      </c>
      <c r="N142" t="s">
        <v>31</v>
      </c>
      <c r="O142">
        <v>2022</v>
      </c>
      <c r="P142">
        <v>190</v>
      </c>
      <c r="Q142" t="s">
        <v>32</v>
      </c>
      <c r="R142" t="s">
        <v>33</v>
      </c>
      <c r="S142" t="s">
        <v>793</v>
      </c>
      <c r="T142" t="s">
        <v>283</v>
      </c>
      <c r="U142">
        <v>0</v>
      </c>
      <c r="V142" t="s">
        <v>794</v>
      </c>
      <c r="W142" t="s">
        <v>400</v>
      </c>
      <c r="X142">
        <v>95</v>
      </c>
      <c r="Z142">
        <v>-1.01</v>
      </c>
      <c r="AA142">
        <f t="shared" si="5"/>
        <v>72.2</v>
      </c>
      <c r="AB142">
        <f t="shared" si="6"/>
        <v>0.83333333333333337</v>
      </c>
    </row>
    <row r="143" spans="1:28" x14ac:dyDescent="0.2">
      <c r="A143" t="s">
        <v>23</v>
      </c>
      <c r="B143">
        <v>190</v>
      </c>
      <c r="C143" t="s">
        <v>24</v>
      </c>
      <c r="D143" t="s">
        <v>88</v>
      </c>
      <c r="E143" t="s">
        <v>799</v>
      </c>
      <c r="F143" t="s">
        <v>43</v>
      </c>
      <c r="G143">
        <v>43</v>
      </c>
      <c r="H143" t="s">
        <v>154</v>
      </c>
      <c r="I143">
        <v>510</v>
      </c>
      <c r="J143" t="s">
        <v>59</v>
      </c>
      <c r="K143" t="s">
        <v>29</v>
      </c>
      <c r="L143" t="s">
        <v>30</v>
      </c>
      <c r="M143">
        <v>2022</v>
      </c>
      <c r="N143" t="s">
        <v>31</v>
      </c>
      <c r="O143">
        <v>2022</v>
      </c>
      <c r="P143">
        <v>190</v>
      </c>
      <c r="Q143" t="s">
        <v>32</v>
      </c>
      <c r="R143" t="s">
        <v>33</v>
      </c>
      <c r="S143" t="s">
        <v>446</v>
      </c>
      <c r="T143">
        <v>0</v>
      </c>
      <c r="U143">
        <v>0</v>
      </c>
      <c r="V143" t="s">
        <v>694</v>
      </c>
      <c r="W143">
        <v>0</v>
      </c>
      <c r="X143" t="s">
        <v>745</v>
      </c>
      <c r="Z143">
        <v>1.46</v>
      </c>
      <c r="AA143">
        <f t="shared" si="5"/>
        <v>94</v>
      </c>
      <c r="AB143">
        <f t="shared" si="6"/>
        <v>0.41987179487179488</v>
      </c>
    </row>
    <row r="144" spans="1:28" x14ac:dyDescent="0.2">
      <c r="A144" t="s">
        <v>23</v>
      </c>
      <c r="B144">
        <v>190</v>
      </c>
      <c r="C144" t="s">
        <v>24</v>
      </c>
      <c r="D144" t="s">
        <v>497</v>
      </c>
      <c r="E144" t="s">
        <v>803</v>
      </c>
      <c r="F144" t="s">
        <v>43</v>
      </c>
      <c r="G144">
        <v>52</v>
      </c>
      <c r="H144" t="s">
        <v>156</v>
      </c>
      <c r="I144">
        <v>515</v>
      </c>
      <c r="J144" t="s">
        <v>45</v>
      </c>
      <c r="K144" t="s">
        <v>29</v>
      </c>
      <c r="L144" t="s">
        <v>30</v>
      </c>
      <c r="M144">
        <v>2022</v>
      </c>
      <c r="N144" t="s">
        <v>31</v>
      </c>
      <c r="O144">
        <v>2022</v>
      </c>
      <c r="P144">
        <v>190</v>
      </c>
      <c r="Q144" t="s">
        <v>32</v>
      </c>
      <c r="R144" t="s">
        <v>33</v>
      </c>
      <c r="S144" t="s">
        <v>264</v>
      </c>
      <c r="T144" t="s">
        <v>804</v>
      </c>
      <c r="U144">
        <v>0</v>
      </c>
      <c r="V144" t="s">
        <v>805</v>
      </c>
      <c r="W144" t="s">
        <v>264</v>
      </c>
      <c r="X144" t="s">
        <v>293</v>
      </c>
      <c r="Z144">
        <v>1.85</v>
      </c>
      <c r="AA144">
        <f t="shared" si="5"/>
        <v>81.900000000000006</v>
      </c>
      <c r="AB144">
        <f t="shared" si="6"/>
        <v>0.375</v>
      </c>
    </row>
    <row r="145" spans="1:28" x14ac:dyDescent="0.2">
      <c r="A145" t="s">
        <v>23</v>
      </c>
      <c r="B145">
        <v>190</v>
      </c>
      <c r="C145" t="s">
        <v>24</v>
      </c>
      <c r="D145" t="s">
        <v>807</v>
      </c>
      <c r="E145" t="s">
        <v>808</v>
      </c>
      <c r="F145" t="s">
        <v>38</v>
      </c>
      <c r="G145">
        <v>90</v>
      </c>
      <c r="H145" t="s">
        <v>157</v>
      </c>
      <c r="I145">
        <v>525</v>
      </c>
      <c r="J145" t="s">
        <v>55</v>
      </c>
      <c r="K145" t="s">
        <v>29</v>
      </c>
      <c r="L145" t="s">
        <v>30</v>
      </c>
      <c r="M145">
        <v>2022</v>
      </c>
      <c r="N145" t="s">
        <v>31</v>
      </c>
      <c r="O145">
        <v>2022</v>
      </c>
      <c r="P145">
        <v>190</v>
      </c>
      <c r="Q145" t="s">
        <v>32</v>
      </c>
      <c r="R145" t="s">
        <v>33</v>
      </c>
      <c r="S145" t="s">
        <v>719</v>
      </c>
      <c r="T145" t="s">
        <v>809</v>
      </c>
      <c r="U145">
        <v>0</v>
      </c>
      <c r="V145" t="s">
        <v>714</v>
      </c>
      <c r="W145" t="s">
        <v>810</v>
      </c>
      <c r="X145" t="s">
        <v>728</v>
      </c>
      <c r="Z145">
        <v>3.48</v>
      </c>
      <c r="AA145">
        <f t="shared" si="5"/>
        <v>66.400000000000006</v>
      </c>
      <c r="AB145">
        <f t="shared" si="6"/>
        <v>0.16346153846153846</v>
      </c>
    </row>
    <row r="146" spans="1:28" x14ac:dyDescent="0.2">
      <c r="A146" t="s">
        <v>23</v>
      </c>
      <c r="B146">
        <v>190</v>
      </c>
      <c r="C146" t="s">
        <v>24</v>
      </c>
      <c r="D146" t="s">
        <v>814</v>
      </c>
      <c r="E146" t="s">
        <v>815</v>
      </c>
      <c r="F146" t="s">
        <v>38</v>
      </c>
      <c r="G146">
        <v>52</v>
      </c>
      <c r="H146" t="s">
        <v>159</v>
      </c>
      <c r="I146">
        <v>535</v>
      </c>
      <c r="J146" t="s">
        <v>45</v>
      </c>
      <c r="K146" t="s">
        <v>29</v>
      </c>
      <c r="L146" t="s">
        <v>30</v>
      </c>
      <c r="M146">
        <v>2022</v>
      </c>
      <c r="N146" t="s">
        <v>31</v>
      </c>
      <c r="O146">
        <v>2022</v>
      </c>
      <c r="P146">
        <v>190</v>
      </c>
      <c r="Q146" t="s">
        <v>32</v>
      </c>
      <c r="R146" t="s">
        <v>33</v>
      </c>
      <c r="S146" t="s">
        <v>816</v>
      </c>
      <c r="T146" t="s">
        <v>256</v>
      </c>
      <c r="U146">
        <v>0</v>
      </c>
      <c r="V146" t="s">
        <v>817</v>
      </c>
      <c r="W146" t="s">
        <v>539</v>
      </c>
      <c r="X146" t="s">
        <v>378</v>
      </c>
      <c r="Z146">
        <v>3.77</v>
      </c>
      <c r="AA146">
        <f t="shared" si="5"/>
        <v>83.1</v>
      </c>
      <c r="AB146">
        <f t="shared" si="6"/>
        <v>0.14102564102564102</v>
      </c>
    </row>
    <row r="147" spans="1:28" x14ac:dyDescent="0.2">
      <c r="A147" t="s">
        <v>23</v>
      </c>
      <c r="B147">
        <v>190</v>
      </c>
      <c r="C147" t="s">
        <v>266</v>
      </c>
      <c r="D147" t="s">
        <v>572</v>
      </c>
      <c r="E147" t="s">
        <v>648</v>
      </c>
      <c r="F147" t="s">
        <v>26</v>
      </c>
      <c r="G147">
        <v>183</v>
      </c>
      <c r="H147" t="s">
        <v>160</v>
      </c>
      <c r="I147">
        <v>538</v>
      </c>
      <c r="J147" t="s">
        <v>65</v>
      </c>
      <c r="K147" t="s">
        <v>29</v>
      </c>
      <c r="L147" t="s">
        <v>30</v>
      </c>
      <c r="M147">
        <v>2022</v>
      </c>
      <c r="N147" t="s">
        <v>31</v>
      </c>
      <c r="O147">
        <v>2022</v>
      </c>
      <c r="P147">
        <v>190</v>
      </c>
      <c r="Q147" t="s">
        <v>32</v>
      </c>
      <c r="R147" t="s">
        <v>33</v>
      </c>
      <c r="S147" t="s">
        <v>819</v>
      </c>
      <c r="T147" t="s">
        <v>720</v>
      </c>
      <c r="U147">
        <v>0</v>
      </c>
      <c r="V147" t="s">
        <v>820</v>
      </c>
      <c r="W147" t="s">
        <v>821</v>
      </c>
      <c r="X147" t="s">
        <v>757</v>
      </c>
      <c r="Z147">
        <v>-0.64</v>
      </c>
      <c r="AA147">
        <f t="shared" si="5"/>
        <v>48</v>
      </c>
      <c r="AB147">
        <f t="shared" si="6"/>
        <v>0.78525641025641024</v>
      </c>
    </row>
    <row r="148" spans="1:28" x14ac:dyDescent="0.2">
      <c r="A148" t="s">
        <v>23</v>
      </c>
      <c r="B148">
        <v>190</v>
      </c>
      <c r="C148" t="s">
        <v>337</v>
      </c>
      <c r="D148" t="s">
        <v>28</v>
      </c>
      <c r="E148" t="s">
        <v>313</v>
      </c>
      <c r="F148" t="s">
        <v>43</v>
      </c>
      <c r="G148">
        <v>178</v>
      </c>
      <c r="H148" t="s">
        <v>160</v>
      </c>
      <c r="I148">
        <v>538</v>
      </c>
      <c r="J148" t="s">
        <v>65</v>
      </c>
      <c r="K148" t="s">
        <v>29</v>
      </c>
      <c r="L148" t="s">
        <v>30</v>
      </c>
      <c r="M148">
        <v>2022</v>
      </c>
      <c r="N148" t="s">
        <v>31</v>
      </c>
      <c r="O148">
        <v>2022</v>
      </c>
      <c r="P148">
        <v>190</v>
      </c>
      <c r="Q148" t="s">
        <v>32</v>
      </c>
      <c r="R148" t="s">
        <v>33</v>
      </c>
      <c r="S148" t="s">
        <v>819</v>
      </c>
      <c r="T148" t="s">
        <v>720</v>
      </c>
      <c r="U148">
        <v>0</v>
      </c>
      <c r="V148" t="s">
        <v>820</v>
      </c>
      <c r="W148" t="s">
        <v>821</v>
      </c>
      <c r="X148" t="s">
        <v>757</v>
      </c>
      <c r="Z148">
        <v>1.1299999999999999</v>
      </c>
      <c r="AA148">
        <f t="shared" si="5"/>
        <v>48</v>
      </c>
      <c r="AB148">
        <f t="shared" si="6"/>
        <v>0.48717948717948717</v>
      </c>
    </row>
    <row r="149" spans="1:28" x14ac:dyDescent="0.2">
      <c r="A149" t="s">
        <v>23</v>
      </c>
      <c r="B149">
        <v>190</v>
      </c>
      <c r="C149" t="s">
        <v>340</v>
      </c>
      <c r="D149" t="s">
        <v>50</v>
      </c>
      <c r="E149" t="s">
        <v>822</v>
      </c>
      <c r="F149" t="s">
        <v>38</v>
      </c>
      <c r="G149">
        <v>211</v>
      </c>
      <c r="H149" t="s">
        <v>160</v>
      </c>
      <c r="I149">
        <v>538</v>
      </c>
      <c r="J149" t="s">
        <v>65</v>
      </c>
      <c r="K149" t="s">
        <v>29</v>
      </c>
      <c r="L149" t="s">
        <v>30</v>
      </c>
      <c r="M149">
        <v>2022</v>
      </c>
      <c r="N149" t="s">
        <v>31</v>
      </c>
      <c r="O149">
        <v>2022</v>
      </c>
      <c r="P149">
        <v>190</v>
      </c>
      <c r="Q149" t="s">
        <v>32</v>
      </c>
      <c r="R149" t="s">
        <v>33</v>
      </c>
      <c r="S149" t="s">
        <v>819</v>
      </c>
      <c r="T149" t="s">
        <v>720</v>
      </c>
      <c r="U149">
        <v>0</v>
      </c>
      <c r="V149" t="s">
        <v>820</v>
      </c>
      <c r="W149" t="s">
        <v>821</v>
      </c>
      <c r="X149" t="s">
        <v>757</v>
      </c>
      <c r="Z149">
        <v>3.29</v>
      </c>
      <c r="AA149">
        <f t="shared" si="5"/>
        <v>48</v>
      </c>
      <c r="AB149">
        <f t="shared" si="6"/>
        <v>0.1858974358974359</v>
      </c>
    </row>
    <row r="150" spans="1:28" x14ac:dyDescent="0.2">
      <c r="A150" t="s">
        <v>23</v>
      </c>
      <c r="B150">
        <v>190</v>
      </c>
      <c r="C150" t="s">
        <v>342</v>
      </c>
      <c r="D150" t="s">
        <v>270</v>
      </c>
      <c r="E150" t="s">
        <v>823</v>
      </c>
      <c r="F150" t="s">
        <v>34</v>
      </c>
      <c r="G150">
        <v>224</v>
      </c>
      <c r="H150" t="s">
        <v>160</v>
      </c>
      <c r="I150">
        <v>538</v>
      </c>
      <c r="J150" t="s">
        <v>71</v>
      </c>
      <c r="K150" t="s">
        <v>29</v>
      </c>
      <c r="L150" t="s">
        <v>30</v>
      </c>
      <c r="M150">
        <v>2022</v>
      </c>
      <c r="N150" t="s">
        <v>31</v>
      </c>
      <c r="O150">
        <v>2022</v>
      </c>
      <c r="P150">
        <v>190</v>
      </c>
      <c r="Q150" t="s">
        <v>32</v>
      </c>
      <c r="R150" t="s">
        <v>33</v>
      </c>
      <c r="S150" t="s">
        <v>819</v>
      </c>
      <c r="T150" t="s">
        <v>720</v>
      </c>
      <c r="U150">
        <v>0</v>
      </c>
      <c r="V150" t="s">
        <v>820</v>
      </c>
      <c r="W150" t="s">
        <v>821</v>
      </c>
      <c r="X150" t="s">
        <v>757</v>
      </c>
      <c r="Z150">
        <v>-1.44</v>
      </c>
      <c r="AA150">
        <f t="shared" si="5"/>
        <v>48</v>
      </c>
      <c r="AB150">
        <f t="shared" si="6"/>
        <v>0.88782051282051277</v>
      </c>
    </row>
    <row r="151" spans="1:28" x14ac:dyDescent="0.2">
      <c r="A151" t="s">
        <v>23</v>
      </c>
      <c r="B151">
        <v>190</v>
      </c>
      <c r="C151" t="s">
        <v>24</v>
      </c>
      <c r="D151" t="s">
        <v>45</v>
      </c>
      <c r="E151" t="s">
        <v>364</v>
      </c>
      <c r="F151" t="s">
        <v>43</v>
      </c>
      <c r="G151">
        <v>88</v>
      </c>
      <c r="H151" t="s">
        <v>161</v>
      </c>
      <c r="I151">
        <v>540</v>
      </c>
      <c r="J151" t="s">
        <v>53</v>
      </c>
      <c r="K151" t="s">
        <v>29</v>
      </c>
      <c r="L151" t="s">
        <v>30</v>
      </c>
      <c r="M151">
        <v>2022</v>
      </c>
      <c r="N151" t="s">
        <v>31</v>
      </c>
      <c r="O151">
        <v>2022</v>
      </c>
      <c r="P151">
        <v>190</v>
      </c>
      <c r="Q151" t="s">
        <v>32</v>
      </c>
      <c r="R151" t="s">
        <v>33</v>
      </c>
      <c r="S151" t="s">
        <v>656</v>
      </c>
      <c r="T151" t="s">
        <v>827</v>
      </c>
      <c r="U151">
        <v>0</v>
      </c>
      <c r="V151" t="s">
        <v>828</v>
      </c>
      <c r="W151" t="s">
        <v>829</v>
      </c>
      <c r="X151" t="s">
        <v>319</v>
      </c>
      <c r="Z151">
        <v>1.39</v>
      </c>
      <c r="AA151">
        <f t="shared" si="5"/>
        <v>78.099999999999994</v>
      </c>
      <c r="AB151">
        <f t="shared" si="6"/>
        <v>0.44551282051282054</v>
      </c>
    </row>
    <row r="152" spans="1:28" x14ac:dyDescent="0.2">
      <c r="A152" t="s">
        <v>23</v>
      </c>
      <c r="B152">
        <v>190</v>
      </c>
      <c r="C152" t="s">
        <v>24</v>
      </c>
      <c r="D152" t="s">
        <v>389</v>
      </c>
      <c r="E152" t="s">
        <v>831</v>
      </c>
      <c r="F152" t="s">
        <v>26</v>
      </c>
      <c r="G152">
        <v>46</v>
      </c>
      <c r="H152" t="s">
        <v>162</v>
      </c>
      <c r="I152">
        <v>545</v>
      </c>
      <c r="J152" t="s">
        <v>47</v>
      </c>
      <c r="K152" t="s">
        <v>29</v>
      </c>
      <c r="L152" t="s">
        <v>30</v>
      </c>
      <c r="M152">
        <v>2022</v>
      </c>
      <c r="N152" t="s">
        <v>31</v>
      </c>
      <c r="O152">
        <v>2022</v>
      </c>
      <c r="P152">
        <v>190</v>
      </c>
      <c r="Q152" t="s">
        <v>32</v>
      </c>
      <c r="R152" t="s">
        <v>33</v>
      </c>
      <c r="S152" t="s">
        <v>832</v>
      </c>
      <c r="T152" t="s">
        <v>833</v>
      </c>
      <c r="U152">
        <v>0</v>
      </c>
      <c r="V152" t="s">
        <v>834</v>
      </c>
      <c r="W152" t="s">
        <v>833</v>
      </c>
      <c r="X152" t="s">
        <v>463</v>
      </c>
      <c r="Z152">
        <v>-0.39</v>
      </c>
      <c r="AA152">
        <f t="shared" si="5"/>
        <v>97.7</v>
      </c>
      <c r="AB152">
        <f t="shared" si="6"/>
        <v>0.75641025641025639</v>
      </c>
    </row>
    <row r="153" spans="1:28" x14ac:dyDescent="0.2">
      <c r="A153" t="s">
        <v>23</v>
      </c>
      <c r="B153">
        <v>190</v>
      </c>
      <c r="C153" t="s">
        <v>266</v>
      </c>
      <c r="D153" t="s">
        <v>389</v>
      </c>
      <c r="E153" t="s">
        <v>835</v>
      </c>
      <c r="F153" t="s">
        <v>26</v>
      </c>
      <c r="G153">
        <v>37</v>
      </c>
      <c r="H153" t="s">
        <v>162</v>
      </c>
      <c r="I153">
        <v>545</v>
      </c>
      <c r="J153" t="s">
        <v>67</v>
      </c>
      <c r="K153" t="s">
        <v>29</v>
      </c>
      <c r="L153" t="s">
        <v>30</v>
      </c>
      <c r="M153">
        <v>2022</v>
      </c>
      <c r="N153" t="s">
        <v>31</v>
      </c>
      <c r="O153">
        <v>2022</v>
      </c>
      <c r="P153">
        <v>190</v>
      </c>
      <c r="Q153" t="s">
        <v>32</v>
      </c>
      <c r="R153" t="s">
        <v>33</v>
      </c>
      <c r="S153" t="s">
        <v>832</v>
      </c>
      <c r="T153" t="s">
        <v>833</v>
      </c>
      <c r="U153">
        <v>0</v>
      </c>
      <c r="V153" t="s">
        <v>834</v>
      </c>
      <c r="W153" t="s">
        <v>833</v>
      </c>
      <c r="X153" t="s">
        <v>463</v>
      </c>
      <c r="Z153">
        <v>-0.36</v>
      </c>
      <c r="AA153">
        <f t="shared" si="5"/>
        <v>97.7</v>
      </c>
      <c r="AB153">
        <f t="shared" si="6"/>
        <v>0.75320512820512819</v>
      </c>
    </row>
    <row r="154" spans="1:28" x14ac:dyDescent="0.2">
      <c r="A154" t="s">
        <v>23</v>
      </c>
      <c r="B154">
        <v>190</v>
      </c>
      <c r="C154" t="s">
        <v>24</v>
      </c>
      <c r="D154" t="s">
        <v>402</v>
      </c>
      <c r="E154" t="s">
        <v>837</v>
      </c>
      <c r="F154" t="s">
        <v>26</v>
      </c>
      <c r="G154">
        <v>51</v>
      </c>
      <c r="H154" t="s">
        <v>164</v>
      </c>
      <c r="I154">
        <v>565</v>
      </c>
      <c r="J154" t="s">
        <v>45</v>
      </c>
      <c r="K154" t="s">
        <v>29</v>
      </c>
      <c r="L154" t="s">
        <v>30</v>
      </c>
      <c r="M154">
        <v>2022</v>
      </c>
      <c r="N154" t="s">
        <v>31</v>
      </c>
      <c r="O154">
        <v>2022</v>
      </c>
      <c r="P154">
        <v>190</v>
      </c>
      <c r="Q154" t="s">
        <v>32</v>
      </c>
      <c r="R154" t="s">
        <v>33</v>
      </c>
      <c r="S154" t="s">
        <v>821</v>
      </c>
      <c r="T154" t="s">
        <v>838</v>
      </c>
      <c r="U154">
        <v>0</v>
      </c>
      <c r="V154" t="s">
        <v>839</v>
      </c>
      <c r="W154" t="s">
        <v>661</v>
      </c>
      <c r="X154" t="s">
        <v>719</v>
      </c>
      <c r="Z154">
        <v>-0.24</v>
      </c>
      <c r="AA154">
        <f t="shared" si="5"/>
        <v>50.2</v>
      </c>
      <c r="AB154">
        <f t="shared" si="6"/>
        <v>0.74038461538461542</v>
      </c>
    </row>
    <row r="155" spans="1:28" x14ac:dyDescent="0.2">
      <c r="A155" t="s">
        <v>23</v>
      </c>
      <c r="B155">
        <v>190</v>
      </c>
      <c r="C155" t="s">
        <v>24</v>
      </c>
      <c r="D155" t="s">
        <v>416</v>
      </c>
      <c r="E155" t="s">
        <v>840</v>
      </c>
      <c r="F155" t="s">
        <v>34</v>
      </c>
      <c r="G155">
        <v>71</v>
      </c>
      <c r="H155" t="s">
        <v>165</v>
      </c>
      <c r="I155">
        <v>570</v>
      </c>
      <c r="J155" t="s">
        <v>40</v>
      </c>
      <c r="K155" t="s">
        <v>29</v>
      </c>
      <c r="L155" t="s">
        <v>30</v>
      </c>
      <c r="M155">
        <v>2022</v>
      </c>
      <c r="N155" t="s">
        <v>31</v>
      </c>
      <c r="O155">
        <v>2022</v>
      </c>
      <c r="P155">
        <v>190</v>
      </c>
      <c r="Q155" t="s">
        <v>32</v>
      </c>
      <c r="R155" t="s">
        <v>33</v>
      </c>
      <c r="S155">
        <v>0</v>
      </c>
      <c r="T155" t="s">
        <v>578</v>
      </c>
      <c r="U155">
        <v>0</v>
      </c>
      <c r="V155">
        <v>0</v>
      </c>
      <c r="W155">
        <v>0</v>
      </c>
      <c r="X155" t="s">
        <v>814</v>
      </c>
      <c r="Z155">
        <v>-1.05</v>
      </c>
      <c r="AA155">
        <f t="shared" si="5"/>
        <v>5.9</v>
      </c>
      <c r="AB155">
        <f t="shared" si="6"/>
        <v>0.83974358974358976</v>
      </c>
    </row>
    <row r="156" spans="1:28" x14ac:dyDescent="0.2">
      <c r="A156" t="s">
        <v>23</v>
      </c>
      <c r="B156">
        <v>190</v>
      </c>
      <c r="C156" t="s">
        <v>266</v>
      </c>
      <c r="D156" t="s">
        <v>55</v>
      </c>
      <c r="E156" t="s">
        <v>598</v>
      </c>
      <c r="F156" t="s">
        <v>43</v>
      </c>
      <c r="G156">
        <v>95</v>
      </c>
      <c r="H156" t="s">
        <v>166</v>
      </c>
      <c r="I156">
        <v>595</v>
      </c>
      <c r="J156" t="s">
        <v>55</v>
      </c>
      <c r="K156" t="s">
        <v>29</v>
      </c>
      <c r="L156" t="s">
        <v>30</v>
      </c>
      <c r="M156">
        <v>2022</v>
      </c>
      <c r="N156" t="s">
        <v>31</v>
      </c>
      <c r="O156">
        <v>2022</v>
      </c>
      <c r="P156">
        <v>190</v>
      </c>
      <c r="Q156" t="s">
        <v>32</v>
      </c>
      <c r="R156" t="s">
        <v>33</v>
      </c>
      <c r="S156" t="s">
        <v>674</v>
      </c>
      <c r="T156" t="s">
        <v>362</v>
      </c>
      <c r="U156">
        <v>0</v>
      </c>
      <c r="V156" t="s">
        <v>841</v>
      </c>
      <c r="W156" t="s">
        <v>504</v>
      </c>
      <c r="X156" t="s">
        <v>257</v>
      </c>
      <c r="Z156">
        <v>1.07</v>
      </c>
      <c r="AA156">
        <f t="shared" si="5"/>
        <v>71.2</v>
      </c>
      <c r="AB156">
        <f t="shared" si="6"/>
        <v>0.49358974358974361</v>
      </c>
    </row>
    <row r="157" spans="1:28" x14ac:dyDescent="0.2">
      <c r="A157" t="s">
        <v>23</v>
      </c>
      <c r="B157">
        <v>190</v>
      </c>
      <c r="C157" t="s">
        <v>337</v>
      </c>
      <c r="D157" t="s">
        <v>337</v>
      </c>
      <c r="E157" t="s">
        <v>842</v>
      </c>
      <c r="F157" t="s">
        <v>38</v>
      </c>
      <c r="G157">
        <v>115</v>
      </c>
      <c r="H157" t="s">
        <v>166</v>
      </c>
      <c r="I157">
        <v>595</v>
      </c>
      <c r="J157" t="s">
        <v>28</v>
      </c>
      <c r="K157" t="s">
        <v>29</v>
      </c>
      <c r="L157" t="s">
        <v>30</v>
      </c>
      <c r="M157">
        <v>2022</v>
      </c>
      <c r="N157" t="s">
        <v>31</v>
      </c>
      <c r="O157">
        <v>2022</v>
      </c>
      <c r="P157">
        <v>190</v>
      </c>
      <c r="Q157" t="s">
        <v>32</v>
      </c>
      <c r="R157" t="s">
        <v>33</v>
      </c>
      <c r="S157" t="s">
        <v>674</v>
      </c>
      <c r="T157" t="s">
        <v>362</v>
      </c>
      <c r="U157">
        <v>0</v>
      </c>
      <c r="V157" t="s">
        <v>841</v>
      </c>
      <c r="W157" t="s">
        <v>504</v>
      </c>
      <c r="X157" t="s">
        <v>257</v>
      </c>
      <c r="Z157">
        <v>4.96</v>
      </c>
      <c r="AA157">
        <f t="shared" si="5"/>
        <v>71.2</v>
      </c>
      <c r="AB157">
        <f t="shared" si="6"/>
        <v>5.7692307692307696E-2</v>
      </c>
    </row>
    <row r="158" spans="1:28" x14ac:dyDescent="0.2">
      <c r="A158" t="s">
        <v>23</v>
      </c>
      <c r="B158">
        <v>190</v>
      </c>
      <c r="C158" t="s">
        <v>340</v>
      </c>
      <c r="D158" t="s">
        <v>53</v>
      </c>
      <c r="E158" t="s">
        <v>65</v>
      </c>
      <c r="F158" t="s">
        <v>43</v>
      </c>
      <c r="G158">
        <v>88</v>
      </c>
      <c r="H158" t="s">
        <v>166</v>
      </c>
      <c r="I158">
        <v>595</v>
      </c>
      <c r="J158" t="s">
        <v>53</v>
      </c>
      <c r="K158" t="s">
        <v>29</v>
      </c>
      <c r="L158" t="s">
        <v>30</v>
      </c>
      <c r="M158">
        <v>2022</v>
      </c>
      <c r="N158" t="s">
        <v>31</v>
      </c>
      <c r="O158">
        <v>2022</v>
      </c>
      <c r="P158">
        <v>190</v>
      </c>
      <c r="Q158" t="s">
        <v>32</v>
      </c>
      <c r="R158" t="s">
        <v>33</v>
      </c>
      <c r="S158" t="s">
        <v>674</v>
      </c>
      <c r="T158" t="s">
        <v>362</v>
      </c>
      <c r="U158">
        <v>0</v>
      </c>
      <c r="V158" t="s">
        <v>841</v>
      </c>
      <c r="W158" t="s">
        <v>504</v>
      </c>
      <c r="X158" t="s">
        <v>257</v>
      </c>
      <c r="Z158">
        <v>1</v>
      </c>
      <c r="AA158">
        <f t="shared" si="5"/>
        <v>71.2</v>
      </c>
      <c r="AB158">
        <f t="shared" si="6"/>
        <v>0.51282051282051277</v>
      </c>
    </row>
    <row r="159" spans="1:28" x14ac:dyDescent="0.2">
      <c r="A159" t="s">
        <v>23</v>
      </c>
      <c r="B159">
        <v>190</v>
      </c>
      <c r="C159" t="s">
        <v>342</v>
      </c>
      <c r="D159" t="s">
        <v>55</v>
      </c>
      <c r="E159" t="s">
        <v>843</v>
      </c>
      <c r="F159" t="s">
        <v>43</v>
      </c>
      <c r="G159">
        <v>91</v>
      </c>
      <c r="H159" t="s">
        <v>166</v>
      </c>
      <c r="I159">
        <v>595</v>
      </c>
      <c r="J159" t="s">
        <v>53</v>
      </c>
      <c r="K159" t="s">
        <v>29</v>
      </c>
      <c r="L159" t="s">
        <v>30</v>
      </c>
      <c r="M159">
        <v>2022</v>
      </c>
      <c r="N159" t="s">
        <v>31</v>
      </c>
      <c r="O159">
        <v>2022</v>
      </c>
      <c r="P159">
        <v>190</v>
      </c>
      <c r="Q159" t="s">
        <v>32</v>
      </c>
      <c r="R159" t="s">
        <v>33</v>
      </c>
      <c r="S159" t="s">
        <v>674</v>
      </c>
      <c r="T159" t="s">
        <v>362</v>
      </c>
      <c r="U159">
        <v>0</v>
      </c>
      <c r="V159" t="s">
        <v>841</v>
      </c>
      <c r="W159" t="s">
        <v>504</v>
      </c>
      <c r="X159" t="s">
        <v>257</v>
      </c>
      <c r="Z159">
        <v>1.02</v>
      </c>
      <c r="AA159">
        <f t="shared" si="5"/>
        <v>71.2</v>
      </c>
      <c r="AB159">
        <f t="shared" si="6"/>
        <v>0.50641025641025639</v>
      </c>
    </row>
    <row r="160" spans="1:28" x14ac:dyDescent="0.2">
      <c r="A160" t="s">
        <v>23</v>
      </c>
      <c r="B160">
        <v>190</v>
      </c>
      <c r="C160" t="s">
        <v>24</v>
      </c>
      <c r="D160" t="s">
        <v>35</v>
      </c>
      <c r="E160" t="s">
        <v>844</v>
      </c>
      <c r="F160" t="s">
        <v>26</v>
      </c>
      <c r="G160">
        <v>46</v>
      </c>
      <c r="H160" t="s">
        <v>167</v>
      </c>
      <c r="I160">
        <v>600</v>
      </c>
      <c r="J160" t="s">
        <v>59</v>
      </c>
      <c r="K160" t="s">
        <v>29</v>
      </c>
      <c r="L160" t="s">
        <v>30</v>
      </c>
      <c r="M160">
        <v>2022</v>
      </c>
      <c r="N160" t="s">
        <v>31</v>
      </c>
      <c r="O160">
        <v>2022</v>
      </c>
      <c r="P160">
        <v>190</v>
      </c>
      <c r="Q160" t="s">
        <v>32</v>
      </c>
      <c r="R160" t="s">
        <v>33</v>
      </c>
      <c r="S160" t="s">
        <v>845</v>
      </c>
      <c r="T160" t="s">
        <v>482</v>
      </c>
      <c r="U160">
        <v>0</v>
      </c>
      <c r="V160" t="s">
        <v>846</v>
      </c>
      <c r="W160">
        <v>0</v>
      </c>
      <c r="X160" t="s">
        <v>536</v>
      </c>
      <c r="Z160">
        <v>0.56000000000000005</v>
      </c>
      <c r="AA160">
        <f t="shared" si="5"/>
        <v>59.6</v>
      </c>
      <c r="AB160">
        <f t="shared" si="6"/>
        <v>0.60897435897435892</v>
      </c>
    </row>
    <row r="161" spans="1:28" x14ac:dyDescent="0.2">
      <c r="A161" t="s">
        <v>23</v>
      </c>
      <c r="B161">
        <v>190</v>
      </c>
      <c r="C161" t="s">
        <v>24</v>
      </c>
      <c r="D161" t="s">
        <v>88</v>
      </c>
      <c r="E161" t="s">
        <v>667</v>
      </c>
      <c r="F161" t="s">
        <v>43</v>
      </c>
      <c r="G161">
        <v>76</v>
      </c>
      <c r="H161" t="s">
        <v>168</v>
      </c>
      <c r="I161">
        <v>607</v>
      </c>
      <c r="J161" t="s">
        <v>41</v>
      </c>
      <c r="K161" t="s">
        <v>29</v>
      </c>
      <c r="L161" t="s">
        <v>30</v>
      </c>
      <c r="M161">
        <v>2022</v>
      </c>
      <c r="N161" t="s">
        <v>31</v>
      </c>
      <c r="O161">
        <v>2022</v>
      </c>
      <c r="P161">
        <v>190</v>
      </c>
      <c r="Q161" t="s">
        <v>32</v>
      </c>
      <c r="R161" t="s">
        <v>33</v>
      </c>
      <c r="S161" t="s">
        <v>847</v>
      </c>
      <c r="T161" t="s">
        <v>769</v>
      </c>
      <c r="U161">
        <v>0</v>
      </c>
      <c r="V161" t="s">
        <v>281</v>
      </c>
      <c r="W161" t="s">
        <v>769</v>
      </c>
      <c r="X161" t="s">
        <v>439</v>
      </c>
      <c r="Z161">
        <v>1.96</v>
      </c>
      <c r="AA161">
        <f t="shared" si="5"/>
        <v>63.6</v>
      </c>
      <c r="AB161">
        <f t="shared" si="6"/>
        <v>0.34935897435897434</v>
      </c>
    </row>
    <row r="162" spans="1:28" x14ac:dyDescent="0.2">
      <c r="A162" t="s">
        <v>23</v>
      </c>
      <c r="B162">
        <v>190</v>
      </c>
      <c r="C162" t="s">
        <v>24</v>
      </c>
      <c r="D162" t="s">
        <v>123</v>
      </c>
      <c r="E162" t="s">
        <v>667</v>
      </c>
      <c r="F162" t="s">
        <v>43</v>
      </c>
      <c r="G162">
        <v>123</v>
      </c>
      <c r="H162" t="s">
        <v>169</v>
      </c>
      <c r="I162">
        <v>608</v>
      </c>
      <c r="J162" t="s">
        <v>28</v>
      </c>
      <c r="K162" t="s">
        <v>29</v>
      </c>
      <c r="L162" t="s">
        <v>30</v>
      </c>
      <c r="M162">
        <v>2022</v>
      </c>
      <c r="N162" t="s">
        <v>31</v>
      </c>
      <c r="O162">
        <v>2022</v>
      </c>
      <c r="P162">
        <v>190</v>
      </c>
      <c r="Q162" t="s">
        <v>32</v>
      </c>
      <c r="R162" t="s">
        <v>33</v>
      </c>
      <c r="S162" t="s">
        <v>849</v>
      </c>
      <c r="T162" t="s">
        <v>481</v>
      </c>
      <c r="U162">
        <v>0</v>
      </c>
      <c r="V162" t="s">
        <v>850</v>
      </c>
      <c r="W162" t="s">
        <v>851</v>
      </c>
      <c r="X162" t="s">
        <v>788</v>
      </c>
      <c r="Z162">
        <v>1.96</v>
      </c>
      <c r="AA162">
        <f t="shared" si="5"/>
        <v>35.799999999999997</v>
      </c>
      <c r="AB162">
        <f t="shared" si="6"/>
        <v>0.34935897435897434</v>
      </c>
    </row>
    <row r="163" spans="1:28" x14ac:dyDescent="0.2">
      <c r="A163" t="s">
        <v>23</v>
      </c>
      <c r="B163">
        <v>190</v>
      </c>
      <c r="C163" t="s">
        <v>24</v>
      </c>
      <c r="D163" t="s">
        <v>412</v>
      </c>
      <c r="E163" t="s">
        <v>575</v>
      </c>
      <c r="F163" t="s">
        <v>26</v>
      </c>
      <c r="G163">
        <v>47</v>
      </c>
      <c r="H163" t="s">
        <v>170</v>
      </c>
      <c r="I163">
        <v>610</v>
      </c>
      <c r="J163" t="s">
        <v>47</v>
      </c>
      <c r="K163" t="s">
        <v>29</v>
      </c>
      <c r="L163" t="s">
        <v>30</v>
      </c>
      <c r="M163">
        <v>2022</v>
      </c>
      <c r="N163" t="s">
        <v>31</v>
      </c>
      <c r="O163">
        <v>2022</v>
      </c>
      <c r="P163">
        <v>190</v>
      </c>
      <c r="Q163" t="s">
        <v>32</v>
      </c>
      <c r="R163" t="s">
        <v>33</v>
      </c>
      <c r="S163" t="s">
        <v>853</v>
      </c>
      <c r="T163" t="s">
        <v>854</v>
      </c>
      <c r="U163">
        <v>0</v>
      </c>
      <c r="V163" t="s">
        <v>827</v>
      </c>
      <c r="W163" t="s">
        <v>492</v>
      </c>
      <c r="X163" t="s">
        <v>646</v>
      </c>
      <c r="Z163">
        <v>-0.67</v>
      </c>
      <c r="AA163">
        <f t="shared" si="5"/>
        <v>87.6</v>
      </c>
      <c r="AB163">
        <f t="shared" si="6"/>
        <v>0.80128205128205132</v>
      </c>
    </row>
    <row r="164" spans="1:28" x14ac:dyDescent="0.2">
      <c r="A164" t="s">
        <v>23</v>
      </c>
      <c r="B164">
        <v>190</v>
      </c>
      <c r="C164" t="s">
        <v>266</v>
      </c>
      <c r="D164" t="s">
        <v>45</v>
      </c>
      <c r="E164" t="s">
        <v>544</v>
      </c>
      <c r="F164" t="s">
        <v>26</v>
      </c>
      <c r="G164">
        <v>31</v>
      </c>
      <c r="H164" t="s">
        <v>170</v>
      </c>
      <c r="I164">
        <v>610</v>
      </c>
      <c r="J164" t="s">
        <v>123</v>
      </c>
      <c r="K164" t="s">
        <v>29</v>
      </c>
      <c r="L164" t="s">
        <v>30</v>
      </c>
      <c r="M164">
        <v>2022</v>
      </c>
      <c r="N164" t="s">
        <v>31</v>
      </c>
      <c r="O164">
        <v>2022</v>
      </c>
      <c r="P164">
        <v>190</v>
      </c>
      <c r="Q164" t="s">
        <v>32</v>
      </c>
      <c r="R164" t="s">
        <v>33</v>
      </c>
      <c r="S164" t="s">
        <v>853</v>
      </c>
      <c r="T164" t="s">
        <v>854</v>
      </c>
      <c r="U164">
        <v>0</v>
      </c>
      <c r="V164" t="s">
        <v>827</v>
      </c>
      <c r="W164" t="s">
        <v>492</v>
      </c>
      <c r="X164" t="s">
        <v>646</v>
      </c>
      <c r="Z164">
        <v>0.78</v>
      </c>
      <c r="AA164">
        <f t="shared" si="5"/>
        <v>87.6</v>
      </c>
      <c r="AB164">
        <f t="shared" si="6"/>
        <v>0.54807692307692313</v>
      </c>
    </row>
    <row r="165" spans="1:28" x14ac:dyDescent="0.2">
      <c r="A165" t="s">
        <v>23</v>
      </c>
      <c r="B165">
        <v>190</v>
      </c>
      <c r="C165" t="s">
        <v>24</v>
      </c>
      <c r="D165" t="s">
        <v>250</v>
      </c>
      <c r="E165" t="s">
        <v>413</v>
      </c>
      <c r="F165" t="s">
        <v>34</v>
      </c>
      <c r="G165">
        <v>53</v>
      </c>
      <c r="H165" t="s">
        <v>173</v>
      </c>
      <c r="I165">
        <v>615</v>
      </c>
      <c r="J165" t="s">
        <v>45</v>
      </c>
      <c r="K165" t="s">
        <v>29</v>
      </c>
      <c r="L165" t="s">
        <v>30</v>
      </c>
      <c r="M165">
        <v>2022</v>
      </c>
      <c r="N165" t="s">
        <v>31</v>
      </c>
      <c r="O165">
        <v>2022</v>
      </c>
      <c r="P165">
        <v>190</v>
      </c>
      <c r="Q165" t="s">
        <v>32</v>
      </c>
      <c r="R165" t="s">
        <v>33</v>
      </c>
      <c r="S165" t="s">
        <v>862</v>
      </c>
      <c r="T165" t="s">
        <v>504</v>
      </c>
      <c r="U165">
        <v>0</v>
      </c>
      <c r="V165" t="s">
        <v>316</v>
      </c>
      <c r="W165" t="s">
        <v>480</v>
      </c>
      <c r="X165" t="s">
        <v>633</v>
      </c>
      <c r="Z165">
        <v>-1.1499999999999999</v>
      </c>
      <c r="AA165">
        <f t="shared" si="5"/>
        <v>38.900000000000006</v>
      </c>
      <c r="AB165">
        <f t="shared" si="6"/>
        <v>0.85256410256410253</v>
      </c>
    </row>
    <row r="166" spans="1:28" x14ac:dyDescent="0.2">
      <c r="A166" t="s">
        <v>23</v>
      </c>
      <c r="B166">
        <v>190</v>
      </c>
      <c r="C166" t="s">
        <v>24</v>
      </c>
      <c r="D166" t="s">
        <v>795</v>
      </c>
      <c r="E166" t="s">
        <v>863</v>
      </c>
      <c r="F166" t="s">
        <v>48</v>
      </c>
      <c r="G166">
        <v>42</v>
      </c>
      <c r="H166" t="s">
        <v>174</v>
      </c>
      <c r="I166">
        <v>618</v>
      </c>
      <c r="J166" t="s">
        <v>67</v>
      </c>
      <c r="K166" t="s">
        <v>29</v>
      </c>
      <c r="L166" t="s">
        <v>30</v>
      </c>
      <c r="M166">
        <v>2022</v>
      </c>
      <c r="N166" t="s">
        <v>31</v>
      </c>
      <c r="O166">
        <v>2022</v>
      </c>
      <c r="P166">
        <v>190</v>
      </c>
      <c r="Q166" t="s">
        <v>32</v>
      </c>
      <c r="R166" t="s">
        <v>33</v>
      </c>
      <c r="S166">
        <v>95</v>
      </c>
      <c r="T166">
        <v>0</v>
      </c>
      <c r="U166">
        <v>0</v>
      </c>
      <c r="V166" t="s">
        <v>864</v>
      </c>
      <c r="W166" t="s">
        <v>366</v>
      </c>
      <c r="X166" t="s">
        <v>662</v>
      </c>
      <c r="Z166">
        <v>-2.5499999999999998</v>
      </c>
      <c r="AA166">
        <f t="shared" si="5"/>
        <v>95</v>
      </c>
      <c r="AB166">
        <f t="shared" si="6"/>
        <v>0.97756410256410253</v>
      </c>
    </row>
    <row r="167" spans="1:28" x14ac:dyDescent="0.2">
      <c r="A167" t="s">
        <v>23</v>
      </c>
      <c r="B167">
        <v>190</v>
      </c>
      <c r="C167" t="s">
        <v>266</v>
      </c>
      <c r="D167" t="s">
        <v>45</v>
      </c>
      <c r="E167" t="s">
        <v>314</v>
      </c>
      <c r="F167" t="s">
        <v>26</v>
      </c>
      <c r="G167">
        <v>49</v>
      </c>
      <c r="H167" t="s">
        <v>174</v>
      </c>
      <c r="I167">
        <v>618</v>
      </c>
      <c r="J167" t="s">
        <v>47</v>
      </c>
      <c r="K167" t="s">
        <v>29</v>
      </c>
      <c r="L167" t="s">
        <v>30</v>
      </c>
      <c r="M167">
        <v>2022</v>
      </c>
      <c r="N167" t="s">
        <v>31</v>
      </c>
      <c r="O167">
        <v>2022</v>
      </c>
      <c r="P167">
        <v>190</v>
      </c>
      <c r="Q167" t="s">
        <v>32</v>
      </c>
      <c r="R167" t="s">
        <v>33</v>
      </c>
      <c r="S167">
        <v>95</v>
      </c>
      <c r="T167">
        <v>0</v>
      </c>
      <c r="U167">
        <v>0</v>
      </c>
      <c r="V167" t="s">
        <v>864</v>
      </c>
      <c r="W167" t="s">
        <v>366</v>
      </c>
      <c r="X167" t="s">
        <v>662</v>
      </c>
      <c r="Z167">
        <v>0.95</v>
      </c>
      <c r="AA167">
        <f t="shared" si="5"/>
        <v>95</v>
      </c>
      <c r="AB167">
        <f t="shared" si="6"/>
        <v>0.51923076923076927</v>
      </c>
    </row>
    <row r="168" spans="1:28" x14ac:dyDescent="0.2">
      <c r="A168" t="s">
        <v>23</v>
      </c>
      <c r="B168">
        <v>190</v>
      </c>
      <c r="C168" t="s">
        <v>266</v>
      </c>
      <c r="D168" t="s">
        <v>867</v>
      </c>
      <c r="E168" t="s">
        <v>494</v>
      </c>
      <c r="F168" t="s">
        <v>48</v>
      </c>
      <c r="G168">
        <v>53</v>
      </c>
      <c r="H168" t="s">
        <v>175</v>
      </c>
      <c r="I168">
        <v>620</v>
      </c>
      <c r="J168" t="s">
        <v>45</v>
      </c>
      <c r="K168" t="s">
        <v>29</v>
      </c>
      <c r="L168" t="s">
        <v>30</v>
      </c>
      <c r="M168">
        <v>2022</v>
      </c>
      <c r="N168" t="s">
        <v>31</v>
      </c>
      <c r="O168">
        <v>2022</v>
      </c>
      <c r="P168">
        <v>190</v>
      </c>
      <c r="Q168" t="s">
        <v>32</v>
      </c>
      <c r="R168" t="s">
        <v>33</v>
      </c>
      <c r="S168" t="s">
        <v>868</v>
      </c>
      <c r="T168" t="s">
        <v>518</v>
      </c>
      <c r="U168">
        <v>0</v>
      </c>
      <c r="V168" t="s">
        <v>869</v>
      </c>
      <c r="W168" t="s">
        <v>439</v>
      </c>
      <c r="X168" t="s">
        <v>870</v>
      </c>
      <c r="Z168">
        <v>-3.3</v>
      </c>
      <c r="AA168">
        <f t="shared" si="5"/>
        <v>81.600000000000009</v>
      </c>
      <c r="AB168">
        <f t="shared" si="6"/>
        <v>0.99679487179487181</v>
      </c>
    </row>
    <row r="169" spans="1:28" x14ac:dyDescent="0.2">
      <c r="A169" t="s">
        <v>23</v>
      </c>
      <c r="B169">
        <v>190</v>
      </c>
      <c r="C169" t="s">
        <v>337</v>
      </c>
      <c r="D169" t="s">
        <v>527</v>
      </c>
      <c r="E169" t="s">
        <v>871</v>
      </c>
      <c r="F169" t="s">
        <v>38</v>
      </c>
      <c r="G169">
        <v>61</v>
      </c>
      <c r="H169" t="s">
        <v>175</v>
      </c>
      <c r="I169">
        <v>620</v>
      </c>
      <c r="J169" t="s">
        <v>45</v>
      </c>
      <c r="K169" t="s">
        <v>29</v>
      </c>
      <c r="L169" t="s">
        <v>30</v>
      </c>
      <c r="M169">
        <v>2022</v>
      </c>
      <c r="N169" t="s">
        <v>31</v>
      </c>
      <c r="O169">
        <v>2022</v>
      </c>
      <c r="P169">
        <v>190</v>
      </c>
      <c r="Q169" t="s">
        <v>32</v>
      </c>
      <c r="R169" t="s">
        <v>33</v>
      </c>
      <c r="S169" t="s">
        <v>868</v>
      </c>
      <c r="T169" t="s">
        <v>518</v>
      </c>
      <c r="U169">
        <v>0</v>
      </c>
      <c r="V169" t="s">
        <v>869</v>
      </c>
      <c r="W169" t="s">
        <v>439</v>
      </c>
      <c r="X169" t="s">
        <v>870</v>
      </c>
      <c r="Z169">
        <v>4.37</v>
      </c>
      <c r="AA169">
        <f t="shared" si="5"/>
        <v>81.600000000000009</v>
      </c>
      <c r="AB169">
        <f t="shared" si="6"/>
        <v>0.10576923076923077</v>
      </c>
    </row>
    <row r="170" spans="1:28" x14ac:dyDescent="0.2">
      <c r="A170" t="s">
        <v>23</v>
      </c>
      <c r="B170">
        <v>190</v>
      </c>
      <c r="C170" t="s">
        <v>340</v>
      </c>
      <c r="D170" t="s">
        <v>88</v>
      </c>
      <c r="E170" t="s">
        <v>872</v>
      </c>
      <c r="F170" t="s">
        <v>43</v>
      </c>
      <c r="G170">
        <v>62</v>
      </c>
      <c r="H170" t="s">
        <v>175</v>
      </c>
      <c r="I170">
        <v>620</v>
      </c>
      <c r="J170" t="s">
        <v>40</v>
      </c>
      <c r="K170" t="s">
        <v>29</v>
      </c>
      <c r="L170" t="s">
        <v>30</v>
      </c>
      <c r="M170">
        <v>2022</v>
      </c>
      <c r="N170" t="s">
        <v>31</v>
      </c>
      <c r="O170">
        <v>2022</v>
      </c>
      <c r="P170">
        <v>190</v>
      </c>
      <c r="Q170" t="s">
        <v>32</v>
      </c>
      <c r="R170" t="s">
        <v>33</v>
      </c>
      <c r="S170" t="s">
        <v>868</v>
      </c>
      <c r="T170" t="s">
        <v>518</v>
      </c>
      <c r="U170">
        <v>0</v>
      </c>
      <c r="V170" t="s">
        <v>869</v>
      </c>
      <c r="W170" t="s">
        <v>439</v>
      </c>
      <c r="X170" t="s">
        <v>870</v>
      </c>
      <c r="Z170">
        <v>1.84</v>
      </c>
      <c r="AA170">
        <f t="shared" si="5"/>
        <v>81.600000000000009</v>
      </c>
      <c r="AB170">
        <f t="shared" si="6"/>
        <v>0.37820512820512819</v>
      </c>
    </row>
    <row r="171" spans="1:28" x14ac:dyDescent="0.2">
      <c r="A171" t="s">
        <v>23</v>
      </c>
      <c r="B171">
        <v>190</v>
      </c>
      <c r="C171" t="s">
        <v>342</v>
      </c>
      <c r="D171" t="s">
        <v>346</v>
      </c>
      <c r="E171" t="s">
        <v>387</v>
      </c>
      <c r="F171" t="s">
        <v>26</v>
      </c>
      <c r="G171">
        <v>71</v>
      </c>
      <c r="H171" t="s">
        <v>175</v>
      </c>
      <c r="I171">
        <v>620</v>
      </c>
      <c r="J171" t="s">
        <v>40</v>
      </c>
      <c r="K171" t="s">
        <v>29</v>
      </c>
      <c r="L171" t="s">
        <v>30</v>
      </c>
      <c r="M171">
        <v>2022</v>
      </c>
      <c r="N171" t="s">
        <v>31</v>
      </c>
      <c r="O171">
        <v>2022</v>
      </c>
      <c r="P171">
        <v>190</v>
      </c>
      <c r="Q171" t="s">
        <v>32</v>
      </c>
      <c r="R171" t="s">
        <v>33</v>
      </c>
      <c r="S171" t="s">
        <v>868</v>
      </c>
      <c r="T171" t="s">
        <v>518</v>
      </c>
      <c r="U171">
        <v>0</v>
      </c>
      <c r="V171" t="s">
        <v>869</v>
      </c>
      <c r="W171" t="s">
        <v>439</v>
      </c>
      <c r="X171" t="s">
        <v>870</v>
      </c>
      <c r="Z171">
        <v>0.46</v>
      </c>
      <c r="AA171">
        <f t="shared" si="5"/>
        <v>81.600000000000009</v>
      </c>
      <c r="AB171">
        <f t="shared" si="6"/>
        <v>0.62179487179487181</v>
      </c>
    </row>
    <row r="172" spans="1:28" x14ac:dyDescent="0.2">
      <c r="A172" t="s">
        <v>23</v>
      </c>
      <c r="B172">
        <v>190</v>
      </c>
      <c r="C172" t="s">
        <v>266</v>
      </c>
      <c r="D172" t="s">
        <v>428</v>
      </c>
      <c r="E172" t="s">
        <v>876</v>
      </c>
      <c r="F172" t="s">
        <v>48</v>
      </c>
      <c r="G172">
        <v>98</v>
      </c>
      <c r="H172" t="s">
        <v>176</v>
      </c>
      <c r="I172">
        <v>622</v>
      </c>
      <c r="J172" t="s">
        <v>53</v>
      </c>
      <c r="K172" t="s">
        <v>29</v>
      </c>
      <c r="L172" t="s">
        <v>30</v>
      </c>
      <c r="M172">
        <v>2022</v>
      </c>
      <c r="N172" t="s">
        <v>31</v>
      </c>
      <c r="O172">
        <v>2022</v>
      </c>
      <c r="P172">
        <v>190</v>
      </c>
      <c r="Q172" t="s">
        <v>32</v>
      </c>
      <c r="R172" t="s">
        <v>33</v>
      </c>
      <c r="S172" t="s">
        <v>877</v>
      </c>
      <c r="T172" t="s">
        <v>839</v>
      </c>
      <c r="U172">
        <v>0</v>
      </c>
      <c r="V172" t="s">
        <v>878</v>
      </c>
      <c r="W172" t="s">
        <v>879</v>
      </c>
      <c r="X172" t="s">
        <v>369</v>
      </c>
      <c r="Z172">
        <v>-2.13</v>
      </c>
      <c r="AA172">
        <f t="shared" si="5"/>
        <v>89.1</v>
      </c>
      <c r="AB172">
        <f t="shared" si="6"/>
        <v>0.95512820512820518</v>
      </c>
    </row>
    <row r="173" spans="1:28" x14ac:dyDescent="0.2">
      <c r="A173" t="s">
        <v>23</v>
      </c>
      <c r="B173">
        <v>190</v>
      </c>
      <c r="C173" t="s">
        <v>337</v>
      </c>
      <c r="D173" t="s">
        <v>86</v>
      </c>
      <c r="E173" t="s">
        <v>880</v>
      </c>
      <c r="F173" t="s">
        <v>38</v>
      </c>
      <c r="G173">
        <v>132</v>
      </c>
      <c r="H173" t="s">
        <v>176</v>
      </c>
      <c r="I173">
        <v>622</v>
      </c>
      <c r="J173" t="s">
        <v>35</v>
      </c>
      <c r="K173" t="s">
        <v>29</v>
      </c>
      <c r="L173" t="s">
        <v>30</v>
      </c>
      <c r="M173">
        <v>2022</v>
      </c>
      <c r="N173" t="s">
        <v>31</v>
      </c>
      <c r="O173">
        <v>2022</v>
      </c>
      <c r="P173">
        <v>190</v>
      </c>
      <c r="Q173" t="s">
        <v>32</v>
      </c>
      <c r="R173" t="s">
        <v>33</v>
      </c>
      <c r="S173" t="s">
        <v>877</v>
      </c>
      <c r="T173" t="s">
        <v>839</v>
      </c>
      <c r="U173">
        <v>0</v>
      </c>
      <c r="V173" t="s">
        <v>878</v>
      </c>
      <c r="W173" t="s">
        <v>879</v>
      </c>
      <c r="X173" t="s">
        <v>369</v>
      </c>
      <c r="Z173">
        <v>2.23</v>
      </c>
      <c r="AA173">
        <f t="shared" si="5"/>
        <v>89.1</v>
      </c>
      <c r="AB173">
        <f t="shared" si="6"/>
        <v>0.3108974358974359</v>
      </c>
    </row>
    <row r="174" spans="1:28" x14ac:dyDescent="0.2">
      <c r="A174" t="s">
        <v>23</v>
      </c>
      <c r="B174">
        <v>190</v>
      </c>
      <c r="C174" t="s">
        <v>340</v>
      </c>
      <c r="D174" t="s">
        <v>266</v>
      </c>
      <c r="E174" t="s">
        <v>881</v>
      </c>
      <c r="F174" t="s">
        <v>38</v>
      </c>
      <c r="G174">
        <v>144</v>
      </c>
      <c r="H174" t="s">
        <v>176</v>
      </c>
      <c r="I174">
        <v>622</v>
      </c>
      <c r="J174" t="s">
        <v>35</v>
      </c>
      <c r="K174" t="s">
        <v>29</v>
      </c>
      <c r="L174" t="s">
        <v>30</v>
      </c>
      <c r="M174">
        <v>2022</v>
      </c>
      <c r="N174" t="s">
        <v>31</v>
      </c>
      <c r="O174">
        <v>2022</v>
      </c>
      <c r="P174">
        <v>190</v>
      </c>
      <c r="Q174" t="s">
        <v>32</v>
      </c>
      <c r="R174" t="s">
        <v>33</v>
      </c>
      <c r="S174" t="s">
        <v>877</v>
      </c>
      <c r="T174" t="s">
        <v>839</v>
      </c>
      <c r="U174">
        <v>0</v>
      </c>
      <c r="V174" t="s">
        <v>878</v>
      </c>
      <c r="W174" t="s">
        <v>879</v>
      </c>
      <c r="X174" t="s">
        <v>369</v>
      </c>
      <c r="Z174">
        <v>4.68</v>
      </c>
      <c r="AA174">
        <f t="shared" si="5"/>
        <v>89.1</v>
      </c>
      <c r="AB174">
        <f t="shared" si="6"/>
        <v>8.0128205128205135E-2</v>
      </c>
    </row>
    <row r="175" spans="1:28" x14ac:dyDescent="0.2">
      <c r="A175" t="s">
        <v>23</v>
      </c>
      <c r="B175">
        <v>190</v>
      </c>
      <c r="C175" t="s">
        <v>342</v>
      </c>
      <c r="D175" t="s">
        <v>294</v>
      </c>
      <c r="E175" t="s">
        <v>86</v>
      </c>
      <c r="F175" t="s">
        <v>38</v>
      </c>
      <c r="G175">
        <v>144</v>
      </c>
      <c r="H175" t="s">
        <v>176</v>
      </c>
      <c r="I175">
        <v>622</v>
      </c>
      <c r="J175" t="s">
        <v>65</v>
      </c>
      <c r="K175" t="s">
        <v>29</v>
      </c>
      <c r="L175" t="s">
        <v>30</v>
      </c>
      <c r="M175">
        <v>2022</v>
      </c>
      <c r="N175" t="s">
        <v>31</v>
      </c>
      <c r="O175">
        <v>2022</v>
      </c>
      <c r="P175">
        <v>190</v>
      </c>
      <c r="Q175" t="s">
        <v>32</v>
      </c>
      <c r="R175" t="s">
        <v>33</v>
      </c>
      <c r="S175" t="s">
        <v>877</v>
      </c>
      <c r="T175" t="s">
        <v>839</v>
      </c>
      <c r="U175">
        <v>0</v>
      </c>
      <c r="V175" t="s">
        <v>878</v>
      </c>
      <c r="W175" t="s">
        <v>879</v>
      </c>
      <c r="X175" t="s">
        <v>369</v>
      </c>
      <c r="Z175">
        <v>2.5</v>
      </c>
      <c r="AA175">
        <f t="shared" si="5"/>
        <v>89.1</v>
      </c>
      <c r="AB175">
        <f t="shared" si="6"/>
        <v>0.27884615384615385</v>
      </c>
    </row>
    <row r="176" spans="1:28" x14ac:dyDescent="0.2">
      <c r="A176" t="s">
        <v>23</v>
      </c>
      <c r="B176">
        <v>190</v>
      </c>
      <c r="C176" t="s">
        <v>24</v>
      </c>
      <c r="D176" t="s">
        <v>441</v>
      </c>
      <c r="E176" t="s">
        <v>886</v>
      </c>
      <c r="F176" t="s">
        <v>26</v>
      </c>
      <c r="G176">
        <v>70</v>
      </c>
      <c r="H176" t="s">
        <v>177</v>
      </c>
      <c r="I176">
        <v>625</v>
      </c>
      <c r="J176" t="s">
        <v>41</v>
      </c>
      <c r="K176" t="s">
        <v>29</v>
      </c>
      <c r="L176" t="s">
        <v>30</v>
      </c>
      <c r="M176">
        <v>2022</v>
      </c>
      <c r="N176" t="s">
        <v>31</v>
      </c>
      <c r="O176">
        <v>2022</v>
      </c>
      <c r="P176">
        <v>190</v>
      </c>
      <c r="Q176" t="s">
        <v>32</v>
      </c>
      <c r="R176" t="s">
        <v>33</v>
      </c>
      <c r="S176" t="s">
        <v>887</v>
      </c>
      <c r="T176" t="s">
        <v>888</v>
      </c>
      <c r="U176">
        <v>0</v>
      </c>
      <c r="V176" t="s">
        <v>889</v>
      </c>
      <c r="W176" t="s">
        <v>890</v>
      </c>
      <c r="X176" t="s">
        <v>628</v>
      </c>
      <c r="Z176">
        <v>-0.19</v>
      </c>
      <c r="AA176">
        <f t="shared" si="5"/>
        <v>84.4</v>
      </c>
      <c r="AB176">
        <f t="shared" si="6"/>
        <v>0.73717948717948723</v>
      </c>
    </row>
    <row r="177" spans="1:28" x14ac:dyDescent="0.2">
      <c r="A177" t="s">
        <v>23</v>
      </c>
      <c r="B177">
        <v>190</v>
      </c>
      <c r="C177" t="s">
        <v>24</v>
      </c>
      <c r="D177" t="s">
        <v>287</v>
      </c>
      <c r="E177" t="s">
        <v>726</v>
      </c>
      <c r="F177" t="s">
        <v>26</v>
      </c>
      <c r="G177">
        <v>65</v>
      </c>
      <c r="H177" t="s">
        <v>178</v>
      </c>
      <c r="I177">
        <v>630</v>
      </c>
      <c r="J177" t="s">
        <v>40</v>
      </c>
      <c r="K177" t="s">
        <v>29</v>
      </c>
      <c r="L177" t="s">
        <v>30</v>
      </c>
      <c r="M177">
        <v>2022</v>
      </c>
      <c r="N177" t="s">
        <v>31</v>
      </c>
      <c r="O177">
        <v>2022</v>
      </c>
      <c r="P177">
        <v>190</v>
      </c>
      <c r="Q177" t="s">
        <v>32</v>
      </c>
      <c r="R177" t="s">
        <v>33</v>
      </c>
      <c r="S177" t="s">
        <v>892</v>
      </c>
      <c r="T177">
        <v>0</v>
      </c>
      <c r="U177">
        <v>0</v>
      </c>
      <c r="V177" t="s">
        <v>893</v>
      </c>
      <c r="W177">
        <v>0</v>
      </c>
      <c r="X177" t="s">
        <v>769</v>
      </c>
      <c r="Z177">
        <v>-0.09</v>
      </c>
      <c r="AA177">
        <f t="shared" si="5"/>
        <v>28.2</v>
      </c>
      <c r="AB177">
        <f t="shared" si="6"/>
        <v>0.71474358974358976</v>
      </c>
    </row>
    <row r="178" spans="1:28" x14ac:dyDescent="0.2">
      <c r="A178" t="s">
        <v>23</v>
      </c>
      <c r="B178">
        <v>190</v>
      </c>
      <c r="C178" t="s">
        <v>266</v>
      </c>
      <c r="D178" t="s">
        <v>53</v>
      </c>
      <c r="E178" t="s">
        <v>894</v>
      </c>
      <c r="F178" t="s">
        <v>43</v>
      </c>
      <c r="G178">
        <v>175</v>
      </c>
      <c r="H178" t="s">
        <v>179</v>
      </c>
      <c r="I178">
        <v>633</v>
      </c>
      <c r="J178" t="s">
        <v>65</v>
      </c>
      <c r="K178" t="s">
        <v>29</v>
      </c>
      <c r="L178" t="s">
        <v>30</v>
      </c>
      <c r="M178">
        <v>2022</v>
      </c>
      <c r="N178" t="s">
        <v>31</v>
      </c>
      <c r="O178">
        <v>2022</v>
      </c>
      <c r="P178">
        <v>190</v>
      </c>
      <c r="Q178" t="s">
        <v>32</v>
      </c>
      <c r="R178" t="s">
        <v>33</v>
      </c>
      <c r="S178" t="s">
        <v>895</v>
      </c>
      <c r="T178" t="s">
        <v>424</v>
      </c>
      <c r="U178">
        <v>0</v>
      </c>
      <c r="V178" t="s">
        <v>896</v>
      </c>
      <c r="W178" t="s">
        <v>897</v>
      </c>
      <c r="X178" t="s">
        <v>463</v>
      </c>
      <c r="Z178">
        <v>1.35</v>
      </c>
      <c r="AA178">
        <f t="shared" si="5"/>
        <v>73.900000000000006</v>
      </c>
      <c r="AB178">
        <f t="shared" si="6"/>
        <v>0.45833333333333331</v>
      </c>
    </row>
    <row r="179" spans="1:28" x14ac:dyDescent="0.2">
      <c r="A179" t="s">
        <v>23</v>
      </c>
      <c r="B179">
        <v>190</v>
      </c>
      <c r="C179" t="s">
        <v>337</v>
      </c>
      <c r="D179" t="s">
        <v>42</v>
      </c>
      <c r="E179" t="s">
        <v>898</v>
      </c>
      <c r="F179" t="s">
        <v>38</v>
      </c>
      <c r="G179">
        <v>176</v>
      </c>
      <c r="H179" t="s">
        <v>179</v>
      </c>
      <c r="I179">
        <v>633</v>
      </c>
      <c r="J179" t="s">
        <v>65</v>
      </c>
      <c r="K179" t="s">
        <v>29</v>
      </c>
      <c r="L179" t="s">
        <v>30</v>
      </c>
      <c r="M179">
        <v>2022</v>
      </c>
      <c r="N179" t="s">
        <v>31</v>
      </c>
      <c r="O179">
        <v>2022</v>
      </c>
      <c r="P179">
        <v>190</v>
      </c>
      <c r="Q179" t="s">
        <v>32</v>
      </c>
      <c r="R179" t="s">
        <v>33</v>
      </c>
      <c r="S179" t="s">
        <v>895</v>
      </c>
      <c r="T179" t="s">
        <v>424</v>
      </c>
      <c r="U179">
        <v>0</v>
      </c>
      <c r="V179" t="s">
        <v>896</v>
      </c>
      <c r="W179" t="s">
        <v>897</v>
      </c>
      <c r="X179" t="s">
        <v>463</v>
      </c>
      <c r="Z179">
        <v>2.84</v>
      </c>
      <c r="AA179">
        <f t="shared" si="5"/>
        <v>73.900000000000006</v>
      </c>
      <c r="AB179">
        <f t="shared" si="6"/>
        <v>0.24358974358974358</v>
      </c>
    </row>
    <row r="180" spans="1:28" x14ac:dyDescent="0.2">
      <c r="A180" t="s">
        <v>23</v>
      </c>
      <c r="B180">
        <v>190</v>
      </c>
      <c r="C180" t="s">
        <v>340</v>
      </c>
      <c r="D180" t="s">
        <v>50</v>
      </c>
      <c r="E180" t="s">
        <v>899</v>
      </c>
      <c r="F180" t="s">
        <v>38</v>
      </c>
      <c r="G180">
        <v>185</v>
      </c>
      <c r="H180" t="s">
        <v>179</v>
      </c>
      <c r="I180">
        <v>633</v>
      </c>
      <c r="J180" t="s">
        <v>71</v>
      </c>
      <c r="K180" t="s">
        <v>29</v>
      </c>
      <c r="L180" t="s">
        <v>30</v>
      </c>
      <c r="M180">
        <v>2022</v>
      </c>
      <c r="N180" t="s">
        <v>31</v>
      </c>
      <c r="O180">
        <v>2022</v>
      </c>
      <c r="P180">
        <v>190</v>
      </c>
      <c r="Q180" t="s">
        <v>32</v>
      </c>
      <c r="R180" t="s">
        <v>33</v>
      </c>
      <c r="S180" t="s">
        <v>895</v>
      </c>
      <c r="T180" t="s">
        <v>424</v>
      </c>
      <c r="U180">
        <v>0</v>
      </c>
      <c r="V180" t="s">
        <v>896</v>
      </c>
      <c r="W180" t="s">
        <v>897</v>
      </c>
      <c r="X180" t="s">
        <v>463</v>
      </c>
      <c r="Z180">
        <v>3.38</v>
      </c>
      <c r="AA180">
        <f t="shared" si="5"/>
        <v>73.900000000000006</v>
      </c>
      <c r="AB180">
        <f t="shared" si="6"/>
        <v>0.16987179487179488</v>
      </c>
    </row>
    <row r="181" spans="1:28" x14ac:dyDescent="0.2">
      <c r="A181" t="s">
        <v>23</v>
      </c>
      <c r="B181">
        <v>190</v>
      </c>
      <c r="C181" t="s">
        <v>342</v>
      </c>
      <c r="D181" t="s">
        <v>67</v>
      </c>
      <c r="E181" t="s">
        <v>900</v>
      </c>
      <c r="F181" t="s">
        <v>38</v>
      </c>
      <c r="G181">
        <v>202</v>
      </c>
      <c r="H181" t="s">
        <v>179</v>
      </c>
      <c r="I181">
        <v>633</v>
      </c>
      <c r="J181" t="s">
        <v>71</v>
      </c>
      <c r="K181" t="s">
        <v>29</v>
      </c>
      <c r="L181" t="s">
        <v>30</v>
      </c>
      <c r="M181">
        <v>2022</v>
      </c>
      <c r="N181" t="s">
        <v>31</v>
      </c>
      <c r="O181">
        <v>2022</v>
      </c>
      <c r="P181">
        <v>190</v>
      </c>
      <c r="Q181" t="s">
        <v>32</v>
      </c>
      <c r="R181" t="s">
        <v>33</v>
      </c>
      <c r="S181" t="s">
        <v>895</v>
      </c>
      <c r="T181" t="s">
        <v>424</v>
      </c>
      <c r="U181">
        <v>0</v>
      </c>
      <c r="V181" t="s">
        <v>896</v>
      </c>
      <c r="W181" t="s">
        <v>897</v>
      </c>
      <c r="X181" t="s">
        <v>463</v>
      </c>
      <c r="Z181">
        <v>2.34</v>
      </c>
      <c r="AA181">
        <f t="shared" si="5"/>
        <v>73.900000000000006</v>
      </c>
      <c r="AB181">
        <f t="shared" si="6"/>
        <v>0.29807692307692307</v>
      </c>
    </row>
    <row r="182" spans="1:28" x14ac:dyDescent="0.2">
      <c r="A182" t="s">
        <v>23</v>
      </c>
      <c r="B182">
        <v>190</v>
      </c>
      <c r="C182" t="s">
        <v>24</v>
      </c>
      <c r="D182" t="s">
        <v>904</v>
      </c>
      <c r="E182" t="s">
        <v>410</v>
      </c>
      <c r="F182" t="s">
        <v>48</v>
      </c>
      <c r="G182">
        <v>54</v>
      </c>
      <c r="H182" t="s">
        <v>180</v>
      </c>
      <c r="I182">
        <v>635</v>
      </c>
      <c r="J182" t="s">
        <v>49</v>
      </c>
      <c r="K182" t="s">
        <v>29</v>
      </c>
      <c r="L182" t="s">
        <v>30</v>
      </c>
      <c r="M182">
        <v>2022</v>
      </c>
      <c r="N182" t="s">
        <v>31</v>
      </c>
      <c r="O182">
        <v>2022</v>
      </c>
      <c r="P182">
        <v>190</v>
      </c>
      <c r="Q182" t="s">
        <v>32</v>
      </c>
      <c r="R182" t="s">
        <v>33</v>
      </c>
      <c r="S182" t="s">
        <v>377</v>
      </c>
      <c r="T182" t="s">
        <v>595</v>
      </c>
      <c r="U182">
        <v>0</v>
      </c>
      <c r="V182" t="s">
        <v>905</v>
      </c>
      <c r="W182" t="s">
        <v>849</v>
      </c>
      <c r="X182" t="s">
        <v>386</v>
      </c>
      <c r="Z182">
        <v>-2.2000000000000002</v>
      </c>
      <c r="AA182">
        <f t="shared" si="5"/>
        <v>86.199999999999989</v>
      </c>
      <c r="AB182">
        <f t="shared" si="6"/>
        <v>0.96153846153846156</v>
      </c>
    </row>
    <row r="183" spans="1:28" x14ac:dyDescent="0.2">
      <c r="A183" t="s">
        <v>23</v>
      </c>
      <c r="B183">
        <v>190</v>
      </c>
      <c r="C183" t="s">
        <v>266</v>
      </c>
      <c r="D183" t="s">
        <v>55</v>
      </c>
      <c r="E183" t="s">
        <v>427</v>
      </c>
      <c r="F183" t="s">
        <v>26</v>
      </c>
      <c r="G183">
        <v>65</v>
      </c>
      <c r="H183" t="s">
        <v>180</v>
      </c>
      <c r="I183">
        <v>635</v>
      </c>
      <c r="J183" t="s">
        <v>40</v>
      </c>
      <c r="K183" t="s">
        <v>29</v>
      </c>
      <c r="L183" t="s">
        <v>30</v>
      </c>
      <c r="M183">
        <v>2022</v>
      </c>
      <c r="N183" t="s">
        <v>31</v>
      </c>
      <c r="O183">
        <v>2022</v>
      </c>
      <c r="P183">
        <v>190</v>
      </c>
      <c r="Q183" t="s">
        <v>32</v>
      </c>
      <c r="R183" t="s">
        <v>33</v>
      </c>
      <c r="S183" t="s">
        <v>377</v>
      </c>
      <c r="T183" t="s">
        <v>595</v>
      </c>
      <c r="U183">
        <v>0</v>
      </c>
      <c r="V183" t="s">
        <v>905</v>
      </c>
      <c r="W183" t="s">
        <v>849</v>
      </c>
      <c r="X183" t="s">
        <v>386</v>
      </c>
      <c r="Z183">
        <v>0.86</v>
      </c>
      <c r="AA183">
        <f t="shared" si="5"/>
        <v>86.199999999999989</v>
      </c>
      <c r="AB183">
        <f t="shared" si="6"/>
        <v>0.53846153846153844</v>
      </c>
    </row>
    <row r="184" spans="1:28" x14ac:dyDescent="0.2">
      <c r="A184" t="s">
        <v>23</v>
      </c>
      <c r="B184">
        <v>190</v>
      </c>
      <c r="C184" t="s">
        <v>24</v>
      </c>
      <c r="D184" t="s">
        <v>546</v>
      </c>
      <c r="E184" t="s">
        <v>907</v>
      </c>
      <c r="F184" t="s">
        <v>34</v>
      </c>
      <c r="G184">
        <v>63</v>
      </c>
      <c r="H184" t="s">
        <v>181</v>
      </c>
      <c r="I184">
        <v>637</v>
      </c>
      <c r="J184" t="s">
        <v>40</v>
      </c>
      <c r="K184" t="s">
        <v>29</v>
      </c>
      <c r="L184" t="s">
        <v>30</v>
      </c>
      <c r="M184">
        <v>2022</v>
      </c>
      <c r="N184" t="s">
        <v>31</v>
      </c>
      <c r="O184">
        <v>2022</v>
      </c>
      <c r="P184">
        <v>190</v>
      </c>
      <c r="Q184" t="s">
        <v>32</v>
      </c>
      <c r="R184" t="s">
        <v>33</v>
      </c>
      <c r="S184" t="s">
        <v>908</v>
      </c>
      <c r="T184" t="s">
        <v>516</v>
      </c>
      <c r="U184">
        <v>0</v>
      </c>
      <c r="V184" t="s">
        <v>909</v>
      </c>
      <c r="W184" t="s">
        <v>767</v>
      </c>
      <c r="X184" t="s">
        <v>910</v>
      </c>
      <c r="Z184">
        <v>-1.76</v>
      </c>
      <c r="AA184">
        <f t="shared" si="5"/>
        <v>62.2</v>
      </c>
      <c r="AB184">
        <f t="shared" si="6"/>
        <v>0.92628205128205132</v>
      </c>
    </row>
    <row r="185" spans="1:28" x14ac:dyDescent="0.2">
      <c r="A185" t="s">
        <v>23</v>
      </c>
      <c r="B185">
        <v>190</v>
      </c>
      <c r="C185" t="s">
        <v>24</v>
      </c>
      <c r="D185" t="s">
        <v>288</v>
      </c>
      <c r="E185" t="s">
        <v>736</v>
      </c>
      <c r="F185" t="s">
        <v>26</v>
      </c>
      <c r="G185">
        <v>114</v>
      </c>
      <c r="H185" t="s">
        <v>182</v>
      </c>
      <c r="I185">
        <v>645</v>
      </c>
      <c r="J185" t="s">
        <v>28</v>
      </c>
      <c r="K185" t="s">
        <v>29</v>
      </c>
      <c r="L185" t="s">
        <v>30</v>
      </c>
      <c r="M185">
        <v>2022</v>
      </c>
      <c r="N185" t="s">
        <v>31</v>
      </c>
      <c r="O185">
        <v>2022</v>
      </c>
      <c r="P185">
        <v>190</v>
      </c>
      <c r="Q185" t="s">
        <v>32</v>
      </c>
      <c r="R185" t="s">
        <v>33</v>
      </c>
      <c r="S185" t="s">
        <v>791</v>
      </c>
      <c r="T185" t="s">
        <v>913</v>
      </c>
      <c r="U185">
        <v>0</v>
      </c>
      <c r="V185" t="s">
        <v>914</v>
      </c>
      <c r="W185" t="s">
        <v>302</v>
      </c>
      <c r="X185" t="s">
        <v>915</v>
      </c>
      <c r="Z185">
        <v>-7.0000000000000007E-2</v>
      </c>
      <c r="AA185">
        <f t="shared" si="5"/>
        <v>78</v>
      </c>
      <c r="AB185">
        <f t="shared" si="6"/>
        <v>0.71153846153846156</v>
      </c>
    </row>
    <row r="186" spans="1:28" x14ac:dyDescent="0.2">
      <c r="A186" t="s">
        <v>23</v>
      </c>
      <c r="B186">
        <v>190</v>
      </c>
      <c r="C186" t="s">
        <v>266</v>
      </c>
      <c r="D186" t="s">
        <v>25</v>
      </c>
      <c r="E186" t="s">
        <v>917</v>
      </c>
      <c r="F186" t="s">
        <v>26</v>
      </c>
      <c r="G186">
        <v>83</v>
      </c>
      <c r="H186" t="s">
        <v>183</v>
      </c>
      <c r="I186">
        <v>650</v>
      </c>
      <c r="J186" t="s">
        <v>41</v>
      </c>
      <c r="K186" t="s">
        <v>29</v>
      </c>
      <c r="L186" t="s">
        <v>30</v>
      </c>
      <c r="M186">
        <v>2022</v>
      </c>
      <c r="N186" t="s">
        <v>31</v>
      </c>
      <c r="O186">
        <v>2022</v>
      </c>
      <c r="P186">
        <v>190</v>
      </c>
      <c r="Q186" t="s">
        <v>32</v>
      </c>
      <c r="R186" t="s">
        <v>33</v>
      </c>
      <c r="S186" t="s">
        <v>918</v>
      </c>
      <c r="T186" t="s">
        <v>919</v>
      </c>
      <c r="U186">
        <v>0</v>
      </c>
      <c r="V186" t="s">
        <v>920</v>
      </c>
      <c r="W186" t="s">
        <v>921</v>
      </c>
      <c r="X186" t="s">
        <v>408</v>
      </c>
      <c r="Z186">
        <v>0.32</v>
      </c>
      <c r="AA186">
        <f t="shared" si="5"/>
        <v>71.900000000000006</v>
      </c>
      <c r="AB186">
        <f t="shared" si="6"/>
        <v>0.64743589743589747</v>
      </c>
    </row>
    <row r="187" spans="1:28" x14ac:dyDescent="0.2">
      <c r="A187" t="s">
        <v>23</v>
      </c>
      <c r="B187">
        <v>190</v>
      </c>
      <c r="C187" t="s">
        <v>337</v>
      </c>
      <c r="D187" t="s">
        <v>402</v>
      </c>
      <c r="E187" t="s">
        <v>409</v>
      </c>
      <c r="F187" t="s">
        <v>26</v>
      </c>
      <c r="G187">
        <v>92</v>
      </c>
      <c r="H187" t="s">
        <v>183</v>
      </c>
      <c r="I187">
        <v>650</v>
      </c>
      <c r="J187" t="s">
        <v>53</v>
      </c>
      <c r="K187" t="s">
        <v>29</v>
      </c>
      <c r="L187" t="s">
        <v>30</v>
      </c>
      <c r="M187">
        <v>2022</v>
      </c>
      <c r="N187" t="s">
        <v>31</v>
      </c>
      <c r="O187">
        <v>2022</v>
      </c>
      <c r="P187">
        <v>190</v>
      </c>
      <c r="Q187" t="s">
        <v>32</v>
      </c>
      <c r="R187" t="s">
        <v>33</v>
      </c>
      <c r="S187" t="s">
        <v>918</v>
      </c>
      <c r="T187" t="s">
        <v>919</v>
      </c>
      <c r="U187">
        <v>0</v>
      </c>
      <c r="V187" t="s">
        <v>920</v>
      </c>
      <c r="W187" t="s">
        <v>921</v>
      </c>
      <c r="X187" t="s">
        <v>408</v>
      </c>
      <c r="Z187">
        <v>-0.31</v>
      </c>
      <c r="AA187">
        <f t="shared" si="5"/>
        <v>71.900000000000006</v>
      </c>
      <c r="AB187">
        <f t="shared" si="6"/>
        <v>0.74679487179487181</v>
      </c>
    </row>
    <row r="188" spans="1:28" x14ac:dyDescent="0.2">
      <c r="A188" t="s">
        <v>23</v>
      </c>
      <c r="B188">
        <v>190</v>
      </c>
      <c r="C188" t="s">
        <v>340</v>
      </c>
      <c r="D188" t="s">
        <v>468</v>
      </c>
      <c r="E188" t="s">
        <v>922</v>
      </c>
      <c r="F188" t="s">
        <v>26</v>
      </c>
      <c r="G188">
        <v>76</v>
      </c>
      <c r="H188" t="s">
        <v>183</v>
      </c>
      <c r="I188">
        <v>650</v>
      </c>
      <c r="J188" t="s">
        <v>41</v>
      </c>
      <c r="K188" t="s">
        <v>29</v>
      </c>
      <c r="L188" t="s">
        <v>30</v>
      </c>
      <c r="M188">
        <v>2022</v>
      </c>
      <c r="N188" t="s">
        <v>31</v>
      </c>
      <c r="O188">
        <v>2022</v>
      </c>
      <c r="P188">
        <v>190</v>
      </c>
      <c r="Q188" t="s">
        <v>32</v>
      </c>
      <c r="R188" t="s">
        <v>33</v>
      </c>
      <c r="S188" t="s">
        <v>918</v>
      </c>
      <c r="T188" t="s">
        <v>919</v>
      </c>
      <c r="U188">
        <v>0</v>
      </c>
      <c r="V188" t="s">
        <v>920</v>
      </c>
      <c r="W188" t="s">
        <v>921</v>
      </c>
      <c r="X188" t="s">
        <v>408</v>
      </c>
      <c r="Z188">
        <v>-0.68</v>
      </c>
      <c r="AA188">
        <f t="shared" si="5"/>
        <v>71.900000000000006</v>
      </c>
      <c r="AB188">
        <f t="shared" si="6"/>
        <v>0.80448717948717952</v>
      </c>
    </row>
    <row r="189" spans="1:28" x14ac:dyDescent="0.2">
      <c r="A189" t="s">
        <v>23</v>
      </c>
      <c r="B189">
        <v>190</v>
      </c>
      <c r="C189" t="s">
        <v>342</v>
      </c>
      <c r="D189" t="s">
        <v>98</v>
      </c>
      <c r="E189" t="s">
        <v>624</v>
      </c>
      <c r="F189" t="s">
        <v>38</v>
      </c>
      <c r="G189">
        <v>103</v>
      </c>
      <c r="H189" t="s">
        <v>183</v>
      </c>
      <c r="I189">
        <v>650</v>
      </c>
      <c r="J189" t="s">
        <v>53</v>
      </c>
      <c r="K189" t="s">
        <v>29</v>
      </c>
      <c r="L189" t="s">
        <v>30</v>
      </c>
      <c r="M189">
        <v>2022</v>
      </c>
      <c r="N189" t="s">
        <v>31</v>
      </c>
      <c r="O189">
        <v>2022</v>
      </c>
      <c r="P189">
        <v>190</v>
      </c>
      <c r="Q189" t="s">
        <v>32</v>
      </c>
      <c r="R189" t="s">
        <v>33</v>
      </c>
      <c r="S189" t="s">
        <v>918</v>
      </c>
      <c r="T189" t="s">
        <v>919</v>
      </c>
      <c r="U189">
        <v>0</v>
      </c>
      <c r="V189" t="s">
        <v>920</v>
      </c>
      <c r="W189" t="s">
        <v>921</v>
      </c>
      <c r="X189" t="s">
        <v>408</v>
      </c>
      <c r="Z189">
        <v>3.32</v>
      </c>
      <c r="AA189">
        <f t="shared" si="5"/>
        <v>71.900000000000006</v>
      </c>
      <c r="AB189">
        <f t="shared" si="6"/>
        <v>0.17948717948717949</v>
      </c>
    </row>
    <row r="190" spans="1:28" x14ac:dyDescent="0.2">
      <c r="A190" t="s">
        <v>23</v>
      </c>
      <c r="B190">
        <v>190</v>
      </c>
      <c r="C190" t="s">
        <v>24</v>
      </c>
      <c r="D190" t="s">
        <v>833</v>
      </c>
      <c r="E190" t="s">
        <v>380</v>
      </c>
      <c r="F190" t="s">
        <v>38</v>
      </c>
      <c r="G190">
        <v>125</v>
      </c>
      <c r="H190" t="s">
        <v>184</v>
      </c>
      <c r="I190">
        <v>655</v>
      </c>
      <c r="J190" t="s">
        <v>35</v>
      </c>
      <c r="K190" t="s">
        <v>29</v>
      </c>
      <c r="L190" t="s">
        <v>30</v>
      </c>
      <c r="M190">
        <v>2022</v>
      </c>
      <c r="N190" t="s">
        <v>31</v>
      </c>
      <c r="O190">
        <v>2022</v>
      </c>
      <c r="P190">
        <v>190</v>
      </c>
      <c r="Q190" t="s">
        <v>32</v>
      </c>
      <c r="R190" t="s">
        <v>33</v>
      </c>
      <c r="S190" t="s">
        <v>926</v>
      </c>
      <c r="T190" t="s">
        <v>897</v>
      </c>
      <c r="U190">
        <v>0</v>
      </c>
      <c r="V190" t="s">
        <v>846</v>
      </c>
      <c r="W190" t="s">
        <v>828</v>
      </c>
      <c r="X190" t="s">
        <v>620</v>
      </c>
      <c r="Z190">
        <v>5.63</v>
      </c>
      <c r="AA190">
        <f t="shared" si="5"/>
        <v>67.8</v>
      </c>
      <c r="AB190">
        <f t="shared" si="6"/>
        <v>3.5256410256410256E-2</v>
      </c>
    </row>
    <row r="191" spans="1:28" x14ac:dyDescent="0.2">
      <c r="A191" t="s">
        <v>23</v>
      </c>
      <c r="B191">
        <v>190</v>
      </c>
      <c r="C191" t="s">
        <v>24</v>
      </c>
      <c r="D191" t="s">
        <v>65</v>
      </c>
      <c r="E191" t="s">
        <v>928</v>
      </c>
      <c r="F191" t="s">
        <v>26</v>
      </c>
      <c r="G191">
        <v>40</v>
      </c>
      <c r="H191" t="s">
        <v>185</v>
      </c>
      <c r="I191">
        <v>670</v>
      </c>
      <c r="J191" t="s">
        <v>59</v>
      </c>
      <c r="K191" t="s">
        <v>29</v>
      </c>
      <c r="L191" t="s">
        <v>30</v>
      </c>
      <c r="M191">
        <v>2022</v>
      </c>
      <c r="N191" t="s">
        <v>31</v>
      </c>
      <c r="O191">
        <v>2022</v>
      </c>
      <c r="P191">
        <v>190</v>
      </c>
      <c r="Q191" t="s">
        <v>32</v>
      </c>
      <c r="R191" t="s">
        <v>33</v>
      </c>
      <c r="S191" t="s">
        <v>929</v>
      </c>
      <c r="T191" t="s">
        <v>257</v>
      </c>
      <c r="U191">
        <v>0</v>
      </c>
      <c r="V191" t="s">
        <v>672</v>
      </c>
      <c r="W191" t="s">
        <v>756</v>
      </c>
      <c r="X191" t="s">
        <v>356</v>
      </c>
      <c r="Z191">
        <v>0.52</v>
      </c>
      <c r="AA191">
        <f t="shared" si="5"/>
        <v>90.8</v>
      </c>
      <c r="AB191">
        <f t="shared" si="6"/>
        <v>0.61538461538461542</v>
      </c>
    </row>
    <row r="192" spans="1:28" x14ac:dyDescent="0.2">
      <c r="A192" t="s">
        <v>23</v>
      </c>
      <c r="B192">
        <v>190</v>
      </c>
      <c r="C192" t="s">
        <v>24</v>
      </c>
      <c r="D192" t="s">
        <v>711</v>
      </c>
      <c r="E192" t="s">
        <v>930</v>
      </c>
      <c r="F192" t="s">
        <v>38</v>
      </c>
      <c r="G192">
        <v>45</v>
      </c>
      <c r="H192" t="s">
        <v>186</v>
      </c>
      <c r="I192">
        <v>675</v>
      </c>
      <c r="J192" t="s">
        <v>59</v>
      </c>
      <c r="K192" t="s">
        <v>29</v>
      </c>
      <c r="L192" t="s">
        <v>30</v>
      </c>
      <c r="M192">
        <v>2022</v>
      </c>
      <c r="N192" t="s">
        <v>31</v>
      </c>
      <c r="O192">
        <v>2022</v>
      </c>
      <c r="P192">
        <v>190</v>
      </c>
      <c r="Q192" t="s">
        <v>32</v>
      </c>
      <c r="R192" t="s">
        <v>33</v>
      </c>
      <c r="S192" t="s">
        <v>931</v>
      </c>
      <c r="T192" t="s">
        <v>578</v>
      </c>
      <c r="U192">
        <v>0</v>
      </c>
      <c r="V192" t="s">
        <v>932</v>
      </c>
      <c r="W192" t="s">
        <v>265</v>
      </c>
      <c r="X192" t="s">
        <v>301</v>
      </c>
      <c r="Z192">
        <v>2.09</v>
      </c>
      <c r="AA192">
        <f t="shared" si="5"/>
        <v>88.100000000000009</v>
      </c>
      <c r="AB192">
        <f t="shared" si="6"/>
        <v>0.32692307692307693</v>
      </c>
    </row>
    <row r="193" spans="1:28" x14ac:dyDescent="0.2">
      <c r="A193" t="s">
        <v>23</v>
      </c>
      <c r="B193">
        <v>190</v>
      </c>
      <c r="C193" t="s">
        <v>266</v>
      </c>
      <c r="D193" t="s">
        <v>416</v>
      </c>
      <c r="E193" t="s">
        <v>270</v>
      </c>
      <c r="F193" t="s">
        <v>34</v>
      </c>
      <c r="G193">
        <v>109</v>
      </c>
      <c r="H193" t="s">
        <v>187</v>
      </c>
      <c r="I193">
        <v>690</v>
      </c>
      <c r="J193" t="s">
        <v>53</v>
      </c>
      <c r="K193" t="s">
        <v>29</v>
      </c>
      <c r="L193" t="s">
        <v>30</v>
      </c>
      <c r="M193">
        <v>2022</v>
      </c>
      <c r="N193" t="s">
        <v>31</v>
      </c>
      <c r="O193">
        <v>2022</v>
      </c>
      <c r="P193">
        <v>190</v>
      </c>
      <c r="Q193" t="s">
        <v>32</v>
      </c>
      <c r="R193" t="s">
        <v>33</v>
      </c>
      <c r="S193" t="s">
        <v>703</v>
      </c>
      <c r="T193" t="s">
        <v>934</v>
      </c>
      <c r="U193">
        <v>0</v>
      </c>
      <c r="V193" t="s">
        <v>616</v>
      </c>
      <c r="W193">
        <v>0</v>
      </c>
      <c r="X193" t="s">
        <v>458</v>
      </c>
      <c r="Z193">
        <v>-1.3</v>
      </c>
      <c r="AA193">
        <f t="shared" si="5"/>
        <v>45.1</v>
      </c>
      <c r="AB193">
        <f t="shared" si="6"/>
        <v>0.88141025641025639</v>
      </c>
    </row>
    <row r="194" spans="1:28" x14ac:dyDescent="0.2">
      <c r="A194" t="s">
        <v>23</v>
      </c>
      <c r="B194">
        <v>190</v>
      </c>
      <c r="C194" t="s">
        <v>337</v>
      </c>
      <c r="D194" t="s">
        <v>607</v>
      </c>
      <c r="E194" t="s">
        <v>808</v>
      </c>
      <c r="F194" t="s">
        <v>38</v>
      </c>
      <c r="G194">
        <v>107</v>
      </c>
      <c r="H194" t="s">
        <v>187</v>
      </c>
      <c r="I194">
        <v>690</v>
      </c>
      <c r="J194" t="s">
        <v>53</v>
      </c>
      <c r="K194" t="s">
        <v>29</v>
      </c>
      <c r="L194" t="s">
        <v>30</v>
      </c>
      <c r="M194">
        <v>2022</v>
      </c>
      <c r="N194" t="s">
        <v>31</v>
      </c>
      <c r="O194">
        <v>2022</v>
      </c>
      <c r="P194">
        <v>190</v>
      </c>
      <c r="Q194" t="s">
        <v>32</v>
      </c>
      <c r="R194" t="s">
        <v>33</v>
      </c>
      <c r="S194" t="s">
        <v>703</v>
      </c>
      <c r="T194" t="s">
        <v>934</v>
      </c>
      <c r="U194">
        <v>0</v>
      </c>
      <c r="V194" t="s">
        <v>616</v>
      </c>
      <c r="W194">
        <v>0</v>
      </c>
      <c r="X194" t="s">
        <v>458</v>
      </c>
      <c r="Z194">
        <v>3.48</v>
      </c>
      <c r="AA194">
        <f t="shared" si="5"/>
        <v>45.1</v>
      </c>
      <c r="AB194">
        <f t="shared" si="6"/>
        <v>0.16346153846153846</v>
      </c>
    </row>
    <row r="195" spans="1:28" x14ac:dyDescent="0.2">
      <c r="A195" t="s">
        <v>23</v>
      </c>
      <c r="B195">
        <v>190</v>
      </c>
      <c r="C195" t="s">
        <v>340</v>
      </c>
      <c r="D195" t="s">
        <v>63</v>
      </c>
      <c r="E195" t="s">
        <v>935</v>
      </c>
      <c r="F195" t="s">
        <v>26</v>
      </c>
      <c r="G195">
        <v>89</v>
      </c>
      <c r="H195" t="s">
        <v>187</v>
      </c>
      <c r="I195">
        <v>690</v>
      </c>
      <c r="J195" t="s">
        <v>53</v>
      </c>
      <c r="K195" t="s">
        <v>29</v>
      </c>
      <c r="L195" t="s">
        <v>30</v>
      </c>
      <c r="M195">
        <v>2022</v>
      </c>
      <c r="N195" t="s">
        <v>31</v>
      </c>
      <c r="O195">
        <v>2022</v>
      </c>
      <c r="P195">
        <v>190</v>
      </c>
      <c r="Q195" t="s">
        <v>32</v>
      </c>
      <c r="R195" t="s">
        <v>33</v>
      </c>
      <c r="S195" t="s">
        <v>703</v>
      </c>
      <c r="T195" t="s">
        <v>934</v>
      </c>
      <c r="U195">
        <v>0</v>
      </c>
      <c r="V195" t="s">
        <v>616</v>
      </c>
      <c r="W195">
        <v>0</v>
      </c>
      <c r="X195" t="s">
        <v>458</v>
      </c>
      <c r="Z195">
        <v>0.28000000000000003</v>
      </c>
      <c r="AA195">
        <f t="shared" ref="AA195:AA258" si="7">S195+T195+U195</f>
        <v>45.1</v>
      </c>
      <c r="AB195">
        <f t="shared" ref="AB195:AB258" si="8">RANK(Z195,Z:Z)/(COUNT(Z:Z)-1)</f>
        <v>0.65384615384615385</v>
      </c>
    </row>
    <row r="196" spans="1:28" x14ac:dyDescent="0.2">
      <c r="A196" t="s">
        <v>23</v>
      </c>
      <c r="B196">
        <v>190</v>
      </c>
      <c r="C196" t="s">
        <v>342</v>
      </c>
      <c r="D196" t="s">
        <v>337</v>
      </c>
      <c r="E196" t="s">
        <v>936</v>
      </c>
      <c r="F196" t="s">
        <v>38</v>
      </c>
      <c r="G196">
        <v>117</v>
      </c>
      <c r="H196" t="s">
        <v>187</v>
      </c>
      <c r="I196">
        <v>690</v>
      </c>
      <c r="J196" t="s">
        <v>28</v>
      </c>
      <c r="K196" t="s">
        <v>29</v>
      </c>
      <c r="L196" t="s">
        <v>30</v>
      </c>
      <c r="M196">
        <v>2022</v>
      </c>
      <c r="N196" t="s">
        <v>31</v>
      </c>
      <c r="O196">
        <v>2022</v>
      </c>
      <c r="P196">
        <v>190</v>
      </c>
      <c r="Q196" t="s">
        <v>32</v>
      </c>
      <c r="R196" t="s">
        <v>33</v>
      </c>
      <c r="S196" t="s">
        <v>703</v>
      </c>
      <c r="T196" t="s">
        <v>934</v>
      </c>
      <c r="U196">
        <v>0</v>
      </c>
      <c r="V196" t="s">
        <v>616</v>
      </c>
      <c r="W196">
        <v>0</v>
      </c>
      <c r="X196" t="s">
        <v>458</v>
      </c>
      <c r="Z196">
        <v>5.13</v>
      </c>
      <c r="AA196">
        <f t="shared" si="7"/>
        <v>45.1</v>
      </c>
      <c r="AB196">
        <f t="shared" si="8"/>
        <v>5.4487179487179488E-2</v>
      </c>
    </row>
    <row r="197" spans="1:28" x14ac:dyDescent="0.2">
      <c r="A197" t="s">
        <v>23</v>
      </c>
      <c r="B197">
        <v>190</v>
      </c>
      <c r="C197" t="s">
        <v>24</v>
      </c>
      <c r="D197" t="s">
        <v>550</v>
      </c>
      <c r="E197" t="s">
        <v>940</v>
      </c>
      <c r="F197" t="s">
        <v>34</v>
      </c>
      <c r="G197">
        <v>69</v>
      </c>
      <c r="H197" t="s">
        <v>188</v>
      </c>
      <c r="I197">
        <v>695</v>
      </c>
      <c r="J197" t="s">
        <v>49</v>
      </c>
      <c r="K197" t="s">
        <v>29</v>
      </c>
      <c r="L197" t="s">
        <v>30</v>
      </c>
      <c r="M197">
        <v>2022</v>
      </c>
      <c r="N197" t="s">
        <v>31</v>
      </c>
      <c r="O197">
        <v>2022</v>
      </c>
      <c r="P197">
        <v>190</v>
      </c>
      <c r="Q197" t="s">
        <v>32</v>
      </c>
      <c r="R197" t="s">
        <v>33</v>
      </c>
      <c r="S197" t="s">
        <v>941</v>
      </c>
      <c r="T197" t="s">
        <v>535</v>
      </c>
      <c r="U197">
        <v>0</v>
      </c>
      <c r="V197" t="s">
        <v>941</v>
      </c>
      <c r="W197" t="s">
        <v>353</v>
      </c>
      <c r="X197" t="s">
        <v>942</v>
      </c>
      <c r="Z197">
        <v>-1.79</v>
      </c>
      <c r="AA197">
        <f t="shared" si="7"/>
        <v>52</v>
      </c>
      <c r="AB197">
        <f t="shared" si="8"/>
        <v>0.93269230769230771</v>
      </c>
    </row>
    <row r="198" spans="1:28" x14ac:dyDescent="0.2">
      <c r="A198" t="s">
        <v>23</v>
      </c>
      <c r="B198">
        <v>190</v>
      </c>
      <c r="C198" t="s">
        <v>266</v>
      </c>
      <c r="D198" t="s">
        <v>42</v>
      </c>
      <c r="E198" t="s">
        <v>944</v>
      </c>
      <c r="F198" t="s">
        <v>43</v>
      </c>
      <c r="G198">
        <v>33</v>
      </c>
      <c r="H198" t="s">
        <v>189</v>
      </c>
      <c r="I198">
        <v>700</v>
      </c>
      <c r="J198" t="s">
        <v>123</v>
      </c>
      <c r="K198" t="s">
        <v>29</v>
      </c>
      <c r="L198" t="s">
        <v>30</v>
      </c>
      <c r="M198">
        <v>2022</v>
      </c>
      <c r="N198" t="s">
        <v>31</v>
      </c>
      <c r="O198">
        <v>2022</v>
      </c>
      <c r="P198">
        <v>190</v>
      </c>
      <c r="Q198" t="s">
        <v>32</v>
      </c>
      <c r="R198" t="s">
        <v>33</v>
      </c>
      <c r="S198" t="s">
        <v>945</v>
      </c>
      <c r="T198" t="s">
        <v>323</v>
      </c>
      <c r="U198">
        <v>0</v>
      </c>
      <c r="V198" t="s">
        <v>946</v>
      </c>
      <c r="W198">
        <v>0</v>
      </c>
      <c r="X198" t="s">
        <v>319</v>
      </c>
      <c r="Z198">
        <v>1.22</v>
      </c>
      <c r="AA198">
        <f t="shared" si="7"/>
        <v>93.1</v>
      </c>
      <c r="AB198">
        <f t="shared" si="8"/>
        <v>0.47115384615384615</v>
      </c>
    </row>
    <row r="199" spans="1:28" x14ac:dyDescent="0.2">
      <c r="A199" t="s">
        <v>23</v>
      </c>
      <c r="B199">
        <v>190</v>
      </c>
      <c r="C199" t="s">
        <v>337</v>
      </c>
      <c r="D199" t="s">
        <v>118</v>
      </c>
      <c r="E199" t="s">
        <v>947</v>
      </c>
      <c r="F199" t="s">
        <v>38</v>
      </c>
      <c r="G199">
        <v>61</v>
      </c>
      <c r="H199" t="s">
        <v>189</v>
      </c>
      <c r="I199">
        <v>700</v>
      </c>
      <c r="J199" t="s">
        <v>40</v>
      </c>
      <c r="K199" t="s">
        <v>29</v>
      </c>
      <c r="L199" t="s">
        <v>30</v>
      </c>
      <c r="M199">
        <v>2022</v>
      </c>
      <c r="N199" t="s">
        <v>31</v>
      </c>
      <c r="O199">
        <v>2022</v>
      </c>
      <c r="P199">
        <v>190</v>
      </c>
      <c r="Q199" t="s">
        <v>32</v>
      </c>
      <c r="R199" t="s">
        <v>33</v>
      </c>
      <c r="S199" t="s">
        <v>945</v>
      </c>
      <c r="T199" t="s">
        <v>323</v>
      </c>
      <c r="U199">
        <v>0</v>
      </c>
      <c r="V199" t="s">
        <v>946</v>
      </c>
      <c r="W199">
        <v>0</v>
      </c>
      <c r="X199" t="s">
        <v>319</v>
      </c>
      <c r="Z199">
        <v>2.3199999999999998</v>
      </c>
      <c r="AA199">
        <f t="shared" si="7"/>
        <v>93.1</v>
      </c>
      <c r="AB199">
        <f t="shared" si="8"/>
        <v>0.30128205128205127</v>
      </c>
    </row>
    <row r="200" spans="1:28" x14ac:dyDescent="0.2">
      <c r="A200" t="s">
        <v>23</v>
      </c>
      <c r="B200">
        <v>190</v>
      </c>
      <c r="C200" t="s">
        <v>340</v>
      </c>
      <c r="D200" t="s">
        <v>418</v>
      </c>
      <c r="E200" t="s">
        <v>614</v>
      </c>
      <c r="F200" t="s">
        <v>34</v>
      </c>
      <c r="G200">
        <v>73</v>
      </c>
      <c r="H200" t="s">
        <v>189</v>
      </c>
      <c r="I200">
        <v>700</v>
      </c>
      <c r="J200" t="s">
        <v>41</v>
      </c>
      <c r="K200" t="s">
        <v>29</v>
      </c>
      <c r="L200" t="s">
        <v>30</v>
      </c>
      <c r="M200">
        <v>2022</v>
      </c>
      <c r="N200" t="s">
        <v>31</v>
      </c>
      <c r="O200">
        <v>2022</v>
      </c>
      <c r="P200">
        <v>190</v>
      </c>
      <c r="Q200" t="s">
        <v>32</v>
      </c>
      <c r="R200" t="s">
        <v>33</v>
      </c>
      <c r="S200" t="s">
        <v>945</v>
      </c>
      <c r="T200" t="s">
        <v>323</v>
      </c>
      <c r="U200">
        <v>0</v>
      </c>
      <c r="V200" t="s">
        <v>946</v>
      </c>
      <c r="W200">
        <v>0</v>
      </c>
      <c r="X200" t="s">
        <v>319</v>
      </c>
      <c r="Z200">
        <v>-1.19</v>
      </c>
      <c r="AA200">
        <f t="shared" si="7"/>
        <v>93.1</v>
      </c>
      <c r="AB200">
        <f t="shared" si="8"/>
        <v>0.85897435897435892</v>
      </c>
    </row>
    <row r="201" spans="1:28" x14ac:dyDescent="0.2">
      <c r="A201" t="s">
        <v>23</v>
      </c>
      <c r="B201">
        <v>190</v>
      </c>
      <c r="C201" t="s">
        <v>342</v>
      </c>
      <c r="D201" t="s">
        <v>679</v>
      </c>
      <c r="E201" t="s">
        <v>948</v>
      </c>
      <c r="F201" t="s">
        <v>34</v>
      </c>
      <c r="G201">
        <v>79</v>
      </c>
      <c r="H201" t="s">
        <v>189</v>
      </c>
      <c r="I201">
        <v>700</v>
      </c>
      <c r="J201" t="s">
        <v>55</v>
      </c>
      <c r="K201" t="s">
        <v>29</v>
      </c>
      <c r="L201" t="s">
        <v>30</v>
      </c>
      <c r="M201">
        <v>2022</v>
      </c>
      <c r="N201" t="s">
        <v>31</v>
      </c>
      <c r="O201">
        <v>2022</v>
      </c>
      <c r="P201">
        <v>190</v>
      </c>
      <c r="Q201" t="s">
        <v>32</v>
      </c>
      <c r="R201" t="s">
        <v>33</v>
      </c>
      <c r="S201" t="s">
        <v>945</v>
      </c>
      <c r="T201" t="s">
        <v>323</v>
      </c>
      <c r="U201">
        <v>0</v>
      </c>
      <c r="V201" t="s">
        <v>946</v>
      </c>
      <c r="W201">
        <v>0</v>
      </c>
      <c r="X201" t="s">
        <v>319</v>
      </c>
      <c r="Z201">
        <v>-1.1200000000000001</v>
      </c>
      <c r="AA201">
        <f t="shared" si="7"/>
        <v>93.1</v>
      </c>
      <c r="AB201">
        <f t="shared" si="8"/>
        <v>0.84615384615384615</v>
      </c>
    </row>
    <row r="202" spans="1:28" x14ac:dyDescent="0.2">
      <c r="A202" t="s">
        <v>23</v>
      </c>
      <c r="B202">
        <v>190</v>
      </c>
      <c r="C202" t="s">
        <v>266</v>
      </c>
      <c r="D202" t="s">
        <v>63</v>
      </c>
      <c r="E202" t="s">
        <v>956</v>
      </c>
      <c r="F202" t="s">
        <v>26</v>
      </c>
      <c r="G202">
        <v>176</v>
      </c>
      <c r="H202" t="s">
        <v>191</v>
      </c>
      <c r="I202">
        <v>715</v>
      </c>
      <c r="J202" t="s">
        <v>65</v>
      </c>
      <c r="K202" t="s">
        <v>29</v>
      </c>
      <c r="L202" t="s">
        <v>30</v>
      </c>
      <c r="M202">
        <v>2022</v>
      </c>
      <c r="N202" t="s">
        <v>31</v>
      </c>
      <c r="O202">
        <v>2022</v>
      </c>
      <c r="P202">
        <v>190</v>
      </c>
      <c r="Q202" t="s">
        <v>32</v>
      </c>
      <c r="R202" t="s">
        <v>33</v>
      </c>
      <c r="S202" t="s">
        <v>662</v>
      </c>
      <c r="T202" t="s">
        <v>957</v>
      </c>
      <c r="U202">
        <v>0</v>
      </c>
      <c r="V202" t="s">
        <v>383</v>
      </c>
      <c r="W202" t="s">
        <v>958</v>
      </c>
      <c r="X202" t="s">
        <v>319</v>
      </c>
      <c r="Z202">
        <v>0.36</v>
      </c>
      <c r="AA202">
        <f t="shared" si="7"/>
        <v>83.5</v>
      </c>
      <c r="AB202">
        <f t="shared" si="8"/>
        <v>0.63461538461538458</v>
      </c>
    </row>
    <row r="203" spans="1:28" x14ac:dyDescent="0.2">
      <c r="A203" t="s">
        <v>23</v>
      </c>
      <c r="B203">
        <v>190</v>
      </c>
      <c r="C203" t="s">
        <v>337</v>
      </c>
      <c r="D203" t="s">
        <v>49</v>
      </c>
      <c r="E203" t="s">
        <v>959</v>
      </c>
      <c r="F203" t="s">
        <v>43</v>
      </c>
      <c r="G203">
        <v>141</v>
      </c>
      <c r="H203" t="s">
        <v>191</v>
      </c>
      <c r="I203">
        <v>715</v>
      </c>
      <c r="J203" t="s">
        <v>35</v>
      </c>
      <c r="K203" t="s">
        <v>29</v>
      </c>
      <c r="L203" t="s">
        <v>30</v>
      </c>
      <c r="M203">
        <v>2022</v>
      </c>
      <c r="N203" t="s">
        <v>31</v>
      </c>
      <c r="O203">
        <v>2022</v>
      </c>
      <c r="P203">
        <v>190</v>
      </c>
      <c r="Q203" t="s">
        <v>32</v>
      </c>
      <c r="R203" t="s">
        <v>33</v>
      </c>
      <c r="S203" t="s">
        <v>662</v>
      </c>
      <c r="T203" t="s">
        <v>957</v>
      </c>
      <c r="U203">
        <v>0</v>
      </c>
      <c r="V203" t="s">
        <v>383</v>
      </c>
      <c r="W203" t="s">
        <v>958</v>
      </c>
      <c r="X203" t="s">
        <v>319</v>
      </c>
      <c r="Z203">
        <v>1.56</v>
      </c>
      <c r="AA203">
        <f t="shared" si="7"/>
        <v>83.5</v>
      </c>
      <c r="AB203">
        <f t="shared" si="8"/>
        <v>0.40384615384615385</v>
      </c>
    </row>
    <row r="204" spans="1:28" x14ac:dyDescent="0.2">
      <c r="A204" t="s">
        <v>23</v>
      </c>
      <c r="B204">
        <v>190</v>
      </c>
      <c r="C204" t="s">
        <v>340</v>
      </c>
      <c r="D204" t="s">
        <v>572</v>
      </c>
      <c r="E204" t="s">
        <v>648</v>
      </c>
      <c r="F204" t="s">
        <v>26</v>
      </c>
      <c r="G204">
        <v>174</v>
      </c>
      <c r="H204" t="s">
        <v>191</v>
      </c>
      <c r="I204">
        <v>715</v>
      </c>
      <c r="J204" t="s">
        <v>65</v>
      </c>
      <c r="K204" t="s">
        <v>29</v>
      </c>
      <c r="L204" t="s">
        <v>30</v>
      </c>
      <c r="M204">
        <v>2022</v>
      </c>
      <c r="N204" t="s">
        <v>31</v>
      </c>
      <c r="O204">
        <v>2022</v>
      </c>
      <c r="P204">
        <v>190</v>
      </c>
      <c r="Q204" t="s">
        <v>32</v>
      </c>
      <c r="R204" t="s">
        <v>33</v>
      </c>
      <c r="S204" t="s">
        <v>662</v>
      </c>
      <c r="T204" t="s">
        <v>957</v>
      </c>
      <c r="U204">
        <v>0</v>
      </c>
      <c r="V204" t="s">
        <v>383</v>
      </c>
      <c r="W204" t="s">
        <v>958</v>
      </c>
      <c r="X204" t="s">
        <v>319</v>
      </c>
      <c r="Z204">
        <v>-0.64</v>
      </c>
      <c r="AA204">
        <f t="shared" si="7"/>
        <v>83.5</v>
      </c>
      <c r="AB204">
        <f t="shared" si="8"/>
        <v>0.78525641025641024</v>
      </c>
    </row>
    <row r="205" spans="1:28" x14ac:dyDescent="0.2">
      <c r="A205" t="s">
        <v>23</v>
      </c>
      <c r="B205">
        <v>190</v>
      </c>
      <c r="C205" t="s">
        <v>342</v>
      </c>
      <c r="D205" t="s">
        <v>47</v>
      </c>
      <c r="E205" t="s">
        <v>960</v>
      </c>
      <c r="F205" t="s">
        <v>38</v>
      </c>
      <c r="G205">
        <v>183</v>
      </c>
      <c r="H205" t="s">
        <v>191</v>
      </c>
      <c r="I205">
        <v>715</v>
      </c>
      <c r="J205" t="s">
        <v>71</v>
      </c>
      <c r="K205" t="s">
        <v>29</v>
      </c>
      <c r="L205" t="s">
        <v>30</v>
      </c>
      <c r="M205">
        <v>2022</v>
      </c>
      <c r="N205" t="s">
        <v>31</v>
      </c>
      <c r="O205">
        <v>2022</v>
      </c>
      <c r="P205">
        <v>190</v>
      </c>
      <c r="Q205" t="s">
        <v>32</v>
      </c>
      <c r="R205" t="s">
        <v>33</v>
      </c>
      <c r="S205" t="s">
        <v>662</v>
      </c>
      <c r="T205" t="s">
        <v>957</v>
      </c>
      <c r="U205">
        <v>0</v>
      </c>
      <c r="V205" t="s">
        <v>383</v>
      </c>
      <c r="W205" t="s">
        <v>958</v>
      </c>
      <c r="X205" t="s">
        <v>319</v>
      </c>
      <c r="Z205">
        <v>2.06</v>
      </c>
      <c r="AA205">
        <f t="shared" si="7"/>
        <v>83.5</v>
      </c>
      <c r="AB205">
        <f t="shared" si="8"/>
        <v>0.33012820512820512</v>
      </c>
    </row>
    <row r="206" spans="1:28" x14ac:dyDescent="0.2">
      <c r="A206" t="s">
        <v>23</v>
      </c>
      <c r="B206">
        <v>190</v>
      </c>
      <c r="C206" t="s">
        <v>337</v>
      </c>
      <c r="D206" t="s">
        <v>410</v>
      </c>
      <c r="E206" t="s">
        <v>572</v>
      </c>
      <c r="F206" t="s">
        <v>26</v>
      </c>
      <c r="G206">
        <v>12</v>
      </c>
      <c r="H206" t="s">
        <v>192</v>
      </c>
      <c r="I206">
        <v>740</v>
      </c>
      <c r="J206" t="s">
        <v>99</v>
      </c>
      <c r="K206" t="s">
        <v>29</v>
      </c>
      <c r="L206" t="s">
        <v>30</v>
      </c>
      <c r="M206">
        <v>2022</v>
      </c>
      <c r="N206" t="s">
        <v>31</v>
      </c>
      <c r="O206">
        <v>2022</v>
      </c>
      <c r="P206">
        <v>190</v>
      </c>
      <c r="Q206" t="s">
        <v>32</v>
      </c>
      <c r="R206" t="s">
        <v>33</v>
      </c>
      <c r="S206" t="s">
        <v>964</v>
      </c>
      <c r="T206" t="s">
        <v>965</v>
      </c>
      <c r="U206">
        <v>0</v>
      </c>
      <c r="V206" t="s">
        <v>669</v>
      </c>
      <c r="W206" t="s">
        <v>966</v>
      </c>
      <c r="X206" t="s">
        <v>967</v>
      </c>
      <c r="Z206">
        <v>-0.6</v>
      </c>
      <c r="AA206">
        <f t="shared" si="7"/>
        <v>91.800000000000011</v>
      </c>
      <c r="AB206">
        <f t="shared" si="8"/>
        <v>0.78205128205128205</v>
      </c>
    </row>
    <row r="207" spans="1:28" x14ac:dyDescent="0.2">
      <c r="A207" t="s">
        <v>23</v>
      </c>
      <c r="B207">
        <v>190</v>
      </c>
      <c r="C207" t="s">
        <v>340</v>
      </c>
      <c r="D207" t="s">
        <v>346</v>
      </c>
      <c r="E207" t="s">
        <v>968</v>
      </c>
      <c r="F207" t="s">
        <v>26</v>
      </c>
      <c r="G207">
        <v>11</v>
      </c>
      <c r="H207" t="s">
        <v>192</v>
      </c>
      <c r="I207">
        <v>740</v>
      </c>
      <c r="J207" t="s">
        <v>118</v>
      </c>
      <c r="K207" t="s">
        <v>29</v>
      </c>
      <c r="L207" t="s">
        <v>30</v>
      </c>
      <c r="M207">
        <v>2022</v>
      </c>
      <c r="N207" t="s">
        <v>31</v>
      </c>
      <c r="O207">
        <v>2022</v>
      </c>
      <c r="P207">
        <v>190</v>
      </c>
      <c r="Q207" t="s">
        <v>32</v>
      </c>
      <c r="R207" t="s">
        <v>33</v>
      </c>
      <c r="S207" t="s">
        <v>964</v>
      </c>
      <c r="T207" t="s">
        <v>965</v>
      </c>
      <c r="U207">
        <v>0</v>
      </c>
      <c r="V207" t="s">
        <v>669</v>
      </c>
      <c r="W207" t="s">
        <v>966</v>
      </c>
      <c r="X207" t="s">
        <v>967</v>
      </c>
      <c r="Z207">
        <v>0.17</v>
      </c>
      <c r="AA207">
        <f t="shared" si="7"/>
        <v>91.800000000000011</v>
      </c>
      <c r="AB207">
        <f t="shared" si="8"/>
        <v>0.68269230769230771</v>
      </c>
    </row>
    <row r="208" spans="1:28" x14ac:dyDescent="0.2">
      <c r="A208" t="s">
        <v>23</v>
      </c>
      <c r="B208">
        <v>190</v>
      </c>
      <c r="C208" t="s">
        <v>342</v>
      </c>
      <c r="D208" t="s">
        <v>45</v>
      </c>
      <c r="E208" t="s">
        <v>346</v>
      </c>
      <c r="F208" t="s">
        <v>26</v>
      </c>
      <c r="G208">
        <v>24</v>
      </c>
      <c r="H208" t="s">
        <v>192</v>
      </c>
      <c r="I208">
        <v>740</v>
      </c>
      <c r="J208" t="s">
        <v>86</v>
      </c>
      <c r="K208" t="s">
        <v>29</v>
      </c>
      <c r="L208" t="s">
        <v>30</v>
      </c>
      <c r="M208">
        <v>2022</v>
      </c>
      <c r="N208" t="s">
        <v>31</v>
      </c>
      <c r="O208">
        <v>2022</v>
      </c>
      <c r="P208">
        <v>190</v>
      </c>
      <c r="Q208" t="s">
        <v>32</v>
      </c>
      <c r="R208" t="s">
        <v>33</v>
      </c>
      <c r="S208" t="s">
        <v>964</v>
      </c>
      <c r="T208" t="s">
        <v>965</v>
      </c>
      <c r="U208">
        <v>0</v>
      </c>
      <c r="V208" t="s">
        <v>669</v>
      </c>
      <c r="W208" t="s">
        <v>966</v>
      </c>
      <c r="X208" t="s">
        <v>967</v>
      </c>
      <c r="Z208">
        <v>0.7</v>
      </c>
      <c r="AA208">
        <f t="shared" si="7"/>
        <v>91.800000000000011</v>
      </c>
      <c r="AB208">
        <f t="shared" si="8"/>
        <v>0.57692307692307687</v>
      </c>
    </row>
    <row r="209" spans="1:28" x14ac:dyDescent="0.2">
      <c r="A209" t="s">
        <v>23</v>
      </c>
      <c r="B209">
        <v>190</v>
      </c>
      <c r="C209" t="s">
        <v>24</v>
      </c>
      <c r="D209" t="s">
        <v>381</v>
      </c>
      <c r="E209" t="s">
        <v>971</v>
      </c>
      <c r="F209" t="s">
        <v>48</v>
      </c>
      <c r="G209">
        <v>127</v>
      </c>
      <c r="H209" t="s">
        <v>193</v>
      </c>
      <c r="I209">
        <v>750</v>
      </c>
      <c r="J209" t="s">
        <v>35</v>
      </c>
      <c r="K209" t="s">
        <v>29</v>
      </c>
      <c r="L209" t="s">
        <v>30</v>
      </c>
      <c r="M209">
        <v>2022</v>
      </c>
      <c r="N209" t="s">
        <v>31</v>
      </c>
      <c r="O209">
        <v>2022</v>
      </c>
      <c r="P209">
        <v>190</v>
      </c>
      <c r="Q209" t="s">
        <v>32</v>
      </c>
      <c r="R209" t="s">
        <v>33</v>
      </c>
      <c r="S209" t="s">
        <v>248</v>
      </c>
      <c r="T209" t="s">
        <v>335</v>
      </c>
      <c r="U209">
        <v>0</v>
      </c>
      <c r="V209" t="s">
        <v>890</v>
      </c>
      <c r="W209" t="s">
        <v>540</v>
      </c>
      <c r="X209" t="s">
        <v>972</v>
      </c>
      <c r="Z209">
        <v>-2.39</v>
      </c>
      <c r="AA209">
        <f t="shared" si="7"/>
        <v>72.099999999999994</v>
      </c>
      <c r="AB209">
        <f t="shared" si="8"/>
        <v>0.97115384615384615</v>
      </c>
    </row>
    <row r="210" spans="1:28" x14ac:dyDescent="0.2">
      <c r="A210" t="s">
        <v>23</v>
      </c>
      <c r="B210">
        <v>190</v>
      </c>
      <c r="C210" t="s">
        <v>24</v>
      </c>
      <c r="D210" t="s">
        <v>88</v>
      </c>
      <c r="E210" t="s">
        <v>974</v>
      </c>
      <c r="F210" t="s">
        <v>38</v>
      </c>
      <c r="G210">
        <v>76</v>
      </c>
      <c r="H210" t="s">
        <v>194</v>
      </c>
      <c r="I210">
        <v>755</v>
      </c>
      <c r="J210" t="s">
        <v>41</v>
      </c>
      <c r="K210" t="s">
        <v>29</v>
      </c>
      <c r="L210" t="s">
        <v>30</v>
      </c>
      <c r="M210">
        <v>2022</v>
      </c>
      <c r="N210" t="s">
        <v>31</v>
      </c>
      <c r="O210">
        <v>2022</v>
      </c>
      <c r="P210">
        <v>190</v>
      </c>
      <c r="Q210" t="s">
        <v>32</v>
      </c>
      <c r="R210" t="s">
        <v>33</v>
      </c>
      <c r="S210" t="s">
        <v>452</v>
      </c>
      <c r="T210" t="s">
        <v>556</v>
      </c>
      <c r="U210">
        <v>0</v>
      </c>
      <c r="V210" t="s">
        <v>975</v>
      </c>
      <c r="W210">
        <v>0</v>
      </c>
      <c r="X210" t="s">
        <v>518</v>
      </c>
      <c r="Z210">
        <v>2.0299999999999998</v>
      </c>
      <c r="AA210">
        <f t="shared" si="7"/>
        <v>46.9</v>
      </c>
      <c r="AB210">
        <f t="shared" si="8"/>
        <v>0.33333333333333331</v>
      </c>
    </row>
    <row r="211" spans="1:28" x14ac:dyDescent="0.2">
      <c r="A211" t="s">
        <v>23</v>
      </c>
      <c r="B211">
        <v>190</v>
      </c>
      <c r="C211" t="s">
        <v>24</v>
      </c>
      <c r="D211" t="s">
        <v>466</v>
      </c>
      <c r="E211" t="s">
        <v>981</v>
      </c>
      <c r="F211" t="s">
        <v>34</v>
      </c>
      <c r="G211">
        <v>41</v>
      </c>
      <c r="H211" t="s">
        <v>196</v>
      </c>
      <c r="I211">
        <v>80</v>
      </c>
      <c r="J211" t="s">
        <v>59</v>
      </c>
      <c r="K211" t="s">
        <v>29</v>
      </c>
      <c r="L211" t="s">
        <v>30</v>
      </c>
      <c r="M211">
        <v>2022</v>
      </c>
      <c r="N211" t="s">
        <v>31</v>
      </c>
      <c r="O211">
        <v>2022</v>
      </c>
      <c r="P211">
        <v>190</v>
      </c>
      <c r="Q211" t="s">
        <v>32</v>
      </c>
      <c r="R211" t="s">
        <v>33</v>
      </c>
      <c r="S211" t="s">
        <v>982</v>
      </c>
      <c r="T211" t="s">
        <v>788</v>
      </c>
      <c r="U211">
        <v>0</v>
      </c>
      <c r="V211" t="s">
        <v>983</v>
      </c>
      <c r="W211" t="s">
        <v>319</v>
      </c>
      <c r="X211" t="s">
        <v>577</v>
      </c>
      <c r="Z211">
        <v>-1.24</v>
      </c>
      <c r="AA211">
        <f t="shared" si="7"/>
        <v>96.3</v>
      </c>
      <c r="AB211">
        <f t="shared" si="8"/>
        <v>0.87179487179487181</v>
      </c>
    </row>
    <row r="212" spans="1:28" x14ac:dyDescent="0.2">
      <c r="A212" t="s">
        <v>23</v>
      </c>
      <c r="B212">
        <v>190</v>
      </c>
      <c r="C212" t="s">
        <v>266</v>
      </c>
      <c r="D212" t="s">
        <v>46</v>
      </c>
      <c r="E212" t="s">
        <v>53</v>
      </c>
      <c r="F212" t="s">
        <v>43</v>
      </c>
      <c r="G212">
        <v>36</v>
      </c>
      <c r="H212" t="s">
        <v>196</v>
      </c>
      <c r="I212">
        <v>80</v>
      </c>
      <c r="J212" t="s">
        <v>67</v>
      </c>
      <c r="K212" t="s">
        <v>29</v>
      </c>
      <c r="L212" t="s">
        <v>30</v>
      </c>
      <c r="M212">
        <v>2022</v>
      </c>
      <c r="N212" t="s">
        <v>31</v>
      </c>
      <c r="O212">
        <v>2022</v>
      </c>
      <c r="P212">
        <v>190</v>
      </c>
      <c r="Q212" t="s">
        <v>32</v>
      </c>
      <c r="R212" t="s">
        <v>33</v>
      </c>
      <c r="S212" t="s">
        <v>982</v>
      </c>
      <c r="T212" t="s">
        <v>788</v>
      </c>
      <c r="U212">
        <v>0</v>
      </c>
      <c r="V212" t="s">
        <v>983</v>
      </c>
      <c r="W212" t="s">
        <v>319</v>
      </c>
      <c r="X212" t="s">
        <v>577</v>
      </c>
      <c r="Z212">
        <v>1.3</v>
      </c>
      <c r="AA212">
        <f t="shared" si="7"/>
        <v>96.3</v>
      </c>
      <c r="AB212">
        <f t="shared" si="8"/>
        <v>0.46474358974358976</v>
      </c>
    </row>
    <row r="213" spans="1:28" x14ac:dyDescent="0.2">
      <c r="A213" t="s">
        <v>23</v>
      </c>
      <c r="B213">
        <v>190</v>
      </c>
      <c r="C213" t="s">
        <v>24</v>
      </c>
      <c r="D213" t="s">
        <v>394</v>
      </c>
      <c r="E213" t="s">
        <v>1142</v>
      </c>
      <c r="F213" t="s">
        <v>38</v>
      </c>
      <c r="G213">
        <v>131</v>
      </c>
      <c r="H213" t="s">
        <v>225</v>
      </c>
      <c r="I213">
        <v>82</v>
      </c>
      <c r="J213" t="s">
        <v>35</v>
      </c>
      <c r="K213" t="s">
        <v>29</v>
      </c>
      <c r="L213" t="s">
        <v>30</v>
      </c>
      <c r="M213">
        <v>2022</v>
      </c>
      <c r="N213" t="s">
        <v>31</v>
      </c>
      <c r="O213">
        <v>2022</v>
      </c>
      <c r="P213">
        <v>190</v>
      </c>
      <c r="Q213" t="s">
        <v>32</v>
      </c>
      <c r="R213" t="s">
        <v>33</v>
      </c>
      <c r="S213" t="s">
        <v>385</v>
      </c>
      <c r="T213" t="s">
        <v>1143</v>
      </c>
      <c r="U213">
        <v>0</v>
      </c>
      <c r="V213" t="s">
        <v>985</v>
      </c>
      <c r="W213" t="s">
        <v>820</v>
      </c>
      <c r="X213" t="s">
        <v>893</v>
      </c>
      <c r="Z213">
        <v>0.67</v>
      </c>
      <c r="AA213">
        <f t="shared" si="7"/>
        <v>73.199999999999989</v>
      </c>
      <c r="AB213">
        <f t="shared" si="8"/>
        <v>0.58974358974358976</v>
      </c>
    </row>
    <row r="214" spans="1:28" x14ac:dyDescent="0.2">
      <c r="A214" t="s">
        <v>23</v>
      </c>
      <c r="B214">
        <v>190</v>
      </c>
      <c r="C214" t="s">
        <v>266</v>
      </c>
      <c r="D214" t="s">
        <v>63</v>
      </c>
      <c r="E214" t="s">
        <v>951</v>
      </c>
      <c r="F214" t="s">
        <v>26</v>
      </c>
      <c r="G214">
        <v>88</v>
      </c>
      <c r="H214" t="s">
        <v>225</v>
      </c>
      <c r="I214">
        <v>82</v>
      </c>
      <c r="J214" t="s">
        <v>53</v>
      </c>
      <c r="K214" t="s">
        <v>29</v>
      </c>
      <c r="L214" t="s">
        <v>30</v>
      </c>
      <c r="M214">
        <v>2022</v>
      </c>
      <c r="N214" t="s">
        <v>31</v>
      </c>
      <c r="O214">
        <v>2022</v>
      </c>
      <c r="P214">
        <v>190</v>
      </c>
      <c r="Q214" t="s">
        <v>32</v>
      </c>
      <c r="R214" t="s">
        <v>33</v>
      </c>
      <c r="S214" t="s">
        <v>385</v>
      </c>
      <c r="T214" t="s">
        <v>1143</v>
      </c>
      <c r="U214">
        <v>0</v>
      </c>
      <c r="V214" t="s">
        <v>989</v>
      </c>
      <c r="W214" t="s">
        <v>542</v>
      </c>
      <c r="X214" t="s">
        <v>990</v>
      </c>
      <c r="Z214">
        <v>0.05</v>
      </c>
      <c r="AA214">
        <f t="shared" si="7"/>
        <v>73.199999999999989</v>
      </c>
      <c r="AB214">
        <f t="shared" si="8"/>
        <v>0.69230769230769229</v>
      </c>
    </row>
    <row r="215" spans="1:28" x14ac:dyDescent="0.2">
      <c r="A215" t="s">
        <v>23</v>
      </c>
      <c r="B215">
        <v>190</v>
      </c>
      <c r="C215" t="s">
        <v>24</v>
      </c>
      <c r="D215" t="s">
        <v>55</v>
      </c>
      <c r="E215" t="s">
        <v>924</v>
      </c>
      <c r="F215" t="s">
        <v>26</v>
      </c>
      <c r="G215">
        <v>37</v>
      </c>
      <c r="H215" t="s">
        <v>197</v>
      </c>
      <c r="I215">
        <v>8001</v>
      </c>
      <c r="J215" t="s">
        <v>67</v>
      </c>
      <c r="K215" t="s">
        <v>29</v>
      </c>
      <c r="L215" t="s">
        <v>30</v>
      </c>
      <c r="M215">
        <v>2022</v>
      </c>
      <c r="N215" t="s">
        <v>31</v>
      </c>
      <c r="O215">
        <v>2022</v>
      </c>
      <c r="P215">
        <v>190</v>
      </c>
      <c r="Q215" t="s">
        <v>198</v>
      </c>
      <c r="R215" t="s">
        <v>33</v>
      </c>
      <c r="S215" t="s">
        <v>946</v>
      </c>
      <c r="T215" t="s">
        <v>984</v>
      </c>
      <c r="U215">
        <v>0</v>
      </c>
      <c r="V215" t="s">
        <v>989</v>
      </c>
      <c r="W215" t="s">
        <v>542</v>
      </c>
      <c r="X215" t="s">
        <v>990</v>
      </c>
      <c r="Z215">
        <v>1.93</v>
      </c>
      <c r="AA215">
        <f t="shared" si="7"/>
        <v>92.699999999999989</v>
      </c>
      <c r="AB215">
        <f t="shared" si="8"/>
        <v>0.35897435897435898</v>
      </c>
    </row>
    <row r="216" spans="1:28" x14ac:dyDescent="0.2">
      <c r="A216" t="s">
        <v>23</v>
      </c>
      <c r="B216">
        <v>190</v>
      </c>
      <c r="C216" t="s">
        <v>266</v>
      </c>
      <c r="D216" t="s">
        <v>75</v>
      </c>
      <c r="E216" t="s">
        <v>987</v>
      </c>
      <c r="F216" t="s">
        <v>26</v>
      </c>
      <c r="G216">
        <v>95</v>
      </c>
      <c r="H216" t="s">
        <v>199</v>
      </c>
      <c r="I216">
        <v>8002</v>
      </c>
      <c r="J216" t="s">
        <v>55</v>
      </c>
      <c r="K216" t="s">
        <v>29</v>
      </c>
      <c r="L216" t="s">
        <v>30</v>
      </c>
      <c r="M216">
        <v>2022</v>
      </c>
      <c r="N216" t="s">
        <v>31</v>
      </c>
      <c r="O216">
        <v>2022</v>
      </c>
      <c r="P216">
        <v>190</v>
      </c>
      <c r="Q216" t="s">
        <v>198</v>
      </c>
      <c r="R216" t="s">
        <v>33</v>
      </c>
      <c r="S216" t="s">
        <v>988</v>
      </c>
      <c r="T216" t="s">
        <v>918</v>
      </c>
      <c r="U216">
        <v>0</v>
      </c>
      <c r="V216" t="s">
        <v>989</v>
      </c>
      <c r="W216" t="s">
        <v>542</v>
      </c>
      <c r="X216" t="s">
        <v>990</v>
      </c>
      <c r="Z216">
        <v>2.63</v>
      </c>
      <c r="AA216">
        <f t="shared" si="7"/>
        <v>95.6</v>
      </c>
      <c r="AB216">
        <f t="shared" si="8"/>
        <v>0.27564102564102566</v>
      </c>
    </row>
    <row r="217" spans="1:28" x14ac:dyDescent="0.2">
      <c r="A217" t="s">
        <v>23</v>
      </c>
      <c r="B217">
        <v>190</v>
      </c>
      <c r="C217" t="s">
        <v>337</v>
      </c>
      <c r="D217" t="s">
        <v>46</v>
      </c>
      <c r="E217" t="s">
        <v>991</v>
      </c>
      <c r="F217" t="s">
        <v>43</v>
      </c>
      <c r="G217">
        <v>95</v>
      </c>
      <c r="H217" t="s">
        <v>199</v>
      </c>
      <c r="I217">
        <v>8002</v>
      </c>
      <c r="J217" t="s">
        <v>55</v>
      </c>
      <c r="K217" t="s">
        <v>29</v>
      </c>
      <c r="L217" t="s">
        <v>30</v>
      </c>
      <c r="M217">
        <v>2022</v>
      </c>
      <c r="N217" t="s">
        <v>31</v>
      </c>
      <c r="O217">
        <v>2022</v>
      </c>
      <c r="P217">
        <v>190</v>
      </c>
      <c r="Q217" t="s">
        <v>198</v>
      </c>
      <c r="R217" t="s">
        <v>33</v>
      </c>
      <c r="S217" t="s">
        <v>988</v>
      </c>
      <c r="T217" t="s">
        <v>918</v>
      </c>
      <c r="U217">
        <v>0</v>
      </c>
      <c r="V217" t="s">
        <v>989</v>
      </c>
      <c r="W217" t="s">
        <v>542</v>
      </c>
      <c r="X217" t="s">
        <v>990</v>
      </c>
      <c r="Z217">
        <v>1.61</v>
      </c>
      <c r="AA217">
        <f t="shared" si="7"/>
        <v>95.6</v>
      </c>
      <c r="AB217">
        <f t="shared" si="8"/>
        <v>0.39743589743589741</v>
      </c>
    </row>
    <row r="218" spans="1:28" x14ac:dyDescent="0.2">
      <c r="A218" t="s">
        <v>23</v>
      </c>
      <c r="B218">
        <v>190</v>
      </c>
      <c r="C218" t="s">
        <v>340</v>
      </c>
      <c r="D218" t="s">
        <v>98</v>
      </c>
      <c r="E218" t="s">
        <v>992</v>
      </c>
      <c r="F218" t="s">
        <v>38</v>
      </c>
      <c r="G218">
        <v>74</v>
      </c>
      <c r="H218" t="s">
        <v>199</v>
      </c>
      <c r="I218">
        <v>8002</v>
      </c>
      <c r="J218" t="s">
        <v>40</v>
      </c>
      <c r="K218" t="s">
        <v>29</v>
      </c>
      <c r="L218" t="s">
        <v>30</v>
      </c>
      <c r="M218">
        <v>2022</v>
      </c>
      <c r="N218" t="s">
        <v>31</v>
      </c>
      <c r="O218">
        <v>2022</v>
      </c>
      <c r="P218">
        <v>190</v>
      </c>
      <c r="Q218" t="s">
        <v>198</v>
      </c>
      <c r="R218" t="s">
        <v>33</v>
      </c>
      <c r="S218" t="s">
        <v>988</v>
      </c>
      <c r="T218" t="s">
        <v>918</v>
      </c>
      <c r="U218">
        <v>0</v>
      </c>
      <c r="V218" t="s">
        <v>1001</v>
      </c>
      <c r="W218" t="s">
        <v>896</v>
      </c>
      <c r="X218" t="s">
        <v>517</v>
      </c>
      <c r="Z218">
        <v>1.48</v>
      </c>
      <c r="AA218">
        <f t="shared" si="7"/>
        <v>95.6</v>
      </c>
      <c r="AB218">
        <f t="shared" si="8"/>
        <v>0.41346153846153844</v>
      </c>
    </row>
    <row r="219" spans="1:28" x14ac:dyDescent="0.2">
      <c r="A219" t="s">
        <v>23</v>
      </c>
      <c r="B219">
        <v>190</v>
      </c>
      <c r="C219" t="s">
        <v>342</v>
      </c>
      <c r="D219" t="s">
        <v>58</v>
      </c>
      <c r="E219" t="s">
        <v>683</v>
      </c>
      <c r="F219" t="s">
        <v>43</v>
      </c>
      <c r="G219">
        <v>87</v>
      </c>
      <c r="H219" t="s">
        <v>199</v>
      </c>
      <c r="I219">
        <v>8002</v>
      </c>
      <c r="J219" t="s">
        <v>41</v>
      </c>
      <c r="K219" t="s">
        <v>29</v>
      </c>
      <c r="L219" t="s">
        <v>30</v>
      </c>
      <c r="M219">
        <v>2022</v>
      </c>
      <c r="N219" t="s">
        <v>31</v>
      </c>
      <c r="O219">
        <v>2022</v>
      </c>
      <c r="P219">
        <v>190</v>
      </c>
      <c r="Q219" t="s">
        <v>198</v>
      </c>
      <c r="R219" t="s">
        <v>33</v>
      </c>
      <c r="S219" t="s">
        <v>988</v>
      </c>
      <c r="T219" t="s">
        <v>918</v>
      </c>
      <c r="U219">
        <v>0</v>
      </c>
      <c r="V219" t="s">
        <v>1004</v>
      </c>
      <c r="W219" t="s">
        <v>1005</v>
      </c>
      <c r="X219" t="s">
        <v>720</v>
      </c>
      <c r="Z219">
        <v>1.48</v>
      </c>
      <c r="AA219">
        <f t="shared" si="7"/>
        <v>95.6</v>
      </c>
      <c r="AB219">
        <f t="shared" si="8"/>
        <v>0.41346153846153844</v>
      </c>
    </row>
    <row r="220" spans="1:28" x14ac:dyDescent="0.2">
      <c r="A220" t="s">
        <v>23</v>
      </c>
      <c r="B220">
        <v>190</v>
      </c>
      <c r="C220" t="s">
        <v>266</v>
      </c>
      <c r="D220" t="s">
        <v>67</v>
      </c>
      <c r="E220" t="s">
        <v>999</v>
      </c>
      <c r="F220" t="s">
        <v>43</v>
      </c>
      <c r="G220">
        <v>82</v>
      </c>
      <c r="H220" t="s">
        <v>201</v>
      </c>
      <c r="I220">
        <v>8005</v>
      </c>
      <c r="J220" t="s">
        <v>41</v>
      </c>
      <c r="K220" t="s">
        <v>29</v>
      </c>
      <c r="L220" t="s">
        <v>30</v>
      </c>
      <c r="M220">
        <v>2022</v>
      </c>
      <c r="N220" t="s">
        <v>31</v>
      </c>
      <c r="O220">
        <v>2022</v>
      </c>
      <c r="P220">
        <v>190</v>
      </c>
      <c r="Q220" t="s">
        <v>198</v>
      </c>
      <c r="R220" t="s">
        <v>33</v>
      </c>
      <c r="S220" t="s">
        <v>748</v>
      </c>
      <c r="T220" t="s">
        <v>1000</v>
      </c>
      <c r="U220">
        <v>0</v>
      </c>
      <c r="V220" t="s">
        <v>1001</v>
      </c>
      <c r="W220" t="s">
        <v>896</v>
      </c>
      <c r="X220" t="s">
        <v>517</v>
      </c>
      <c r="Z220">
        <v>6.28</v>
      </c>
      <c r="AA220">
        <f t="shared" si="7"/>
        <v>91.9</v>
      </c>
      <c r="AB220">
        <f t="shared" si="8"/>
        <v>1.282051282051282E-2</v>
      </c>
    </row>
    <row r="221" spans="1:28" x14ac:dyDescent="0.2">
      <c r="A221" t="s">
        <v>23</v>
      </c>
      <c r="B221">
        <v>190</v>
      </c>
      <c r="C221" t="s">
        <v>266</v>
      </c>
      <c r="D221" t="s">
        <v>67</v>
      </c>
      <c r="E221" t="s">
        <v>999</v>
      </c>
      <c r="F221" t="s">
        <v>43</v>
      </c>
      <c r="G221">
        <v>82</v>
      </c>
      <c r="H221" t="s">
        <v>201</v>
      </c>
      <c r="I221">
        <v>8005</v>
      </c>
      <c r="J221" t="s">
        <v>41</v>
      </c>
      <c r="K221" t="s">
        <v>29</v>
      </c>
      <c r="L221" t="s">
        <v>30</v>
      </c>
      <c r="M221">
        <v>2022</v>
      </c>
      <c r="N221" t="s">
        <v>31</v>
      </c>
      <c r="O221">
        <v>2022</v>
      </c>
      <c r="P221">
        <v>190</v>
      </c>
      <c r="Q221" t="s">
        <v>198</v>
      </c>
      <c r="R221" t="s">
        <v>33</v>
      </c>
      <c r="S221" t="s">
        <v>1002</v>
      </c>
      <c r="T221" t="s">
        <v>1003</v>
      </c>
      <c r="U221">
        <v>0</v>
      </c>
      <c r="V221" t="s">
        <v>1004</v>
      </c>
      <c r="W221" t="s">
        <v>1005</v>
      </c>
      <c r="X221" t="s">
        <v>720</v>
      </c>
      <c r="Z221">
        <v>6.28</v>
      </c>
      <c r="AA221">
        <f t="shared" si="7"/>
        <v>94.2</v>
      </c>
      <c r="AB221">
        <f t="shared" si="8"/>
        <v>1.282051282051282E-2</v>
      </c>
    </row>
    <row r="222" spans="1:28" x14ac:dyDescent="0.2">
      <c r="A222" t="s">
        <v>23</v>
      </c>
      <c r="B222">
        <v>190</v>
      </c>
      <c r="C222" t="s">
        <v>337</v>
      </c>
      <c r="D222" t="s">
        <v>787</v>
      </c>
      <c r="E222" t="s">
        <v>1006</v>
      </c>
      <c r="F222" t="s">
        <v>38</v>
      </c>
      <c r="G222">
        <v>84</v>
      </c>
      <c r="H222" t="s">
        <v>201</v>
      </c>
      <c r="I222">
        <v>8005</v>
      </c>
      <c r="J222" t="s">
        <v>55</v>
      </c>
      <c r="K222" t="s">
        <v>29</v>
      </c>
      <c r="L222" t="s">
        <v>30</v>
      </c>
      <c r="M222">
        <v>2022</v>
      </c>
      <c r="N222" t="s">
        <v>31</v>
      </c>
      <c r="O222">
        <v>2022</v>
      </c>
      <c r="P222">
        <v>190</v>
      </c>
      <c r="Q222" t="s">
        <v>198</v>
      </c>
      <c r="R222" t="s">
        <v>33</v>
      </c>
      <c r="S222" t="s">
        <v>748</v>
      </c>
      <c r="T222" t="s">
        <v>1000</v>
      </c>
      <c r="U222">
        <v>0</v>
      </c>
      <c r="V222" t="s">
        <v>1001</v>
      </c>
      <c r="W222" t="s">
        <v>896</v>
      </c>
      <c r="X222" t="s">
        <v>517</v>
      </c>
      <c r="Z222">
        <v>6.17</v>
      </c>
      <c r="AA222">
        <f t="shared" si="7"/>
        <v>91.9</v>
      </c>
      <c r="AB222">
        <f t="shared" si="8"/>
        <v>1.9230769230769232E-2</v>
      </c>
    </row>
    <row r="223" spans="1:28" x14ac:dyDescent="0.2">
      <c r="A223" t="s">
        <v>23</v>
      </c>
      <c r="B223">
        <v>190</v>
      </c>
      <c r="C223" t="s">
        <v>337</v>
      </c>
      <c r="D223" t="s">
        <v>787</v>
      </c>
      <c r="E223" t="s">
        <v>1006</v>
      </c>
      <c r="F223" t="s">
        <v>38</v>
      </c>
      <c r="G223">
        <v>84</v>
      </c>
      <c r="H223" t="s">
        <v>201</v>
      </c>
      <c r="I223">
        <v>8005</v>
      </c>
      <c r="J223" t="s">
        <v>55</v>
      </c>
      <c r="K223" t="s">
        <v>29</v>
      </c>
      <c r="L223" t="s">
        <v>30</v>
      </c>
      <c r="M223">
        <v>2022</v>
      </c>
      <c r="N223" t="s">
        <v>31</v>
      </c>
      <c r="O223">
        <v>2022</v>
      </c>
      <c r="P223">
        <v>190</v>
      </c>
      <c r="Q223" t="s">
        <v>198</v>
      </c>
      <c r="R223" t="s">
        <v>33</v>
      </c>
      <c r="S223" t="s">
        <v>1002</v>
      </c>
      <c r="T223" t="s">
        <v>1003</v>
      </c>
      <c r="U223">
        <v>0</v>
      </c>
      <c r="V223" t="s">
        <v>1004</v>
      </c>
      <c r="W223" t="s">
        <v>1005</v>
      </c>
      <c r="X223" t="s">
        <v>720</v>
      </c>
      <c r="Z223">
        <v>6.17</v>
      </c>
      <c r="AA223">
        <f t="shared" si="7"/>
        <v>94.2</v>
      </c>
      <c r="AB223">
        <f t="shared" si="8"/>
        <v>1.9230769230769232E-2</v>
      </c>
    </row>
    <row r="224" spans="1:28" x14ac:dyDescent="0.2">
      <c r="A224" t="s">
        <v>23</v>
      </c>
      <c r="B224">
        <v>190</v>
      </c>
      <c r="C224" t="s">
        <v>340</v>
      </c>
      <c r="D224" t="s">
        <v>620</v>
      </c>
      <c r="E224" t="s">
        <v>1007</v>
      </c>
      <c r="F224" t="s">
        <v>38</v>
      </c>
      <c r="G224">
        <v>103</v>
      </c>
      <c r="H224" t="s">
        <v>201</v>
      </c>
      <c r="I224">
        <v>8005</v>
      </c>
      <c r="J224" t="s">
        <v>28</v>
      </c>
      <c r="K224" t="s">
        <v>29</v>
      </c>
      <c r="L224" t="s">
        <v>30</v>
      </c>
      <c r="M224">
        <v>2022</v>
      </c>
      <c r="N224" t="s">
        <v>31</v>
      </c>
      <c r="O224">
        <v>2022</v>
      </c>
      <c r="P224">
        <v>190</v>
      </c>
      <c r="Q224" t="s">
        <v>198</v>
      </c>
      <c r="R224" t="s">
        <v>33</v>
      </c>
      <c r="S224" t="s">
        <v>748</v>
      </c>
      <c r="T224" t="s">
        <v>1000</v>
      </c>
      <c r="U224">
        <v>0</v>
      </c>
      <c r="V224" t="s">
        <v>1001</v>
      </c>
      <c r="W224" t="s">
        <v>896</v>
      </c>
      <c r="X224" t="s">
        <v>517</v>
      </c>
      <c r="Z224">
        <v>4.51</v>
      </c>
      <c r="AA224">
        <f t="shared" si="7"/>
        <v>91.9</v>
      </c>
      <c r="AB224">
        <f t="shared" si="8"/>
        <v>8.9743589743589744E-2</v>
      </c>
    </row>
    <row r="225" spans="1:28" x14ac:dyDescent="0.2">
      <c r="A225" t="s">
        <v>23</v>
      </c>
      <c r="B225">
        <v>190</v>
      </c>
      <c r="C225" t="s">
        <v>340</v>
      </c>
      <c r="D225" t="s">
        <v>620</v>
      </c>
      <c r="E225" t="s">
        <v>1007</v>
      </c>
      <c r="F225" t="s">
        <v>38</v>
      </c>
      <c r="G225">
        <v>103</v>
      </c>
      <c r="H225" t="s">
        <v>201</v>
      </c>
      <c r="I225">
        <v>8005</v>
      </c>
      <c r="J225" t="s">
        <v>28</v>
      </c>
      <c r="K225" t="s">
        <v>29</v>
      </c>
      <c r="L225" t="s">
        <v>30</v>
      </c>
      <c r="M225">
        <v>2022</v>
      </c>
      <c r="N225" t="s">
        <v>31</v>
      </c>
      <c r="O225">
        <v>2022</v>
      </c>
      <c r="P225">
        <v>190</v>
      </c>
      <c r="Q225" t="s">
        <v>198</v>
      </c>
      <c r="R225" t="s">
        <v>33</v>
      </c>
      <c r="S225" t="s">
        <v>1002</v>
      </c>
      <c r="T225" t="s">
        <v>1003</v>
      </c>
      <c r="U225">
        <v>0</v>
      </c>
      <c r="V225" t="s">
        <v>1004</v>
      </c>
      <c r="W225" t="s">
        <v>1005</v>
      </c>
      <c r="X225" t="s">
        <v>720</v>
      </c>
      <c r="Z225">
        <v>4.51</v>
      </c>
      <c r="AA225">
        <f t="shared" si="7"/>
        <v>94.2</v>
      </c>
      <c r="AB225">
        <f t="shared" si="8"/>
        <v>8.9743589743589744E-2</v>
      </c>
    </row>
    <row r="226" spans="1:28" x14ac:dyDescent="0.2">
      <c r="A226" t="s">
        <v>23</v>
      </c>
      <c r="B226">
        <v>190</v>
      </c>
      <c r="C226" t="s">
        <v>342</v>
      </c>
      <c r="D226" t="s">
        <v>366</v>
      </c>
      <c r="E226" t="s">
        <v>1008</v>
      </c>
      <c r="F226" t="s">
        <v>38</v>
      </c>
      <c r="G226">
        <v>101</v>
      </c>
      <c r="H226" t="s">
        <v>201</v>
      </c>
      <c r="I226">
        <v>8005</v>
      </c>
      <c r="J226" t="s">
        <v>28</v>
      </c>
      <c r="K226" t="s">
        <v>29</v>
      </c>
      <c r="L226" t="s">
        <v>30</v>
      </c>
      <c r="M226">
        <v>2022</v>
      </c>
      <c r="N226" t="s">
        <v>31</v>
      </c>
      <c r="O226">
        <v>2022</v>
      </c>
      <c r="P226">
        <v>190</v>
      </c>
      <c r="Q226" t="s">
        <v>198</v>
      </c>
      <c r="R226" t="s">
        <v>33</v>
      </c>
      <c r="S226" t="s">
        <v>748</v>
      </c>
      <c r="T226" t="s">
        <v>1000</v>
      </c>
      <c r="U226">
        <v>0</v>
      </c>
      <c r="V226" t="s">
        <v>308</v>
      </c>
      <c r="W226" t="s">
        <v>1014</v>
      </c>
      <c r="X226" t="s">
        <v>670</v>
      </c>
      <c r="Z226">
        <v>-1.21</v>
      </c>
      <c r="AA226">
        <f t="shared" si="7"/>
        <v>91.9</v>
      </c>
      <c r="AB226">
        <f t="shared" si="8"/>
        <v>0.86858974358974361</v>
      </c>
    </row>
    <row r="227" spans="1:28" x14ac:dyDescent="0.2">
      <c r="A227" t="s">
        <v>23</v>
      </c>
      <c r="B227">
        <v>190</v>
      </c>
      <c r="C227" t="s">
        <v>342</v>
      </c>
      <c r="D227" t="s">
        <v>366</v>
      </c>
      <c r="E227" t="s">
        <v>1008</v>
      </c>
      <c r="F227" t="s">
        <v>38</v>
      </c>
      <c r="G227">
        <v>101</v>
      </c>
      <c r="H227" t="s">
        <v>201</v>
      </c>
      <c r="I227">
        <v>8005</v>
      </c>
      <c r="J227" t="s">
        <v>28</v>
      </c>
      <c r="K227" t="s">
        <v>29</v>
      </c>
      <c r="L227" t="s">
        <v>30</v>
      </c>
      <c r="M227">
        <v>2022</v>
      </c>
      <c r="N227" t="s">
        <v>31</v>
      </c>
      <c r="O227">
        <v>2022</v>
      </c>
      <c r="P227">
        <v>190</v>
      </c>
      <c r="Q227" t="s">
        <v>198</v>
      </c>
      <c r="R227" t="s">
        <v>33</v>
      </c>
      <c r="S227" t="s">
        <v>1002</v>
      </c>
      <c r="T227" t="s">
        <v>1003</v>
      </c>
      <c r="U227">
        <v>0</v>
      </c>
      <c r="V227" t="s">
        <v>308</v>
      </c>
      <c r="W227" t="s">
        <v>1014</v>
      </c>
      <c r="X227" t="s">
        <v>670</v>
      </c>
      <c r="Z227">
        <v>7.47</v>
      </c>
      <c r="AA227">
        <f t="shared" si="7"/>
        <v>94.2</v>
      </c>
      <c r="AB227">
        <f t="shared" si="8"/>
        <v>3.205128205128205E-3</v>
      </c>
    </row>
    <row r="228" spans="1:28" x14ac:dyDescent="0.2">
      <c r="A228" t="s">
        <v>23</v>
      </c>
      <c r="B228">
        <v>190</v>
      </c>
      <c r="C228" t="s">
        <v>266</v>
      </c>
      <c r="D228" t="s">
        <v>571</v>
      </c>
      <c r="E228" t="s">
        <v>469</v>
      </c>
      <c r="F228" t="s">
        <v>34</v>
      </c>
      <c r="G228">
        <v>110</v>
      </c>
      <c r="H228" t="s">
        <v>202</v>
      </c>
      <c r="I228">
        <v>8006</v>
      </c>
      <c r="J228" t="s">
        <v>28</v>
      </c>
      <c r="K228" t="s">
        <v>29</v>
      </c>
      <c r="L228" t="s">
        <v>30</v>
      </c>
      <c r="M228">
        <v>2022</v>
      </c>
      <c r="N228" t="s">
        <v>31</v>
      </c>
      <c r="O228">
        <v>2022</v>
      </c>
      <c r="P228">
        <v>190</v>
      </c>
      <c r="Q228" t="s">
        <v>198</v>
      </c>
      <c r="R228" t="s">
        <v>33</v>
      </c>
      <c r="S228" t="s">
        <v>910</v>
      </c>
      <c r="T228" t="s">
        <v>1013</v>
      </c>
      <c r="U228">
        <v>0</v>
      </c>
      <c r="V228" t="s">
        <v>308</v>
      </c>
      <c r="W228" t="s">
        <v>1014</v>
      </c>
      <c r="X228" t="s">
        <v>670</v>
      </c>
      <c r="Z228">
        <v>5.48</v>
      </c>
      <c r="AA228">
        <f t="shared" si="7"/>
        <v>71.400000000000006</v>
      </c>
      <c r="AB228">
        <f t="shared" si="8"/>
        <v>4.807692307692308E-2</v>
      </c>
    </row>
    <row r="229" spans="1:28" x14ac:dyDescent="0.2">
      <c r="A229" t="s">
        <v>23</v>
      </c>
      <c r="B229">
        <v>190</v>
      </c>
      <c r="C229" t="s">
        <v>337</v>
      </c>
      <c r="D229" t="s">
        <v>400</v>
      </c>
      <c r="E229" t="s">
        <v>1015</v>
      </c>
      <c r="F229" t="s">
        <v>38</v>
      </c>
      <c r="G229">
        <v>132</v>
      </c>
      <c r="H229" t="s">
        <v>202</v>
      </c>
      <c r="I229">
        <v>8006</v>
      </c>
      <c r="J229" t="s">
        <v>35</v>
      </c>
      <c r="K229" t="s">
        <v>29</v>
      </c>
      <c r="L229" t="s">
        <v>30</v>
      </c>
      <c r="M229">
        <v>2022</v>
      </c>
      <c r="N229" t="s">
        <v>31</v>
      </c>
      <c r="O229">
        <v>2022</v>
      </c>
      <c r="P229">
        <v>190</v>
      </c>
      <c r="Q229" t="s">
        <v>198</v>
      </c>
      <c r="R229" t="s">
        <v>33</v>
      </c>
      <c r="S229" t="s">
        <v>910</v>
      </c>
      <c r="T229" t="s">
        <v>1013</v>
      </c>
      <c r="U229">
        <v>0</v>
      </c>
      <c r="V229" t="s">
        <v>308</v>
      </c>
      <c r="W229" t="s">
        <v>1014</v>
      </c>
      <c r="X229" t="s">
        <v>670</v>
      </c>
      <c r="Z229">
        <v>1.95</v>
      </c>
      <c r="AA229">
        <f t="shared" si="7"/>
        <v>71.400000000000006</v>
      </c>
      <c r="AB229">
        <f t="shared" si="8"/>
        <v>0.35576923076923078</v>
      </c>
    </row>
    <row r="230" spans="1:28" x14ac:dyDescent="0.2">
      <c r="A230" t="s">
        <v>23</v>
      </c>
      <c r="B230">
        <v>190</v>
      </c>
      <c r="C230" t="s">
        <v>340</v>
      </c>
      <c r="D230" t="s">
        <v>394</v>
      </c>
      <c r="E230" t="s">
        <v>1016</v>
      </c>
      <c r="F230" t="s">
        <v>38</v>
      </c>
      <c r="G230">
        <v>123</v>
      </c>
      <c r="H230" t="s">
        <v>202</v>
      </c>
      <c r="I230">
        <v>8006</v>
      </c>
      <c r="J230" t="s">
        <v>35</v>
      </c>
      <c r="K230" t="s">
        <v>29</v>
      </c>
      <c r="L230" t="s">
        <v>30</v>
      </c>
      <c r="M230">
        <v>2022</v>
      </c>
      <c r="N230" t="s">
        <v>31</v>
      </c>
      <c r="O230">
        <v>2022</v>
      </c>
      <c r="P230">
        <v>190</v>
      </c>
      <c r="Q230" t="s">
        <v>198</v>
      </c>
      <c r="R230" t="s">
        <v>33</v>
      </c>
      <c r="S230" t="s">
        <v>910</v>
      </c>
      <c r="T230" t="s">
        <v>1013</v>
      </c>
      <c r="U230">
        <v>0</v>
      </c>
      <c r="V230" t="s">
        <v>375</v>
      </c>
      <c r="W230" t="s">
        <v>1022</v>
      </c>
      <c r="X230" t="s">
        <v>720</v>
      </c>
      <c r="Z230">
        <v>2</v>
      </c>
      <c r="AA230">
        <f t="shared" si="7"/>
        <v>71.400000000000006</v>
      </c>
      <c r="AB230">
        <f t="shared" si="8"/>
        <v>0.33653846153846156</v>
      </c>
    </row>
    <row r="231" spans="1:28" x14ac:dyDescent="0.2">
      <c r="A231" t="s">
        <v>23</v>
      </c>
      <c r="B231">
        <v>190</v>
      </c>
      <c r="C231" t="s">
        <v>342</v>
      </c>
      <c r="D231" t="s">
        <v>123</v>
      </c>
      <c r="E231" t="s">
        <v>1017</v>
      </c>
      <c r="F231" t="s">
        <v>43</v>
      </c>
      <c r="G231">
        <v>122</v>
      </c>
      <c r="H231" t="s">
        <v>202</v>
      </c>
      <c r="I231">
        <v>8006</v>
      </c>
      <c r="J231" t="s">
        <v>28</v>
      </c>
      <c r="K231" t="s">
        <v>29</v>
      </c>
      <c r="L231" t="s">
        <v>30</v>
      </c>
      <c r="M231">
        <v>2022</v>
      </c>
      <c r="N231" t="s">
        <v>31</v>
      </c>
      <c r="O231">
        <v>2022</v>
      </c>
      <c r="P231">
        <v>190</v>
      </c>
      <c r="Q231" t="s">
        <v>198</v>
      </c>
      <c r="R231" t="s">
        <v>33</v>
      </c>
      <c r="S231" t="s">
        <v>910</v>
      </c>
      <c r="T231" t="s">
        <v>1013</v>
      </c>
      <c r="U231">
        <v>0</v>
      </c>
      <c r="V231" t="s">
        <v>375</v>
      </c>
      <c r="W231" t="s">
        <v>1022</v>
      </c>
      <c r="X231" t="s">
        <v>720</v>
      </c>
      <c r="Z231">
        <v>4.47</v>
      </c>
      <c r="AA231">
        <f t="shared" si="7"/>
        <v>71.400000000000006</v>
      </c>
      <c r="AB231">
        <f t="shared" si="8"/>
        <v>9.6153846153846159E-2</v>
      </c>
    </row>
    <row r="232" spans="1:28" x14ac:dyDescent="0.2">
      <c r="A232" t="s">
        <v>23</v>
      </c>
      <c r="B232">
        <v>190</v>
      </c>
      <c r="C232" t="s">
        <v>266</v>
      </c>
      <c r="D232" t="s">
        <v>24</v>
      </c>
      <c r="E232" t="s">
        <v>59</v>
      </c>
      <c r="F232" t="s">
        <v>38</v>
      </c>
      <c r="G232">
        <v>44</v>
      </c>
      <c r="H232" t="s">
        <v>203</v>
      </c>
      <c r="I232">
        <v>8008</v>
      </c>
      <c r="J232" t="s">
        <v>59</v>
      </c>
      <c r="K232" t="s">
        <v>29</v>
      </c>
      <c r="L232" t="s">
        <v>30</v>
      </c>
      <c r="M232">
        <v>2022</v>
      </c>
      <c r="N232" t="s">
        <v>31</v>
      </c>
      <c r="O232">
        <v>2022</v>
      </c>
      <c r="P232">
        <v>190</v>
      </c>
      <c r="Q232" t="s">
        <v>198</v>
      </c>
      <c r="R232" t="s">
        <v>33</v>
      </c>
      <c r="S232" t="s">
        <v>1021</v>
      </c>
      <c r="T232" t="s">
        <v>965</v>
      </c>
      <c r="U232">
        <v>0</v>
      </c>
      <c r="V232" t="s">
        <v>375</v>
      </c>
      <c r="W232" t="s">
        <v>1022</v>
      </c>
      <c r="X232" t="s">
        <v>720</v>
      </c>
      <c r="Z232">
        <v>2.98</v>
      </c>
      <c r="AA232">
        <f t="shared" si="7"/>
        <v>90.6</v>
      </c>
      <c r="AB232">
        <f t="shared" si="8"/>
        <v>0.23076923076923078</v>
      </c>
    </row>
    <row r="233" spans="1:28" x14ac:dyDescent="0.2">
      <c r="A233" t="s">
        <v>23</v>
      </c>
      <c r="B233">
        <v>190</v>
      </c>
      <c r="C233" t="s">
        <v>337</v>
      </c>
      <c r="D233" t="s">
        <v>788</v>
      </c>
      <c r="E233" t="s">
        <v>593</v>
      </c>
      <c r="F233" t="s">
        <v>38</v>
      </c>
      <c r="G233">
        <v>61</v>
      </c>
      <c r="H233" t="s">
        <v>203</v>
      </c>
      <c r="I233">
        <v>8008</v>
      </c>
      <c r="J233" t="s">
        <v>40</v>
      </c>
      <c r="K233" t="s">
        <v>29</v>
      </c>
      <c r="L233" t="s">
        <v>30</v>
      </c>
      <c r="M233">
        <v>2022</v>
      </c>
      <c r="N233" t="s">
        <v>31</v>
      </c>
      <c r="O233">
        <v>2022</v>
      </c>
      <c r="P233">
        <v>190</v>
      </c>
      <c r="Q233" t="s">
        <v>198</v>
      </c>
      <c r="R233" t="s">
        <v>33</v>
      </c>
      <c r="S233" t="s">
        <v>1021</v>
      </c>
      <c r="T233" t="s">
        <v>965</v>
      </c>
      <c r="U233">
        <v>0</v>
      </c>
      <c r="V233" t="s">
        <v>375</v>
      </c>
      <c r="W233" t="s">
        <v>1022</v>
      </c>
      <c r="X233" t="s">
        <v>720</v>
      </c>
      <c r="Z233">
        <v>3.73</v>
      </c>
      <c r="AA233">
        <f t="shared" si="7"/>
        <v>90.6</v>
      </c>
      <c r="AB233">
        <f t="shared" si="8"/>
        <v>0.14423076923076922</v>
      </c>
    </row>
    <row r="234" spans="1:28" x14ac:dyDescent="0.2">
      <c r="A234" t="s">
        <v>23</v>
      </c>
      <c r="B234">
        <v>190</v>
      </c>
      <c r="C234" t="s">
        <v>340</v>
      </c>
      <c r="D234" t="s">
        <v>459</v>
      </c>
      <c r="E234" t="s">
        <v>602</v>
      </c>
      <c r="F234" t="s">
        <v>38</v>
      </c>
      <c r="G234">
        <v>59</v>
      </c>
      <c r="H234" t="s">
        <v>203</v>
      </c>
      <c r="I234">
        <v>8008</v>
      </c>
      <c r="J234" t="s">
        <v>40</v>
      </c>
      <c r="K234" t="s">
        <v>29</v>
      </c>
      <c r="L234" t="s">
        <v>30</v>
      </c>
      <c r="M234">
        <v>2022</v>
      </c>
      <c r="N234" t="s">
        <v>31</v>
      </c>
      <c r="O234">
        <v>2022</v>
      </c>
      <c r="P234">
        <v>190</v>
      </c>
      <c r="Q234" t="s">
        <v>198</v>
      </c>
      <c r="R234" t="s">
        <v>33</v>
      </c>
      <c r="S234" t="s">
        <v>1021</v>
      </c>
      <c r="T234" t="s">
        <v>965</v>
      </c>
      <c r="U234">
        <v>0</v>
      </c>
      <c r="V234" t="s">
        <v>1030</v>
      </c>
      <c r="W234" t="s">
        <v>437</v>
      </c>
      <c r="X234" t="s">
        <v>476</v>
      </c>
      <c r="Z234">
        <v>0.72</v>
      </c>
      <c r="AA234">
        <f t="shared" si="7"/>
        <v>90.6</v>
      </c>
      <c r="AB234">
        <f t="shared" si="8"/>
        <v>0.56730769230769229</v>
      </c>
    </row>
    <row r="235" spans="1:28" x14ac:dyDescent="0.2">
      <c r="A235" t="s">
        <v>23</v>
      </c>
      <c r="B235">
        <v>190</v>
      </c>
      <c r="C235" t="s">
        <v>342</v>
      </c>
      <c r="D235" t="s">
        <v>337</v>
      </c>
      <c r="E235" t="s">
        <v>1023</v>
      </c>
      <c r="F235" t="s">
        <v>38</v>
      </c>
      <c r="G235">
        <v>58</v>
      </c>
      <c r="H235" t="s">
        <v>203</v>
      </c>
      <c r="I235">
        <v>8008</v>
      </c>
      <c r="J235" t="s">
        <v>40</v>
      </c>
      <c r="K235" t="s">
        <v>29</v>
      </c>
      <c r="L235" t="s">
        <v>30</v>
      </c>
      <c r="M235">
        <v>2022</v>
      </c>
      <c r="N235" t="s">
        <v>31</v>
      </c>
      <c r="O235">
        <v>2022</v>
      </c>
      <c r="P235">
        <v>190</v>
      </c>
      <c r="Q235" t="s">
        <v>198</v>
      </c>
      <c r="R235" t="s">
        <v>33</v>
      </c>
      <c r="S235" t="s">
        <v>1021</v>
      </c>
      <c r="T235" t="s">
        <v>965</v>
      </c>
      <c r="U235">
        <v>0</v>
      </c>
      <c r="V235" t="s">
        <v>1030</v>
      </c>
      <c r="W235" t="s">
        <v>437</v>
      </c>
      <c r="X235" t="s">
        <v>476</v>
      </c>
      <c r="Z235">
        <v>3.63</v>
      </c>
      <c r="AA235">
        <f t="shared" si="7"/>
        <v>90.6</v>
      </c>
      <c r="AB235">
        <f t="shared" si="8"/>
        <v>0.15705128205128205</v>
      </c>
    </row>
    <row r="236" spans="1:28" x14ac:dyDescent="0.2">
      <c r="A236" t="s">
        <v>23</v>
      </c>
      <c r="B236">
        <v>190</v>
      </c>
      <c r="C236" t="s">
        <v>24</v>
      </c>
      <c r="D236" t="s">
        <v>71</v>
      </c>
      <c r="E236" t="s">
        <v>343</v>
      </c>
      <c r="F236" t="s">
        <v>26</v>
      </c>
      <c r="G236">
        <v>99</v>
      </c>
      <c r="H236" t="s">
        <v>204</v>
      </c>
      <c r="I236">
        <v>8009</v>
      </c>
      <c r="J236" t="s">
        <v>53</v>
      </c>
      <c r="K236" t="s">
        <v>29</v>
      </c>
      <c r="L236" t="s">
        <v>30</v>
      </c>
      <c r="M236">
        <v>2022</v>
      </c>
      <c r="N236" t="s">
        <v>31</v>
      </c>
      <c r="O236">
        <v>2022</v>
      </c>
      <c r="P236">
        <v>190</v>
      </c>
      <c r="Q236" t="s">
        <v>198</v>
      </c>
      <c r="R236" t="s">
        <v>33</v>
      </c>
      <c r="S236" t="s">
        <v>1029</v>
      </c>
      <c r="T236" t="s">
        <v>633</v>
      </c>
      <c r="U236">
        <v>0</v>
      </c>
      <c r="V236" t="s">
        <v>1030</v>
      </c>
      <c r="W236" t="s">
        <v>437</v>
      </c>
      <c r="X236" t="s">
        <v>476</v>
      </c>
      <c r="Z236">
        <v>4.75</v>
      </c>
      <c r="AA236">
        <f t="shared" si="7"/>
        <v>90.399999999999991</v>
      </c>
      <c r="AB236">
        <f t="shared" si="8"/>
        <v>7.371794871794872E-2</v>
      </c>
    </row>
    <row r="237" spans="1:28" x14ac:dyDescent="0.2">
      <c r="A237" t="s">
        <v>23</v>
      </c>
      <c r="B237">
        <v>190</v>
      </c>
      <c r="C237" t="s">
        <v>266</v>
      </c>
      <c r="D237" t="s">
        <v>502</v>
      </c>
      <c r="E237" t="s">
        <v>1031</v>
      </c>
      <c r="F237" t="s">
        <v>38</v>
      </c>
      <c r="G237">
        <v>92</v>
      </c>
      <c r="H237" t="s">
        <v>204</v>
      </c>
      <c r="I237">
        <v>8009</v>
      </c>
      <c r="J237" t="s">
        <v>53</v>
      </c>
      <c r="K237" t="s">
        <v>29</v>
      </c>
      <c r="L237" t="s">
        <v>30</v>
      </c>
      <c r="M237">
        <v>2022</v>
      </c>
      <c r="N237" t="s">
        <v>31</v>
      </c>
      <c r="O237">
        <v>2022</v>
      </c>
      <c r="P237">
        <v>190</v>
      </c>
      <c r="Q237" t="s">
        <v>198</v>
      </c>
      <c r="R237" t="s">
        <v>33</v>
      </c>
      <c r="S237" t="s">
        <v>1029</v>
      </c>
      <c r="T237" t="s">
        <v>633</v>
      </c>
      <c r="U237">
        <v>0</v>
      </c>
      <c r="V237" t="s">
        <v>1030</v>
      </c>
      <c r="W237" t="s">
        <v>437</v>
      </c>
      <c r="X237" t="s">
        <v>476</v>
      </c>
      <c r="Z237">
        <v>2.4</v>
      </c>
      <c r="AA237">
        <f t="shared" si="7"/>
        <v>90.399999999999991</v>
      </c>
      <c r="AB237">
        <f t="shared" si="8"/>
        <v>0.29166666666666669</v>
      </c>
    </row>
    <row r="238" spans="1:28" x14ac:dyDescent="0.2">
      <c r="A238" t="s">
        <v>23</v>
      </c>
      <c r="B238">
        <v>190</v>
      </c>
      <c r="C238" t="s">
        <v>337</v>
      </c>
      <c r="D238" t="s">
        <v>348</v>
      </c>
      <c r="E238" t="s">
        <v>1032</v>
      </c>
      <c r="F238" t="s">
        <v>38</v>
      </c>
      <c r="G238">
        <v>80</v>
      </c>
      <c r="H238" t="s">
        <v>204</v>
      </c>
      <c r="I238">
        <v>8009</v>
      </c>
      <c r="J238" t="s">
        <v>41</v>
      </c>
      <c r="K238" t="s">
        <v>29</v>
      </c>
      <c r="L238" t="s">
        <v>30</v>
      </c>
      <c r="M238">
        <v>2022</v>
      </c>
      <c r="N238" t="s">
        <v>31</v>
      </c>
      <c r="O238">
        <v>2022</v>
      </c>
      <c r="P238">
        <v>190</v>
      </c>
      <c r="Q238" t="s">
        <v>198</v>
      </c>
      <c r="R238" t="s">
        <v>33</v>
      </c>
      <c r="S238" t="s">
        <v>1029</v>
      </c>
      <c r="T238" t="s">
        <v>633</v>
      </c>
      <c r="U238">
        <v>0</v>
      </c>
      <c r="V238" t="s">
        <v>1030</v>
      </c>
      <c r="W238" t="s">
        <v>437</v>
      </c>
      <c r="X238" t="s">
        <v>476</v>
      </c>
      <c r="Z238">
        <v>1</v>
      </c>
      <c r="AA238">
        <f t="shared" si="7"/>
        <v>90.399999999999991</v>
      </c>
      <c r="AB238">
        <f t="shared" si="8"/>
        <v>0.51282051282051277</v>
      </c>
    </row>
    <row r="239" spans="1:28" x14ac:dyDescent="0.2">
      <c r="A239" t="s">
        <v>23</v>
      </c>
      <c r="B239">
        <v>190</v>
      </c>
      <c r="C239" t="s">
        <v>340</v>
      </c>
      <c r="D239" t="s">
        <v>497</v>
      </c>
      <c r="E239" t="s">
        <v>58</v>
      </c>
      <c r="F239" t="s">
        <v>38</v>
      </c>
      <c r="G239">
        <v>81</v>
      </c>
      <c r="H239" t="s">
        <v>204</v>
      </c>
      <c r="I239">
        <v>8009</v>
      </c>
      <c r="J239" t="s">
        <v>55</v>
      </c>
      <c r="K239" t="s">
        <v>29</v>
      </c>
      <c r="L239" t="s">
        <v>30</v>
      </c>
      <c r="M239">
        <v>2022</v>
      </c>
      <c r="N239" t="s">
        <v>31</v>
      </c>
      <c r="O239">
        <v>2022</v>
      </c>
      <c r="P239">
        <v>190</v>
      </c>
      <c r="Q239" t="s">
        <v>198</v>
      </c>
      <c r="R239" t="s">
        <v>33</v>
      </c>
      <c r="S239" t="s">
        <v>1029</v>
      </c>
      <c r="T239" t="s">
        <v>633</v>
      </c>
      <c r="U239">
        <v>0</v>
      </c>
      <c r="V239" t="s">
        <v>604</v>
      </c>
      <c r="W239" t="s">
        <v>1040</v>
      </c>
      <c r="X239" t="s">
        <v>356</v>
      </c>
      <c r="Z239">
        <v>3.06</v>
      </c>
      <c r="AA239">
        <f t="shared" si="7"/>
        <v>90.399999999999991</v>
      </c>
      <c r="AB239">
        <f t="shared" si="8"/>
        <v>0.22115384615384615</v>
      </c>
    </row>
    <row r="240" spans="1:28" x14ac:dyDescent="0.2">
      <c r="A240" t="s">
        <v>23</v>
      </c>
      <c r="B240">
        <v>190</v>
      </c>
      <c r="C240" t="s">
        <v>342</v>
      </c>
      <c r="D240" t="s">
        <v>53</v>
      </c>
      <c r="E240" t="s">
        <v>65</v>
      </c>
      <c r="F240" t="s">
        <v>43</v>
      </c>
      <c r="G240">
        <v>89</v>
      </c>
      <c r="H240" t="s">
        <v>204</v>
      </c>
      <c r="I240">
        <v>8009</v>
      </c>
      <c r="J240" t="s">
        <v>53</v>
      </c>
      <c r="K240" t="s">
        <v>29</v>
      </c>
      <c r="L240" t="s">
        <v>30</v>
      </c>
      <c r="M240">
        <v>2022</v>
      </c>
      <c r="N240" t="s">
        <v>31</v>
      </c>
      <c r="O240">
        <v>2022</v>
      </c>
      <c r="P240">
        <v>190</v>
      </c>
      <c r="Q240" t="s">
        <v>198</v>
      </c>
      <c r="R240" t="s">
        <v>33</v>
      </c>
      <c r="S240" t="s">
        <v>1029</v>
      </c>
      <c r="T240" t="s">
        <v>633</v>
      </c>
      <c r="U240">
        <v>0</v>
      </c>
      <c r="V240" t="s">
        <v>604</v>
      </c>
      <c r="W240" t="s">
        <v>1040</v>
      </c>
      <c r="X240" t="s">
        <v>356</v>
      </c>
      <c r="Z240">
        <v>5.68</v>
      </c>
      <c r="AA240">
        <f t="shared" si="7"/>
        <v>90.399999999999991</v>
      </c>
      <c r="AB240">
        <f t="shared" si="8"/>
        <v>3.2051282051282048E-2</v>
      </c>
    </row>
    <row r="241" spans="1:28" x14ac:dyDescent="0.2">
      <c r="A241" t="s">
        <v>23</v>
      </c>
      <c r="B241">
        <v>190</v>
      </c>
      <c r="C241" t="s">
        <v>266</v>
      </c>
      <c r="D241" t="s">
        <v>78</v>
      </c>
      <c r="E241" t="s">
        <v>543</v>
      </c>
      <c r="F241" t="s">
        <v>38</v>
      </c>
      <c r="G241">
        <v>135</v>
      </c>
      <c r="H241" t="s">
        <v>205</v>
      </c>
      <c r="I241">
        <v>8010</v>
      </c>
      <c r="J241" t="s">
        <v>35</v>
      </c>
      <c r="K241" t="s">
        <v>29</v>
      </c>
      <c r="L241" t="s">
        <v>30</v>
      </c>
      <c r="M241">
        <v>2022</v>
      </c>
      <c r="N241" t="s">
        <v>31</v>
      </c>
      <c r="O241">
        <v>2022</v>
      </c>
      <c r="P241">
        <v>190</v>
      </c>
      <c r="Q241" t="s">
        <v>198</v>
      </c>
      <c r="R241" t="s">
        <v>33</v>
      </c>
      <c r="S241" t="s">
        <v>1038</v>
      </c>
      <c r="T241" t="s">
        <v>1039</v>
      </c>
      <c r="U241">
        <v>0</v>
      </c>
      <c r="V241" t="s">
        <v>604</v>
      </c>
      <c r="W241" t="s">
        <v>1040</v>
      </c>
      <c r="X241" t="s">
        <v>356</v>
      </c>
      <c r="Z241">
        <v>3.54</v>
      </c>
      <c r="AA241">
        <f t="shared" si="7"/>
        <v>93</v>
      </c>
      <c r="AB241">
        <f t="shared" si="8"/>
        <v>0.16025641025641027</v>
      </c>
    </row>
    <row r="242" spans="1:28" x14ac:dyDescent="0.2">
      <c r="A242" t="s">
        <v>23</v>
      </c>
      <c r="B242">
        <v>190</v>
      </c>
      <c r="C242" t="s">
        <v>337</v>
      </c>
      <c r="D242" t="s">
        <v>814</v>
      </c>
      <c r="E242" t="s">
        <v>1041</v>
      </c>
      <c r="F242" t="s">
        <v>38</v>
      </c>
      <c r="G242">
        <v>129</v>
      </c>
      <c r="H242" t="s">
        <v>205</v>
      </c>
      <c r="I242">
        <v>8010</v>
      </c>
      <c r="J242" t="s">
        <v>28</v>
      </c>
      <c r="K242" t="s">
        <v>29</v>
      </c>
      <c r="L242" t="s">
        <v>30</v>
      </c>
      <c r="M242">
        <v>2022</v>
      </c>
      <c r="N242" t="s">
        <v>31</v>
      </c>
      <c r="O242">
        <v>2022</v>
      </c>
      <c r="P242">
        <v>190</v>
      </c>
      <c r="Q242" t="s">
        <v>198</v>
      </c>
      <c r="R242" t="s">
        <v>33</v>
      </c>
      <c r="S242" t="s">
        <v>1038</v>
      </c>
      <c r="T242" t="s">
        <v>1039</v>
      </c>
      <c r="U242">
        <v>0</v>
      </c>
      <c r="V242" t="s">
        <v>604</v>
      </c>
      <c r="W242" t="s">
        <v>1040</v>
      </c>
      <c r="X242" t="s">
        <v>356</v>
      </c>
      <c r="Z242">
        <v>3.81</v>
      </c>
      <c r="AA242">
        <f t="shared" si="7"/>
        <v>93</v>
      </c>
      <c r="AB242">
        <f t="shared" si="8"/>
        <v>0.13782051282051283</v>
      </c>
    </row>
    <row r="243" spans="1:28" x14ac:dyDescent="0.2">
      <c r="A243" t="s">
        <v>23</v>
      </c>
      <c r="B243">
        <v>190</v>
      </c>
      <c r="C243" t="s">
        <v>340</v>
      </c>
      <c r="D243" t="s">
        <v>118</v>
      </c>
      <c r="E243" t="s">
        <v>259</v>
      </c>
      <c r="F243" t="s">
        <v>38</v>
      </c>
      <c r="G243">
        <v>147</v>
      </c>
      <c r="H243" t="s">
        <v>205</v>
      </c>
      <c r="I243">
        <v>8010</v>
      </c>
      <c r="J243" t="s">
        <v>35</v>
      </c>
      <c r="K243" t="s">
        <v>29</v>
      </c>
      <c r="L243" t="s">
        <v>30</v>
      </c>
      <c r="M243">
        <v>2022</v>
      </c>
      <c r="N243" t="s">
        <v>31</v>
      </c>
      <c r="O243">
        <v>2022</v>
      </c>
      <c r="P243">
        <v>190</v>
      </c>
      <c r="Q243" t="s">
        <v>198</v>
      </c>
      <c r="R243" t="s">
        <v>33</v>
      </c>
      <c r="S243" t="s">
        <v>1038</v>
      </c>
      <c r="T243" t="s">
        <v>1039</v>
      </c>
      <c r="U243">
        <v>0</v>
      </c>
      <c r="V243" t="s">
        <v>449</v>
      </c>
      <c r="W243" t="s">
        <v>1051</v>
      </c>
      <c r="X243" t="s">
        <v>522</v>
      </c>
      <c r="Z243">
        <v>-0.66</v>
      </c>
      <c r="AA243">
        <f t="shared" si="7"/>
        <v>93</v>
      </c>
      <c r="AB243">
        <f t="shared" si="8"/>
        <v>0.79807692307692313</v>
      </c>
    </row>
    <row r="244" spans="1:28" x14ac:dyDescent="0.2">
      <c r="A244" t="s">
        <v>23</v>
      </c>
      <c r="B244">
        <v>190</v>
      </c>
      <c r="C244" t="s">
        <v>342</v>
      </c>
      <c r="D244" t="s">
        <v>37</v>
      </c>
      <c r="E244" t="s">
        <v>1042</v>
      </c>
      <c r="F244" t="s">
        <v>38</v>
      </c>
      <c r="G244">
        <v>152</v>
      </c>
      <c r="H244" t="s">
        <v>205</v>
      </c>
      <c r="I244">
        <v>8010</v>
      </c>
      <c r="J244" t="s">
        <v>65</v>
      </c>
      <c r="K244" t="s">
        <v>29</v>
      </c>
      <c r="L244" t="s">
        <v>30</v>
      </c>
      <c r="M244">
        <v>2022</v>
      </c>
      <c r="N244" t="s">
        <v>31</v>
      </c>
      <c r="O244">
        <v>2022</v>
      </c>
      <c r="P244">
        <v>190</v>
      </c>
      <c r="Q244" t="s">
        <v>198</v>
      </c>
      <c r="R244" t="s">
        <v>33</v>
      </c>
      <c r="S244" t="s">
        <v>1038</v>
      </c>
      <c r="T244" t="s">
        <v>1039</v>
      </c>
      <c r="U244">
        <v>0</v>
      </c>
      <c r="V244" t="s">
        <v>449</v>
      </c>
      <c r="W244" t="s">
        <v>1051</v>
      </c>
      <c r="X244" t="s">
        <v>522</v>
      </c>
      <c r="Z244">
        <v>1.02</v>
      </c>
      <c r="AA244">
        <f t="shared" si="7"/>
        <v>93</v>
      </c>
      <c r="AB244">
        <f t="shared" si="8"/>
        <v>0.50641025641025639</v>
      </c>
    </row>
    <row r="245" spans="1:28" x14ac:dyDescent="0.2">
      <c r="A245" t="s">
        <v>23</v>
      </c>
      <c r="B245">
        <v>190</v>
      </c>
      <c r="C245" t="s">
        <v>266</v>
      </c>
      <c r="D245" t="s">
        <v>416</v>
      </c>
      <c r="E245" t="s">
        <v>1049</v>
      </c>
      <c r="F245" t="s">
        <v>26</v>
      </c>
      <c r="G245">
        <v>27</v>
      </c>
      <c r="H245" t="s">
        <v>207</v>
      </c>
      <c r="I245">
        <v>8012</v>
      </c>
      <c r="J245" t="s">
        <v>86</v>
      </c>
      <c r="K245" t="s">
        <v>29</v>
      </c>
      <c r="L245" t="s">
        <v>30</v>
      </c>
      <c r="M245">
        <v>2022</v>
      </c>
      <c r="N245" t="s">
        <v>31</v>
      </c>
      <c r="O245">
        <v>2022</v>
      </c>
      <c r="P245">
        <v>190</v>
      </c>
      <c r="Q245" t="s">
        <v>198</v>
      </c>
      <c r="R245" t="s">
        <v>208</v>
      </c>
      <c r="S245" t="s">
        <v>850</v>
      </c>
      <c r="T245" t="s">
        <v>1050</v>
      </c>
      <c r="U245">
        <v>0</v>
      </c>
      <c r="V245" t="s">
        <v>449</v>
      </c>
      <c r="W245" t="s">
        <v>1051</v>
      </c>
      <c r="X245" t="s">
        <v>522</v>
      </c>
      <c r="Z245">
        <v>-1.2</v>
      </c>
      <c r="AA245">
        <f t="shared" si="7"/>
        <v>80.7</v>
      </c>
      <c r="AB245">
        <f t="shared" si="8"/>
        <v>0.86538461538461542</v>
      </c>
    </row>
    <row r="246" spans="1:28" x14ac:dyDescent="0.2">
      <c r="A246" t="s">
        <v>23</v>
      </c>
      <c r="B246">
        <v>190</v>
      </c>
      <c r="C246" t="s">
        <v>337</v>
      </c>
      <c r="D246" t="s">
        <v>58</v>
      </c>
      <c r="E246" t="s">
        <v>843</v>
      </c>
      <c r="F246" t="s">
        <v>43</v>
      </c>
      <c r="G246">
        <v>31</v>
      </c>
      <c r="H246" t="s">
        <v>207</v>
      </c>
      <c r="I246">
        <v>8012</v>
      </c>
      <c r="J246" t="s">
        <v>58</v>
      </c>
      <c r="K246" t="s">
        <v>29</v>
      </c>
      <c r="L246" t="s">
        <v>30</v>
      </c>
      <c r="M246">
        <v>2022</v>
      </c>
      <c r="N246" t="s">
        <v>31</v>
      </c>
      <c r="O246">
        <v>2022</v>
      </c>
      <c r="P246">
        <v>190</v>
      </c>
      <c r="Q246" t="s">
        <v>198</v>
      </c>
      <c r="R246" t="s">
        <v>208</v>
      </c>
      <c r="S246" t="s">
        <v>850</v>
      </c>
      <c r="T246" t="s">
        <v>1050</v>
      </c>
      <c r="U246">
        <v>0</v>
      </c>
      <c r="V246" t="s">
        <v>449</v>
      </c>
      <c r="W246" t="s">
        <v>1051</v>
      </c>
      <c r="X246" t="s">
        <v>522</v>
      </c>
      <c r="Z246">
        <v>-0.8</v>
      </c>
      <c r="AA246">
        <f t="shared" si="7"/>
        <v>80.7</v>
      </c>
      <c r="AB246">
        <f t="shared" si="8"/>
        <v>0.8141025641025641</v>
      </c>
    </row>
    <row r="247" spans="1:28" x14ac:dyDescent="0.2">
      <c r="A247" t="s">
        <v>23</v>
      </c>
      <c r="B247">
        <v>190</v>
      </c>
      <c r="C247" t="s">
        <v>340</v>
      </c>
      <c r="D247" t="s">
        <v>428</v>
      </c>
      <c r="E247" t="s">
        <v>412</v>
      </c>
      <c r="F247" t="s">
        <v>34</v>
      </c>
      <c r="G247">
        <v>29</v>
      </c>
      <c r="H247" t="s">
        <v>207</v>
      </c>
      <c r="I247">
        <v>8012</v>
      </c>
      <c r="J247" t="s">
        <v>58</v>
      </c>
      <c r="K247" t="s">
        <v>29</v>
      </c>
      <c r="L247" t="s">
        <v>30</v>
      </c>
      <c r="M247">
        <v>2022</v>
      </c>
      <c r="N247" t="s">
        <v>31</v>
      </c>
      <c r="O247">
        <v>2022</v>
      </c>
      <c r="P247">
        <v>190</v>
      </c>
      <c r="Q247" t="s">
        <v>198</v>
      </c>
      <c r="R247" t="s">
        <v>208</v>
      </c>
      <c r="S247" t="s">
        <v>850</v>
      </c>
      <c r="T247" t="s">
        <v>1050</v>
      </c>
      <c r="U247">
        <v>0</v>
      </c>
      <c r="V247" t="s">
        <v>715</v>
      </c>
      <c r="W247" t="s">
        <v>828</v>
      </c>
      <c r="X247" t="s">
        <v>481</v>
      </c>
      <c r="Z247">
        <v>-1.41</v>
      </c>
      <c r="AA247">
        <f t="shared" si="7"/>
        <v>80.7</v>
      </c>
      <c r="AB247">
        <f t="shared" si="8"/>
        <v>0.88461538461538458</v>
      </c>
    </row>
    <row r="248" spans="1:28" x14ac:dyDescent="0.2">
      <c r="A248" t="s">
        <v>23</v>
      </c>
      <c r="B248">
        <v>190</v>
      </c>
      <c r="C248" t="s">
        <v>342</v>
      </c>
      <c r="D248" t="s">
        <v>679</v>
      </c>
      <c r="E248" t="s">
        <v>891</v>
      </c>
      <c r="F248" t="s">
        <v>26</v>
      </c>
      <c r="G248">
        <v>37</v>
      </c>
      <c r="H248" t="s">
        <v>207</v>
      </c>
      <c r="I248">
        <v>8012</v>
      </c>
      <c r="J248" t="s">
        <v>59</v>
      </c>
      <c r="K248" t="s">
        <v>29</v>
      </c>
      <c r="L248" t="s">
        <v>30</v>
      </c>
      <c r="M248">
        <v>2022</v>
      </c>
      <c r="N248" t="s">
        <v>31</v>
      </c>
      <c r="O248">
        <v>2022</v>
      </c>
      <c r="P248">
        <v>190</v>
      </c>
      <c r="Q248" t="s">
        <v>198</v>
      </c>
      <c r="R248" t="s">
        <v>208</v>
      </c>
      <c r="S248" t="s">
        <v>850</v>
      </c>
      <c r="T248" t="s">
        <v>1050</v>
      </c>
      <c r="U248">
        <v>0</v>
      </c>
      <c r="V248" t="s">
        <v>715</v>
      </c>
      <c r="W248" t="s">
        <v>828</v>
      </c>
      <c r="X248" t="s">
        <v>481</v>
      </c>
      <c r="Z248">
        <v>0.38</v>
      </c>
      <c r="AA248">
        <f t="shared" si="7"/>
        <v>80.7</v>
      </c>
      <c r="AB248">
        <f t="shared" si="8"/>
        <v>0.63141025641025639</v>
      </c>
    </row>
    <row r="249" spans="1:28" x14ac:dyDescent="0.2">
      <c r="A249" t="s">
        <v>23</v>
      </c>
      <c r="B249">
        <v>190</v>
      </c>
      <c r="C249" t="s">
        <v>266</v>
      </c>
      <c r="D249" t="s">
        <v>338</v>
      </c>
      <c r="E249" t="s">
        <v>1054</v>
      </c>
      <c r="F249" t="s">
        <v>34</v>
      </c>
      <c r="G249">
        <v>89</v>
      </c>
      <c r="H249" t="s">
        <v>209</v>
      </c>
      <c r="I249">
        <v>8013</v>
      </c>
      <c r="J249" t="s">
        <v>53</v>
      </c>
      <c r="K249" t="s">
        <v>29</v>
      </c>
      <c r="L249" t="s">
        <v>30</v>
      </c>
      <c r="M249">
        <v>2022</v>
      </c>
      <c r="N249" t="s">
        <v>31</v>
      </c>
      <c r="O249">
        <v>2022</v>
      </c>
      <c r="P249">
        <v>190</v>
      </c>
      <c r="Q249" t="s">
        <v>198</v>
      </c>
      <c r="R249" t="s">
        <v>33</v>
      </c>
      <c r="S249" t="s">
        <v>893</v>
      </c>
      <c r="T249" t="s">
        <v>732</v>
      </c>
      <c r="U249">
        <v>0</v>
      </c>
      <c r="V249" t="s">
        <v>715</v>
      </c>
      <c r="W249" t="s">
        <v>828</v>
      </c>
      <c r="X249" t="s">
        <v>481</v>
      </c>
      <c r="Z249">
        <v>2.48</v>
      </c>
      <c r="AA249">
        <f t="shared" si="7"/>
        <v>64.900000000000006</v>
      </c>
      <c r="AB249">
        <f t="shared" si="8"/>
        <v>0.28205128205128205</v>
      </c>
    </row>
    <row r="250" spans="1:28" x14ac:dyDescent="0.2">
      <c r="A250" t="s">
        <v>23</v>
      </c>
      <c r="B250">
        <v>190</v>
      </c>
      <c r="C250" t="s">
        <v>337</v>
      </c>
      <c r="D250" t="s">
        <v>63</v>
      </c>
      <c r="E250" t="s">
        <v>1055</v>
      </c>
      <c r="F250" t="s">
        <v>26</v>
      </c>
      <c r="G250">
        <v>119</v>
      </c>
      <c r="H250" t="s">
        <v>209</v>
      </c>
      <c r="I250">
        <v>8013</v>
      </c>
      <c r="J250" t="s">
        <v>28</v>
      </c>
      <c r="K250" t="s">
        <v>29</v>
      </c>
      <c r="L250" t="s">
        <v>30</v>
      </c>
      <c r="M250">
        <v>2022</v>
      </c>
      <c r="N250" t="s">
        <v>31</v>
      </c>
      <c r="O250">
        <v>2022</v>
      </c>
      <c r="P250">
        <v>190</v>
      </c>
      <c r="Q250" t="s">
        <v>198</v>
      </c>
      <c r="R250" t="s">
        <v>33</v>
      </c>
      <c r="S250" t="s">
        <v>893</v>
      </c>
      <c r="T250" t="s">
        <v>732</v>
      </c>
      <c r="U250">
        <v>0</v>
      </c>
      <c r="V250" t="s">
        <v>715</v>
      </c>
      <c r="W250" t="s">
        <v>828</v>
      </c>
      <c r="X250" t="s">
        <v>481</v>
      </c>
      <c r="Z250">
        <v>0.86</v>
      </c>
      <c r="AA250">
        <f t="shared" si="7"/>
        <v>64.900000000000006</v>
      </c>
      <c r="AB250">
        <f t="shared" si="8"/>
        <v>0.53846153846153844</v>
      </c>
    </row>
    <row r="251" spans="1:28" x14ac:dyDescent="0.2">
      <c r="A251" t="s">
        <v>23</v>
      </c>
      <c r="B251">
        <v>190</v>
      </c>
      <c r="C251" t="s">
        <v>340</v>
      </c>
      <c r="D251" t="s">
        <v>42</v>
      </c>
      <c r="E251" t="s">
        <v>508</v>
      </c>
      <c r="F251" t="s">
        <v>38</v>
      </c>
      <c r="G251">
        <v>116</v>
      </c>
      <c r="H251" t="s">
        <v>209</v>
      </c>
      <c r="I251">
        <v>8013</v>
      </c>
      <c r="J251" t="s">
        <v>35</v>
      </c>
      <c r="K251" t="s">
        <v>29</v>
      </c>
      <c r="L251" t="s">
        <v>30</v>
      </c>
      <c r="M251">
        <v>2022</v>
      </c>
      <c r="N251" t="s">
        <v>31</v>
      </c>
      <c r="O251">
        <v>2022</v>
      </c>
      <c r="P251">
        <v>190</v>
      </c>
      <c r="Q251" t="s">
        <v>198</v>
      </c>
      <c r="R251" t="s">
        <v>33</v>
      </c>
      <c r="S251" t="s">
        <v>893</v>
      </c>
      <c r="T251" t="s">
        <v>732</v>
      </c>
      <c r="U251">
        <v>0</v>
      </c>
      <c r="V251" t="s">
        <v>1060</v>
      </c>
      <c r="W251" t="s">
        <v>577</v>
      </c>
      <c r="X251" t="s">
        <v>769</v>
      </c>
      <c r="Z251">
        <v>-1.1399999999999999</v>
      </c>
      <c r="AA251">
        <f t="shared" si="7"/>
        <v>64.900000000000006</v>
      </c>
      <c r="AB251">
        <f t="shared" si="8"/>
        <v>0.84935897435897434</v>
      </c>
    </row>
    <row r="252" spans="1:28" x14ac:dyDescent="0.2">
      <c r="A252" t="s">
        <v>23</v>
      </c>
      <c r="B252">
        <v>190</v>
      </c>
      <c r="C252" t="s">
        <v>342</v>
      </c>
      <c r="D252" t="s">
        <v>65</v>
      </c>
      <c r="E252" t="s">
        <v>427</v>
      </c>
      <c r="F252" t="s">
        <v>26</v>
      </c>
      <c r="G252">
        <v>107</v>
      </c>
      <c r="H252" t="s">
        <v>209</v>
      </c>
      <c r="I252">
        <v>8013</v>
      </c>
      <c r="J252" t="s">
        <v>28</v>
      </c>
      <c r="K252" t="s">
        <v>29</v>
      </c>
      <c r="L252" t="s">
        <v>30</v>
      </c>
      <c r="M252">
        <v>2022</v>
      </c>
      <c r="N252" t="s">
        <v>31</v>
      </c>
      <c r="O252">
        <v>2022</v>
      </c>
      <c r="P252">
        <v>190</v>
      </c>
      <c r="Q252" t="s">
        <v>198</v>
      </c>
      <c r="R252" t="s">
        <v>33</v>
      </c>
      <c r="S252" t="s">
        <v>893</v>
      </c>
      <c r="T252" t="s">
        <v>732</v>
      </c>
      <c r="U252">
        <v>0</v>
      </c>
      <c r="V252" t="s">
        <v>1060</v>
      </c>
      <c r="W252" t="s">
        <v>577</v>
      </c>
      <c r="X252" t="s">
        <v>769</v>
      </c>
      <c r="Z252">
        <v>3.07</v>
      </c>
      <c r="AA252">
        <f t="shared" si="7"/>
        <v>64.900000000000006</v>
      </c>
      <c r="AB252">
        <f t="shared" si="8"/>
        <v>0.21474358974358973</v>
      </c>
    </row>
    <row r="253" spans="1:28" x14ac:dyDescent="0.2">
      <c r="A253" t="s">
        <v>23</v>
      </c>
      <c r="B253">
        <v>190</v>
      </c>
      <c r="C253" t="s">
        <v>266</v>
      </c>
      <c r="D253" t="s">
        <v>679</v>
      </c>
      <c r="E253" t="s">
        <v>1058</v>
      </c>
      <c r="F253" t="s">
        <v>34</v>
      </c>
      <c r="G253">
        <v>84</v>
      </c>
      <c r="H253" t="s">
        <v>210</v>
      </c>
      <c r="I253">
        <v>8042</v>
      </c>
      <c r="J253" t="s">
        <v>55</v>
      </c>
      <c r="K253" t="s">
        <v>29</v>
      </c>
      <c r="L253" t="s">
        <v>30</v>
      </c>
      <c r="M253">
        <v>2022</v>
      </c>
      <c r="N253" t="s">
        <v>31</v>
      </c>
      <c r="O253">
        <v>2022</v>
      </c>
      <c r="P253">
        <v>190</v>
      </c>
      <c r="Q253" t="s">
        <v>198</v>
      </c>
      <c r="R253" t="s">
        <v>33</v>
      </c>
      <c r="S253" t="s">
        <v>1059</v>
      </c>
      <c r="T253" t="s">
        <v>316</v>
      </c>
      <c r="U253">
        <v>0</v>
      </c>
      <c r="V253" t="s">
        <v>1060</v>
      </c>
      <c r="W253" t="s">
        <v>577</v>
      </c>
      <c r="X253" t="s">
        <v>769</v>
      </c>
      <c r="Z253">
        <v>4.38</v>
      </c>
      <c r="AA253">
        <f t="shared" si="7"/>
        <v>96.800000000000011</v>
      </c>
      <c r="AB253">
        <f t="shared" si="8"/>
        <v>0.10256410256410256</v>
      </c>
    </row>
    <row r="254" spans="1:28" x14ac:dyDescent="0.2">
      <c r="A254" t="s">
        <v>23</v>
      </c>
      <c r="B254">
        <v>190</v>
      </c>
      <c r="C254" t="s">
        <v>337</v>
      </c>
      <c r="D254" t="s">
        <v>592</v>
      </c>
      <c r="E254" t="s">
        <v>311</v>
      </c>
      <c r="F254" t="s">
        <v>38</v>
      </c>
      <c r="G254">
        <v>73</v>
      </c>
      <c r="H254" t="s">
        <v>210</v>
      </c>
      <c r="I254">
        <v>8042</v>
      </c>
      <c r="J254" t="s">
        <v>41</v>
      </c>
      <c r="K254" t="s">
        <v>29</v>
      </c>
      <c r="L254" t="s">
        <v>30</v>
      </c>
      <c r="M254">
        <v>2022</v>
      </c>
      <c r="N254" t="s">
        <v>31</v>
      </c>
      <c r="O254">
        <v>2022</v>
      </c>
      <c r="P254">
        <v>190</v>
      </c>
      <c r="Q254" t="s">
        <v>198</v>
      </c>
      <c r="R254" t="s">
        <v>33</v>
      </c>
      <c r="S254" t="s">
        <v>1059</v>
      </c>
      <c r="T254" t="s">
        <v>316</v>
      </c>
      <c r="U254">
        <v>0</v>
      </c>
      <c r="V254" t="s">
        <v>1060</v>
      </c>
      <c r="W254" t="s">
        <v>577</v>
      </c>
      <c r="X254" t="s">
        <v>769</v>
      </c>
      <c r="Z254">
        <v>5.2</v>
      </c>
      <c r="AA254">
        <f t="shared" si="7"/>
        <v>96.800000000000011</v>
      </c>
      <c r="AB254">
        <f t="shared" si="8"/>
        <v>5.128205128205128E-2</v>
      </c>
    </row>
    <row r="255" spans="1:28" x14ac:dyDescent="0.2">
      <c r="A255" t="s">
        <v>23</v>
      </c>
      <c r="B255">
        <v>190</v>
      </c>
      <c r="C255" t="s">
        <v>340</v>
      </c>
      <c r="D255" t="s">
        <v>252</v>
      </c>
      <c r="E255" t="s">
        <v>322</v>
      </c>
      <c r="F255" t="s">
        <v>38</v>
      </c>
      <c r="G255">
        <v>77</v>
      </c>
      <c r="H255" t="s">
        <v>210</v>
      </c>
      <c r="I255">
        <v>8042</v>
      </c>
      <c r="J255" t="s">
        <v>41</v>
      </c>
      <c r="K255" t="s">
        <v>29</v>
      </c>
      <c r="L255" t="s">
        <v>30</v>
      </c>
      <c r="M255">
        <v>2022</v>
      </c>
      <c r="N255" t="s">
        <v>31</v>
      </c>
      <c r="O255">
        <v>2022</v>
      </c>
      <c r="P255">
        <v>190</v>
      </c>
      <c r="Q255" t="s">
        <v>198</v>
      </c>
      <c r="R255" t="s">
        <v>33</v>
      </c>
      <c r="S255" t="s">
        <v>1059</v>
      </c>
      <c r="T255" t="s">
        <v>316</v>
      </c>
      <c r="U255">
        <v>0</v>
      </c>
      <c r="V255" t="s">
        <v>436</v>
      </c>
      <c r="W255">
        <v>0</v>
      </c>
      <c r="X255" t="s">
        <v>942</v>
      </c>
      <c r="Z255">
        <v>0.18</v>
      </c>
      <c r="AA255">
        <f t="shared" si="7"/>
        <v>96.800000000000011</v>
      </c>
      <c r="AB255">
        <f t="shared" si="8"/>
        <v>0.67948717948717952</v>
      </c>
    </row>
    <row r="256" spans="1:28" x14ac:dyDescent="0.2">
      <c r="A256" t="s">
        <v>23</v>
      </c>
      <c r="B256">
        <v>190</v>
      </c>
      <c r="C256" t="s">
        <v>342</v>
      </c>
      <c r="D256" t="s">
        <v>362</v>
      </c>
      <c r="E256" t="s">
        <v>258</v>
      </c>
      <c r="F256" t="s">
        <v>38</v>
      </c>
      <c r="G256">
        <v>76</v>
      </c>
      <c r="H256" t="s">
        <v>210</v>
      </c>
      <c r="I256">
        <v>8042</v>
      </c>
      <c r="J256" t="s">
        <v>55</v>
      </c>
      <c r="K256" t="s">
        <v>29</v>
      </c>
      <c r="L256" t="s">
        <v>30</v>
      </c>
      <c r="M256">
        <v>2022</v>
      </c>
      <c r="N256" t="s">
        <v>31</v>
      </c>
      <c r="O256">
        <v>2022</v>
      </c>
      <c r="P256">
        <v>190</v>
      </c>
      <c r="Q256" t="s">
        <v>198</v>
      </c>
      <c r="R256" t="s">
        <v>33</v>
      </c>
      <c r="S256" t="s">
        <v>1059</v>
      </c>
      <c r="T256" t="s">
        <v>316</v>
      </c>
      <c r="U256">
        <v>0</v>
      </c>
      <c r="V256" t="s">
        <v>436</v>
      </c>
      <c r="W256">
        <v>0</v>
      </c>
      <c r="X256" t="s">
        <v>942</v>
      </c>
      <c r="Z256">
        <v>2.77</v>
      </c>
      <c r="AA256">
        <f t="shared" si="7"/>
        <v>96.800000000000011</v>
      </c>
      <c r="AB256">
        <f t="shared" si="8"/>
        <v>0.24679487179487181</v>
      </c>
    </row>
    <row r="257" spans="1:28" x14ac:dyDescent="0.2">
      <c r="A257" t="s">
        <v>23</v>
      </c>
      <c r="B257">
        <v>190</v>
      </c>
      <c r="C257" t="s">
        <v>24</v>
      </c>
      <c r="D257" t="s">
        <v>60</v>
      </c>
      <c r="E257" t="s">
        <v>1065</v>
      </c>
      <c r="F257" t="s">
        <v>26</v>
      </c>
      <c r="G257">
        <v>53</v>
      </c>
      <c r="H257" t="s">
        <v>211</v>
      </c>
      <c r="I257">
        <v>8044</v>
      </c>
      <c r="J257" t="s">
        <v>45</v>
      </c>
      <c r="K257" t="s">
        <v>29</v>
      </c>
      <c r="L257" t="s">
        <v>30</v>
      </c>
      <c r="M257">
        <v>2022</v>
      </c>
      <c r="N257" t="s">
        <v>31</v>
      </c>
      <c r="O257">
        <v>2022</v>
      </c>
      <c r="P257">
        <v>190</v>
      </c>
      <c r="Q257" t="s">
        <v>198</v>
      </c>
      <c r="R257" t="s">
        <v>33</v>
      </c>
      <c r="S257" t="s">
        <v>1066</v>
      </c>
      <c r="T257" t="s">
        <v>306</v>
      </c>
      <c r="U257">
        <v>0</v>
      </c>
      <c r="V257" t="s">
        <v>436</v>
      </c>
      <c r="W257">
        <v>0</v>
      </c>
      <c r="X257" t="s">
        <v>942</v>
      </c>
      <c r="Z257">
        <v>4.6500000000000004</v>
      </c>
      <c r="AA257">
        <f t="shared" si="7"/>
        <v>73.3</v>
      </c>
      <c r="AB257">
        <f t="shared" si="8"/>
        <v>8.3333333333333329E-2</v>
      </c>
    </row>
    <row r="258" spans="1:28" x14ac:dyDescent="0.2">
      <c r="A258" t="s">
        <v>23</v>
      </c>
      <c r="B258">
        <v>190</v>
      </c>
      <c r="C258" t="s">
        <v>266</v>
      </c>
      <c r="D258" t="s">
        <v>807</v>
      </c>
      <c r="E258" t="s">
        <v>1067</v>
      </c>
      <c r="F258" t="s">
        <v>38</v>
      </c>
      <c r="G258">
        <v>60</v>
      </c>
      <c r="H258" t="s">
        <v>211</v>
      </c>
      <c r="I258">
        <v>8044</v>
      </c>
      <c r="J258" t="s">
        <v>49</v>
      </c>
      <c r="K258" t="s">
        <v>29</v>
      </c>
      <c r="L258" t="s">
        <v>30</v>
      </c>
      <c r="M258">
        <v>2022</v>
      </c>
      <c r="N258" t="s">
        <v>31</v>
      </c>
      <c r="O258">
        <v>2022</v>
      </c>
      <c r="P258">
        <v>190</v>
      </c>
      <c r="Q258" t="s">
        <v>198</v>
      </c>
      <c r="R258" t="s">
        <v>33</v>
      </c>
      <c r="S258" t="s">
        <v>1066</v>
      </c>
      <c r="T258" t="s">
        <v>306</v>
      </c>
      <c r="U258">
        <v>0</v>
      </c>
      <c r="V258" t="s">
        <v>436</v>
      </c>
      <c r="W258">
        <v>0</v>
      </c>
      <c r="X258" t="s">
        <v>942</v>
      </c>
      <c r="Z258">
        <v>2.9</v>
      </c>
      <c r="AA258">
        <f t="shared" si="7"/>
        <v>73.3</v>
      </c>
      <c r="AB258">
        <f t="shared" si="8"/>
        <v>0.24038461538461539</v>
      </c>
    </row>
    <row r="259" spans="1:28" x14ac:dyDescent="0.2">
      <c r="A259" t="s">
        <v>23</v>
      </c>
      <c r="B259">
        <v>190</v>
      </c>
      <c r="C259" t="s">
        <v>337</v>
      </c>
      <c r="D259" t="s">
        <v>257</v>
      </c>
      <c r="E259" t="s">
        <v>1068</v>
      </c>
      <c r="F259" t="s">
        <v>38</v>
      </c>
      <c r="G259">
        <v>55</v>
      </c>
      <c r="H259" t="s">
        <v>211</v>
      </c>
      <c r="I259">
        <v>8044</v>
      </c>
      <c r="J259" t="s">
        <v>49</v>
      </c>
      <c r="K259" t="s">
        <v>29</v>
      </c>
      <c r="L259" t="s">
        <v>30</v>
      </c>
      <c r="M259">
        <v>2022</v>
      </c>
      <c r="N259" t="s">
        <v>31</v>
      </c>
      <c r="O259">
        <v>2022</v>
      </c>
      <c r="P259">
        <v>190</v>
      </c>
      <c r="Q259" t="s">
        <v>198</v>
      </c>
      <c r="R259" t="s">
        <v>33</v>
      </c>
      <c r="S259" t="s">
        <v>1066</v>
      </c>
      <c r="T259" t="s">
        <v>306</v>
      </c>
      <c r="U259">
        <v>0</v>
      </c>
      <c r="V259" t="s">
        <v>436</v>
      </c>
      <c r="W259">
        <v>0</v>
      </c>
      <c r="X259" t="s">
        <v>942</v>
      </c>
      <c r="Z259">
        <v>4.2699999999999996</v>
      </c>
      <c r="AA259">
        <f t="shared" ref="AA259:AA314" si="9">S259+T259+U259</f>
        <v>73.3</v>
      </c>
      <c r="AB259">
        <f t="shared" ref="AB259:AB314" si="10">RANK(Z259,Z:Z)/(COUNT(Z:Z)-1)</f>
        <v>0.10897435897435898</v>
      </c>
    </row>
    <row r="260" spans="1:28" x14ac:dyDescent="0.2">
      <c r="A260" t="s">
        <v>23</v>
      </c>
      <c r="B260">
        <v>190</v>
      </c>
      <c r="C260" t="s">
        <v>340</v>
      </c>
      <c r="D260" t="s">
        <v>69</v>
      </c>
      <c r="E260" t="s">
        <v>109</v>
      </c>
      <c r="F260" t="s">
        <v>38</v>
      </c>
      <c r="G260">
        <v>52</v>
      </c>
      <c r="H260" t="s">
        <v>211</v>
      </c>
      <c r="I260">
        <v>8044</v>
      </c>
      <c r="J260" t="s">
        <v>45</v>
      </c>
      <c r="K260" t="s">
        <v>29</v>
      </c>
      <c r="L260" t="s">
        <v>30</v>
      </c>
      <c r="M260">
        <v>2022</v>
      </c>
      <c r="N260" t="s">
        <v>31</v>
      </c>
      <c r="O260">
        <v>2022</v>
      </c>
      <c r="P260">
        <v>190</v>
      </c>
      <c r="Q260" t="s">
        <v>198</v>
      </c>
      <c r="R260" t="s">
        <v>33</v>
      </c>
      <c r="S260" t="s">
        <v>1066</v>
      </c>
      <c r="T260" t="s">
        <v>306</v>
      </c>
      <c r="U260">
        <v>0</v>
      </c>
      <c r="V260" t="s">
        <v>1076</v>
      </c>
      <c r="W260" t="s">
        <v>1077</v>
      </c>
      <c r="X260" t="s">
        <v>606</v>
      </c>
      <c r="Z260">
        <v>5.49</v>
      </c>
      <c r="AA260">
        <f t="shared" si="9"/>
        <v>73.3</v>
      </c>
      <c r="AB260">
        <f t="shared" si="10"/>
        <v>4.4871794871794872E-2</v>
      </c>
    </row>
    <row r="261" spans="1:28" x14ac:dyDescent="0.2">
      <c r="A261" t="s">
        <v>23</v>
      </c>
      <c r="B261">
        <v>190</v>
      </c>
      <c r="C261" t="s">
        <v>342</v>
      </c>
      <c r="D261" t="s">
        <v>620</v>
      </c>
      <c r="E261" t="s">
        <v>1069</v>
      </c>
      <c r="F261" t="s">
        <v>38</v>
      </c>
      <c r="G261">
        <v>50</v>
      </c>
      <c r="H261" t="s">
        <v>211</v>
      </c>
      <c r="I261">
        <v>8044</v>
      </c>
      <c r="J261" t="s">
        <v>45</v>
      </c>
      <c r="K261" t="s">
        <v>29</v>
      </c>
      <c r="L261" t="s">
        <v>30</v>
      </c>
      <c r="M261">
        <v>2022</v>
      </c>
      <c r="N261" t="s">
        <v>31</v>
      </c>
      <c r="O261">
        <v>2022</v>
      </c>
      <c r="P261">
        <v>190</v>
      </c>
      <c r="Q261" t="s">
        <v>198</v>
      </c>
      <c r="R261" t="s">
        <v>33</v>
      </c>
      <c r="S261" t="s">
        <v>1066</v>
      </c>
      <c r="T261" t="s">
        <v>306</v>
      </c>
      <c r="U261">
        <v>0</v>
      </c>
      <c r="V261" t="s">
        <v>1076</v>
      </c>
      <c r="W261" t="s">
        <v>1077</v>
      </c>
      <c r="X261" t="s">
        <v>606</v>
      </c>
      <c r="Z261">
        <v>5.56</v>
      </c>
      <c r="AA261">
        <f t="shared" si="9"/>
        <v>73.3</v>
      </c>
      <c r="AB261">
        <f t="shared" si="10"/>
        <v>3.8461538461538464E-2</v>
      </c>
    </row>
    <row r="262" spans="1:28" x14ac:dyDescent="0.2">
      <c r="A262" t="s">
        <v>23</v>
      </c>
      <c r="B262">
        <v>190</v>
      </c>
      <c r="C262" t="s">
        <v>266</v>
      </c>
      <c r="D262" t="s">
        <v>252</v>
      </c>
      <c r="E262" t="s">
        <v>783</v>
      </c>
      <c r="F262" t="s">
        <v>38</v>
      </c>
      <c r="G262">
        <v>120</v>
      </c>
      <c r="H262" t="s">
        <v>212</v>
      </c>
      <c r="I262">
        <v>8045</v>
      </c>
      <c r="J262" t="s">
        <v>28</v>
      </c>
      <c r="K262" t="s">
        <v>29</v>
      </c>
      <c r="L262" t="s">
        <v>30</v>
      </c>
      <c r="M262">
        <v>2022</v>
      </c>
      <c r="N262" t="s">
        <v>31</v>
      </c>
      <c r="O262">
        <v>2022</v>
      </c>
      <c r="P262">
        <v>190</v>
      </c>
      <c r="Q262" t="s">
        <v>198</v>
      </c>
      <c r="R262" t="s">
        <v>33</v>
      </c>
      <c r="S262" t="s">
        <v>675</v>
      </c>
      <c r="T262" t="s">
        <v>1075</v>
      </c>
      <c r="U262">
        <v>0</v>
      </c>
      <c r="V262" t="s">
        <v>1076</v>
      </c>
      <c r="W262" t="s">
        <v>1077</v>
      </c>
      <c r="X262" t="s">
        <v>606</v>
      </c>
      <c r="Z262">
        <v>3.13</v>
      </c>
      <c r="AA262">
        <f t="shared" si="9"/>
        <v>39</v>
      </c>
      <c r="AB262">
        <f t="shared" si="10"/>
        <v>0.20833333333333334</v>
      </c>
    </row>
    <row r="263" spans="1:28" x14ac:dyDescent="0.2">
      <c r="A263" t="s">
        <v>23</v>
      </c>
      <c r="B263">
        <v>190</v>
      </c>
      <c r="C263" t="s">
        <v>337</v>
      </c>
      <c r="D263" t="s">
        <v>734</v>
      </c>
      <c r="E263" t="s">
        <v>1078</v>
      </c>
      <c r="F263" t="s">
        <v>38</v>
      </c>
      <c r="G263">
        <v>123</v>
      </c>
      <c r="H263" t="s">
        <v>212</v>
      </c>
      <c r="I263">
        <v>8045</v>
      </c>
      <c r="J263" t="s">
        <v>28</v>
      </c>
      <c r="K263" t="s">
        <v>29</v>
      </c>
      <c r="L263" t="s">
        <v>30</v>
      </c>
      <c r="M263">
        <v>2022</v>
      </c>
      <c r="N263" t="s">
        <v>31</v>
      </c>
      <c r="O263">
        <v>2022</v>
      </c>
      <c r="P263">
        <v>190</v>
      </c>
      <c r="Q263" t="s">
        <v>198</v>
      </c>
      <c r="R263" t="s">
        <v>33</v>
      </c>
      <c r="S263" t="s">
        <v>675</v>
      </c>
      <c r="T263" t="s">
        <v>1075</v>
      </c>
      <c r="U263">
        <v>0</v>
      </c>
      <c r="V263" t="s">
        <v>1076</v>
      </c>
      <c r="W263" t="s">
        <v>1077</v>
      </c>
      <c r="X263" t="s">
        <v>606</v>
      </c>
      <c r="Z263">
        <v>1.97</v>
      </c>
      <c r="AA263">
        <f t="shared" si="9"/>
        <v>39</v>
      </c>
      <c r="AB263">
        <f t="shared" si="10"/>
        <v>0.34615384615384615</v>
      </c>
    </row>
    <row r="264" spans="1:28" x14ac:dyDescent="0.2">
      <c r="A264" t="s">
        <v>23</v>
      </c>
      <c r="B264">
        <v>190</v>
      </c>
      <c r="C264" t="s">
        <v>340</v>
      </c>
      <c r="D264" t="s">
        <v>99</v>
      </c>
      <c r="E264" t="s">
        <v>1079</v>
      </c>
      <c r="F264" t="s">
        <v>38</v>
      </c>
      <c r="G264">
        <v>119</v>
      </c>
      <c r="H264" t="s">
        <v>212</v>
      </c>
      <c r="I264">
        <v>8045</v>
      </c>
      <c r="J264" t="s">
        <v>35</v>
      </c>
      <c r="K264" t="s">
        <v>29</v>
      </c>
      <c r="L264" t="s">
        <v>30</v>
      </c>
      <c r="M264">
        <v>2022</v>
      </c>
      <c r="N264" t="s">
        <v>31</v>
      </c>
      <c r="O264">
        <v>2022</v>
      </c>
      <c r="P264">
        <v>190</v>
      </c>
      <c r="Q264" t="s">
        <v>198</v>
      </c>
      <c r="R264" t="s">
        <v>33</v>
      </c>
      <c r="S264" t="s">
        <v>675</v>
      </c>
      <c r="T264" t="s">
        <v>1075</v>
      </c>
      <c r="U264">
        <v>0</v>
      </c>
      <c r="V264" t="s">
        <v>732</v>
      </c>
      <c r="W264" t="s">
        <v>252</v>
      </c>
      <c r="X264" t="s">
        <v>527</v>
      </c>
      <c r="Z264">
        <v>6.15</v>
      </c>
      <c r="AA264">
        <f t="shared" si="9"/>
        <v>39</v>
      </c>
      <c r="AB264">
        <f t="shared" si="10"/>
        <v>2.564102564102564E-2</v>
      </c>
    </row>
    <row r="265" spans="1:28" x14ac:dyDescent="0.2">
      <c r="A265" t="s">
        <v>23</v>
      </c>
      <c r="B265">
        <v>190</v>
      </c>
      <c r="C265" t="s">
        <v>342</v>
      </c>
      <c r="D265" t="s">
        <v>51</v>
      </c>
      <c r="E265" t="s">
        <v>1080</v>
      </c>
      <c r="F265" t="s">
        <v>43</v>
      </c>
      <c r="G265">
        <v>123</v>
      </c>
      <c r="H265" t="s">
        <v>212</v>
      </c>
      <c r="I265">
        <v>8045</v>
      </c>
      <c r="J265" t="s">
        <v>35</v>
      </c>
      <c r="K265" t="s">
        <v>29</v>
      </c>
      <c r="L265" t="s">
        <v>30</v>
      </c>
      <c r="M265">
        <v>2022</v>
      </c>
      <c r="N265" t="s">
        <v>31</v>
      </c>
      <c r="O265">
        <v>2022</v>
      </c>
      <c r="P265">
        <v>190</v>
      </c>
      <c r="Q265" t="s">
        <v>198</v>
      </c>
      <c r="R265" t="s">
        <v>33</v>
      </c>
      <c r="S265" t="s">
        <v>675</v>
      </c>
      <c r="T265" t="s">
        <v>1075</v>
      </c>
      <c r="U265">
        <v>0</v>
      </c>
      <c r="V265" t="s">
        <v>1092</v>
      </c>
      <c r="W265" t="s">
        <v>490</v>
      </c>
      <c r="X265" t="s">
        <v>360</v>
      </c>
      <c r="Z265">
        <v>-1.49</v>
      </c>
      <c r="AA265">
        <f t="shared" si="9"/>
        <v>39</v>
      </c>
      <c r="AB265">
        <f t="shared" si="10"/>
        <v>0.89743589743589747</v>
      </c>
    </row>
    <row r="266" spans="1:28" x14ac:dyDescent="0.2">
      <c r="A266" t="s">
        <v>23</v>
      </c>
      <c r="B266">
        <v>190</v>
      </c>
      <c r="C266" t="s">
        <v>24</v>
      </c>
      <c r="D266" t="s">
        <v>476</v>
      </c>
      <c r="E266" t="s">
        <v>1088</v>
      </c>
      <c r="F266" t="s">
        <v>38</v>
      </c>
      <c r="G266">
        <v>61</v>
      </c>
      <c r="H266" t="s">
        <v>213</v>
      </c>
      <c r="I266">
        <v>8046</v>
      </c>
      <c r="J266" t="s">
        <v>47</v>
      </c>
      <c r="K266" t="s">
        <v>29</v>
      </c>
      <c r="L266" t="s">
        <v>30</v>
      </c>
      <c r="M266">
        <v>2022</v>
      </c>
      <c r="N266" t="s">
        <v>31</v>
      </c>
      <c r="O266">
        <v>2022</v>
      </c>
      <c r="P266">
        <v>190</v>
      </c>
      <c r="Q266" t="s">
        <v>198</v>
      </c>
      <c r="R266" t="s">
        <v>33</v>
      </c>
      <c r="S266" t="s">
        <v>1089</v>
      </c>
      <c r="T266">
        <v>0</v>
      </c>
      <c r="U266">
        <v>0</v>
      </c>
      <c r="V266" t="s">
        <v>1092</v>
      </c>
      <c r="W266" t="s">
        <v>490</v>
      </c>
      <c r="X266" t="s">
        <v>360</v>
      </c>
      <c r="Z266">
        <v>6.39</v>
      </c>
      <c r="AA266">
        <f t="shared" si="9"/>
        <v>88.3</v>
      </c>
      <c r="AB266">
        <f t="shared" si="10"/>
        <v>9.6153846153846159E-3</v>
      </c>
    </row>
    <row r="267" spans="1:28" x14ac:dyDescent="0.2">
      <c r="A267" t="s">
        <v>23</v>
      </c>
      <c r="B267">
        <v>190</v>
      </c>
      <c r="C267" t="s">
        <v>266</v>
      </c>
      <c r="D267" t="s">
        <v>250</v>
      </c>
      <c r="E267" t="s">
        <v>798</v>
      </c>
      <c r="F267" t="s">
        <v>34</v>
      </c>
      <c r="G267">
        <v>91</v>
      </c>
      <c r="H267" t="s">
        <v>214</v>
      </c>
      <c r="I267">
        <v>8048</v>
      </c>
      <c r="J267" t="s">
        <v>53</v>
      </c>
      <c r="K267" t="s">
        <v>29</v>
      </c>
      <c r="L267" t="s">
        <v>30</v>
      </c>
      <c r="M267">
        <v>2022</v>
      </c>
      <c r="N267" t="s">
        <v>31</v>
      </c>
      <c r="O267">
        <v>2022</v>
      </c>
      <c r="P267">
        <v>190</v>
      </c>
      <c r="Q267" t="s">
        <v>198</v>
      </c>
      <c r="R267" t="s">
        <v>33</v>
      </c>
      <c r="S267" t="s">
        <v>371</v>
      </c>
      <c r="T267" t="s">
        <v>868</v>
      </c>
      <c r="U267">
        <v>0</v>
      </c>
      <c r="V267" t="s">
        <v>1092</v>
      </c>
      <c r="W267" t="s">
        <v>490</v>
      </c>
      <c r="X267" t="s">
        <v>360</v>
      </c>
      <c r="Z267">
        <v>2.46</v>
      </c>
      <c r="AA267">
        <f t="shared" si="9"/>
        <v>89.800000000000011</v>
      </c>
      <c r="AB267">
        <f t="shared" si="10"/>
        <v>0.28846153846153844</v>
      </c>
    </row>
    <row r="268" spans="1:28" x14ac:dyDescent="0.2">
      <c r="A268" t="s">
        <v>23</v>
      </c>
      <c r="B268">
        <v>190</v>
      </c>
      <c r="C268" t="s">
        <v>337</v>
      </c>
      <c r="D268" t="s">
        <v>639</v>
      </c>
      <c r="E268" t="s">
        <v>939</v>
      </c>
      <c r="F268" t="s">
        <v>38</v>
      </c>
      <c r="G268">
        <v>125</v>
      </c>
      <c r="H268" t="s">
        <v>214</v>
      </c>
      <c r="I268">
        <v>8048</v>
      </c>
      <c r="J268" t="s">
        <v>35</v>
      </c>
      <c r="K268" t="s">
        <v>29</v>
      </c>
      <c r="L268" t="s">
        <v>30</v>
      </c>
      <c r="M268">
        <v>2022</v>
      </c>
      <c r="N268" t="s">
        <v>31</v>
      </c>
      <c r="O268">
        <v>2022</v>
      </c>
      <c r="P268">
        <v>190</v>
      </c>
      <c r="Q268" t="s">
        <v>198</v>
      </c>
      <c r="R268" t="s">
        <v>33</v>
      </c>
      <c r="S268" t="s">
        <v>371</v>
      </c>
      <c r="T268" t="s">
        <v>868</v>
      </c>
      <c r="U268">
        <v>0</v>
      </c>
      <c r="V268" t="s">
        <v>1092</v>
      </c>
      <c r="W268" t="s">
        <v>490</v>
      </c>
      <c r="X268" t="s">
        <v>360</v>
      </c>
      <c r="Z268">
        <v>4.88</v>
      </c>
      <c r="AA268">
        <f t="shared" si="9"/>
        <v>89.800000000000011</v>
      </c>
      <c r="AB268">
        <f t="shared" si="10"/>
        <v>6.4102564102564097E-2</v>
      </c>
    </row>
    <row r="269" spans="1:28" x14ac:dyDescent="0.2">
      <c r="A269" t="s">
        <v>23</v>
      </c>
      <c r="B269">
        <v>190</v>
      </c>
      <c r="C269" t="s">
        <v>340</v>
      </c>
      <c r="D269" t="s">
        <v>109</v>
      </c>
      <c r="E269" t="s">
        <v>1093</v>
      </c>
      <c r="F269" t="s">
        <v>38</v>
      </c>
      <c r="G269">
        <v>116</v>
      </c>
      <c r="H269" t="s">
        <v>214</v>
      </c>
      <c r="I269">
        <v>8048</v>
      </c>
      <c r="J269" t="s">
        <v>28</v>
      </c>
      <c r="K269" t="s">
        <v>29</v>
      </c>
      <c r="L269" t="s">
        <v>30</v>
      </c>
      <c r="M269">
        <v>2022</v>
      </c>
      <c r="N269" t="s">
        <v>31</v>
      </c>
      <c r="O269">
        <v>2022</v>
      </c>
      <c r="P269">
        <v>190</v>
      </c>
      <c r="Q269" t="s">
        <v>198</v>
      </c>
      <c r="R269" t="s">
        <v>33</v>
      </c>
      <c r="S269" t="s">
        <v>371</v>
      </c>
      <c r="T269" t="s">
        <v>868</v>
      </c>
      <c r="U269">
        <v>0</v>
      </c>
      <c r="V269" t="s">
        <v>1101</v>
      </c>
      <c r="W269" t="s">
        <v>517</v>
      </c>
      <c r="X269" t="s">
        <v>378</v>
      </c>
      <c r="Z269">
        <v>2</v>
      </c>
      <c r="AA269">
        <f t="shared" si="9"/>
        <v>89.800000000000011</v>
      </c>
      <c r="AB269">
        <f t="shared" si="10"/>
        <v>0.33653846153846156</v>
      </c>
    </row>
    <row r="270" spans="1:28" x14ac:dyDescent="0.2">
      <c r="A270" t="s">
        <v>23</v>
      </c>
      <c r="B270">
        <v>190</v>
      </c>
      <c r="C270" t="s">
        <v>342</v>
      </c>
      <c r="D270" t="s">
        <v>69</v>
      </c>
      <c r="E270" t="s">
        <v>1094</v>
      </c>
      <c r="F270" t="s">
        <v>38</v>
      </c>
      <c r="G270">
        <v>127</v>
      </c>
      <c r="H270" t="s">
        <v>214</v>
      </c>
      <c r="I270">
        <v>8048</v>
      </c>
      <c r="J270" t="s">
        <v>35</v>
      </c>
      <c r="K270" t="s">
        <v>29</v>
      </c>
      <c r="L270" t="s">
        <v>30</v>
      </c>
      <c r="M270">
        <v>2022</v>
      </c>
      <c r="N270" t="s">
        <v>31</v>
      </c>
      <c r="O270">
        <v>2022</v>
      </c>
      <c r="P270">
        <v>190</v>
      </c>
      <c r="Q270" t="s">
        <v>198</v>
      </c>
      <c r="R270" t="s">
        <v>33</v>
      </c>
      <c r="S270" t="s">
        <v>371</v>
      </c>
      <c r="T270" t="s">
        <v>868</v>
      </c>
      <c r="U270">
        <v>0</v>
      </c>
      <c r="V270" t="s">
        <v>520</v>
      </c>
      <c r="W270">
        <v>0</v>
      </c>
      <c r="X270" t="s">
        <v>769</v>
      </c>
      <c r="Z270">
        <v>3.98</v>
      </c>
      <c r="AA270">
        <f t="shared" si="9"/>
        <v>89.800000000000011</v>
      </c>
      <c r="AB270">
        <f t="shared" si="10"/>
        <v>0.125</v>
      </c>
    </row>
    <row r="271" spans="1:28" x14ac:dyDescent="0.2">
      <c r="A271" t="s">
        <v>23</v>
      </c>
      <c r="B271">
        <v>190</v>
      </c>
      <c r="C271" t="s">
        <v>24</v>
      </c>
      <c r="D271" t="s">
        <v>99</v>
      </c>
      <c r="E271" t="s">
        <v>59</v>
      </c>
      <c r="F271" t="s">
        <v>38</v>
      </c>
      <c r="G271">
        <v>58</v>
      </c>
      <c r="H271" t="s">
        <v>215</v>
      </c>
      <c r="I271">
        <v>8050</v>
      </c>
      <c r="J271" t="s">
        <v>45</v>
      </c>
      <c r="K271" t="s">
        <v>29</v>
      </c>
      <c r="L271" t="s">
        <v>30</v>
      </c>
      <c r="M271">
        <v>2022</v>
      </c>
      <c r="N271" t="s">
        <v>31</v>
      </c>
      <c r="O271">
        <v>2022</v>
      </c>
      <c r="P271">
        <v>190</v>
      </c>
      <c r="Q271" t="s">
        <v>198</v>
      </c>
      <c r="R271" t="s">
        <v>33</v>
      </c>
      <c r="S271" t="s">
        <v>1099</v>
      </c>
      <c r="T271" t="s">
        <v>1100</v>
      </c>
      <c r="U271">
        <v>0</v>
      </c>
      <c r="V271" t="s">
        <v>520</v>
      </c>
      <c r="W271">
        <v>0</v>
      </c>
      <c r="X271" t="s">
        <v>769</v>
      </c>
      <c r="Z271">
        <v>4.58</v>
      </c>
      <c r="AA271">
        <f t="shared" si="9"/>
        <v>96.8</v>
      </c>
      <c r="AB271">
        <f t="shared" si="10"/>
        <v>8.6538461538461536E-2</v>
      </c>
    </row>
    <row r="272" spans="1:28" x14ac:dyDescent="0.2">
      <c r="A272" t="s">
        <v>23</v>
      </c>
      <c r="B272">
        <v>190</v>
      </c>
      <c r="C272" t="s">
        <v>24</v>
      </c>
      <c r="D272" t="s">
        <v>934</v>
      </c>
      <c r="E272" t="s">
        <v>1025</v>
      </c>
      <c r="F272" t="s">
        <v>38</v>
      </c>
      <c r="G272">
        <v>68</v>
      </c>
      <c r="H272" t="s">
        <v>216</v>
      </c>
      <c r="I272">
        <v>8060</v>
      </c>
      <c r="J272" t="s">
        <v>41</v>
      </c>
      <c r="K272" t="s">
        <v>29</v>
      </c>
      <c r="L272" t="s">
        <v>30</v>
      </c>
      <c r="M272">
        <v>2022</v>
      </c>
      <c r="N272" t="s">
        <v>31</v>
      </c>
      <c r="O272">
        <v>2022</v>
      </c>
      <c r="P272">
        <v>190</v>
      </c>
      <c r="Q272" t="s">
        <v>198</v>
      </c>
      <c r="R272" t="s">
        <v>33</v>
      </c>
      <c r="S272" t="s">
        <v>1103</v>
      </c>
      <c r="T272">
        <v>0</v>
      </c>
      <c r="U272">
        <v>0</v>
      </c>
      <c r="V272" t="s">
        <v>520</v>
      </c>
      <c r="W272">
        <v>0</v>
      </c>
      <c r="X272" t="s">
        <v>769</v>
      </c>
      <c r="Z272">
        <v>4.1100000000000003</v>
      </c>
      <c r="AA272">
        <f t="shared" si="9"/>
        <v>54.7</v>
      </c>
      <c r="AB272">
        <f t="shared" si="10"/>
        <v>0.12179487179487179</v>
      </c>
    </row>
    <row r="273" spans="1:28" x14ac:dyDescent="0.2">
      <c r="A273" t="s">
        <v>23</v>
      </c>
      <c r="B273">
        <v>190</v>
      </c>
      <c r="C273" t="s">
        <v>266</v>
      </c>
      <c r="D273" t="s">
        <v>348</v>
      </c>
      <c r="E273" t="s">
        <v>1104</v>
      </c>
      <c r="F273" t="s">
        <v>38</v>
      </c>
      <c r="G273">
        <v>74</v>
      </c>
      <c r="H273" t="s">
        <v>216</v>
      </c>
      <c r="I273">
        <v>8060</v>
      </c>
      <c r="J273" t="s">
        <v>41</v>
      </c>
      <c r="K273" t="s">
        <v>29</v>
      </c>
      <c r="L273" t="s">
        <v>30</v>
      </c>
      <c r="M273">
        <v>2022</v>
      </c>
      <c r="N273" t="s">
        <v>31</v>
      </c>
      <c r="O273">
        <v>2022</v>
      </c>
      <c r="P273">
        <v>190</v>
      </c>
      <c r="Q273" t="s">
        <v>198</v>
      </c>
      <c r="R273" t="s">
        <v>33</v>
      </c>
      <c r="S273" t="s">
        <v>1103</v>
      </c>
      <c r="T273">
        <v>0</v>
      </c>
      <c r="U273">
        <v>0</v>
      </c>
      <c r="V273" t="s">
        <v>631</v>
      </c>
      <c r="W273" t="s">
        <v>472</v>
      </c>
      <c r="X273" t="s">
        <v>504</v>
      </c>
      <c r="Z273">
        <v>2.7</v>
      </c>
      <c r="AA273">
        <f t="shared" si="9"/>
        <v>54.7</v>
      </c>
      <c r="AB273">
        <f t="shared" si="10"/>
        <v>0.26923076923076922</v>
      </c>
    </row>
    <row r="274" spans="1:28" x14ac:dyDescent="0.2">
      <c r="A274" t="s">
        <v>23</v>
      </c>
      <c r="B274">
        <v>190</v>
      </c>
      <c r="C274" t="s">
        <v>337</v>
      </c>
      <c r="D274" t="s">
        <v>620</v>
      </c>
      <c r="E274" t="s">
        <v>1105</v>
      </c>
      <c r="F274" t="s">
        <v>38</v>
      </c>
      <c r="G274">
        <v>45</v>
      </c>
      <c r="H274" t="s">
        <v>216</v>
      </c>
      <c r="I274">
        <v>8060</v>
      </c>
      <c r="J274" t="s">
        <v>47</v>
      </c>
      <c r="K274" t="s">
        <v>29</v>
      </c>
      <c r="L274" t="s">
        <v>30</v>
      </c>
      <c r="M274">
        <v>2022</v>
      </c>
      <c r="N274" t="s">
        <v>31</v>
      </c>
      <c r="O274">
        <v>2022</v>
      </c>
      <c r="P274">
        <v>190</v>
      </c>
      <c r="Q274" t="s">
        <v>198</v>
      </c>
      <c r="R274" t="s">
        <v>33</v>
      </c>
      <c r="S274" t="s">
        <v>1103</v>
      </c>
      <c r="T274">
        <v>0</v>
      </c>
      <c r="U274">
        <v>0</v>
      </c>
      <c r="V274" t="s">
        <v>450</v>
      </c>
      <c r="W274" t="s">
        <v>1112</v>
      </c>
      <c r="X274" t="s">
        <v>1113</v>
      </c>
      <c r="Z274">
        <v>4.7</v>
      </c>
      <c r="AA274">
        <f t="shared" si="9"/>
        <v>54.7</v>
      </c>
      <c r="AB274">
        <f t="shared" si="10"/>
        <v>7.6923076923076927E-2</v>
      </c>
    </row>
    <row r="275" spans="1:28" x14ac:dyDescent="0.2">
      <c r="A275" t="s">
        <v>23</v>
      </c>
      <c r="B275">
        <v>190</v>
      </c>
      <c r="C275" t="s">
        <v>24</v>
      </c>
      <c r="D275" t="s">
        <v>759</v>
      </c>
      <c r="E275" t="s">
        <v>46</v>
      </c>
      <c r="F275" t="s">
        <v>38</v>
      </c>
      <c r="G275">
        <v>98</v>
      </c>
      <c r="H275" t="s">
        <v>217</v>
      </c>
      <c r="I275">
        <v>8070</v>
      </c>
      <c r="J275" t="s">
        <v>55</v>
      </c>
      <c r="K275" t="s">
        <v>29</v>
      </c>
      <c r="L275" t="s">
        <v>30</v>
      </c>
      <c r="M275">
        <v>2022</v>
      </c>
      <c r="N275" t="s">
        <v>31</v>
      </c>
      <c r="O275">
        <v>2022</v>
      </c>
      <c r="P275">
        <v>190</v>
      </c>
      <c r="Q275" t="s">
        <v>198</v>
      </c>
      <c r="R275" t="s">
        <v>33</v>
      </c>
      <c r="S275" t="s">
        <v>1107</v>
      </c>
      <c r="T275" t="s">
        <v>511</v>
      </c>
      <c r="U275">
        <v>0</v>
      </c>
      <c r="V275" t="s">
        <v>450</v>
      </c>
      <c r="W275" t="s">
        <v>1112</v>
      </c>
      <c r="X275" t="s">
        <v>1113</v>
      </c>
      <c r="Z275">
        <v>4.87</v>
      </c>
      <c r="AA275">
        <f t="shared" si="9"/>
        <v>90.7</v>
      </c>
      <c r="AB275">
        <f t="shared" si="10"/>
        <v>6.7307692307692304E-2</v>
      </c>
    </row>
    <row r="276" spans="1:28" x14ac:dyDescent="0.2">
      <c r="A276" t="s">
        <v>23</v>
      </c>
      <c r="B276">
        <v>190</v>
      </c>
      <c r="C276" t="s">
        <v>266</v>
      </c>
      <c r="D276" t="s">
        <v>323</v>
      </c>
      <c r="E276" t="s">
        <v>807</v>
      </c>
      <c r="F276" t="s">
        <v>38</v>
      </c>
      <c r="G276">
        <v>120</v>
      </c>
      <c r="H276" t="s">
        <v>219</v>
      </c>
      <c r="I276">
        <v>8080</v>
      </c>
      <c r="J276" t="s">
        <v>28</v>
      </c>
      <c r="K276" t="s">
        <v>29</v>
      </c>
      <c r="L276" t="s">
        <v>30</v>
      </c>
      <c r="M276">
        <v>2022</v>
      </c>
      <c r="N276" t="s">
        <v>31</v>
      </c>
      <c r="O276">
        <v>2022</v>
      </c>
      <c r="P276">
        <v>190</v>
      </c>
      <c r="Q276" t="s">
        <v>198</v>
      </c>
      <c r="R276" t="s">
        <v>33</v>
      </c>
      <c r="S276" t="s">
        <v>316</v>
      </c>
      <c r="T276" t="s">
        <v>980</v>
      </c>
      <c r="U276">
        <v>0</v>
      </c>
      <c r="V276" t="s">
        <v>450</v>
      </c>
      <c r="W276" t="s">
        <v>1112</v>
      </c>
      <c r="X276" t="s">
        <v>1113</v>
      </c>
      <c r="Z276">
        <v>3.91</v>
      </c>
      <c r="AA276">
        <f t="shared" si="9"/>
        <v>49</v>
      </c>
      <c r="AB276">
        <f t="shared" si="10"/>
        <v>0.12820512820512819</v>
      </c>
    </row>
    <row r="277" spans="1:28" x14ac:dyDescent="0.2">
      <c r="A277" t="s">
        <v>23</v>
      </c>
      <c r="B277">
        <v>190</v>
      </c>
      <c r="C277" t="s">
        <v>337</v>
      </c>
      <c r="D277" t="s">
        <v>329</v>
      </c>
      <c r="E277" t="s">
        <v>1114</v>
      </c>
      <c r="F277" t="s">
        <v>38</v>
      </c>
      <c r="G277">
        <v>117</v>
      </c>
      <c r="H277" t="s">
        <v>219</v>
      </c>
      <c r="I277">
        <v>8080</v>
      </c>
      <c r="J277" t="s">
        <v>28</v>
      </c>
      <c r="K277" t="s">
        <v>29</v>
      </c>
      <c r="L277" t="s">
        <v>30</v>
      </c>
      <c r="M277">
        <v>2022</v>
      </c>
      <c r="N277" t="s">
        <v>31</v>
      </c>
      <c r="O277">
        <v>2022</v>
      </c>
      <c r="P277">
        <v>190</v>
      </c>
      <c r="Q277" t="s">
        <v>198</v>
      </c>
      <c r="R277" t="s">
        <v>33</v>
      </c>
      <c r="S277" t="s">
        <v>316</v>
      </c>
      <c r="T277" t="s">
        <v>980</v>
      </c>
      <c r="U277">
        <v>0</v>
      </c>
      <c r="V277" t="s">
        <v>450</v>
      </c>
      <c r="W277" t="s">
        <v>1112</v>
      </c>
      <c r="X277" t="s">
        <v>1113</v>
      </c>
      <c r="Z277">
        <v>4.8899999999999997</v>
      </c>
      <c r="AA277">
        <f t="shared" si="9"/>
        <v>49</v>
      </c>
      <c r="AB277">
        <f t="shared" si="10"/>
        <v>6.0897435897435896E-2</v>
      </c>
    </row>
    <row r="278" spans="1:28" x14ac:dyDescent="0.2">
      <c r="A278" t="s">
        <v>23</v>
      </c>
      <c r="B278">
        <v>190</v>
      </c>
      <c r="C278" t="s">
        <v>340</v>
      </c>
      <c r="D278" t="s">
        <v>607</v>
      </c>
      <c r="E278" t="s">
        <v>1115</v>
      </c>
      <c r="F278" t="s">
        <v>38</v>
      </c>
      <c r="G278">
        <v>117</v>
      </c>
      <c r="H278" t="s">
        <v>219</v>
      </c>
      <c r="I278">
        <v>8080</v>
      </c>
      <c r="J278" t="s">
        <v>28</v>
      </c>
      <c r="K278" t="s">
        <v>29</v>
      </c>
      <c r="L278" t="s">
        <v>30</v>
      </c>
      <c r="M278">
        <v>2022</v>
      </c>
      <c r="N278" t="s">
        <v>31</v>
      </c>
      <c r="O278">
        <v>2022</v>
      </c>
      <c r="P278">
        <v>190</v>
      </c>
      <c r="Q278" t="s">
        <v>198</v>
      </c>
      <c r="R278" t="s">
        <v>33</v>
      </c>
      <c r="S278" t="s">
        <v>316</v>
      </c>
      <c r="T278" t="s">
        <v>980</v>
      </c>
      <c r="U278">
        <v>0</v>
      </c>
      <c r="V278" t="s">
        <v>1066</v>
      </c>
      <c r="W278" t="s">
        <v>425</v>
      </c>
      <c r="X278" t="s">
        <v>1122</v>
      </c>
      <c r="Z278">
        <v>5.97</v>
      </c>
      <c r="AA278">
        <f t="shared" si="9"/>
        <v>49</v>
      </c>
      <c r="AB278">
        <f t="shared" si="10"/>
        <v>2.8846153846153848E-2</v>
      </c>
    </row>
    <row r="279" spans="1:28" x14ac:dyDescent="0.2">
      <c r="A279" t="s">
        <v>23</v>
      </c>
      <c r="B279">
        <v>190</v>
      </c>
      <c r="C279" t="s">
        <v>342</v>
      </c>
      <c r="D279" t="s">
        <v>69</v>
      </c>
      <c r="E279" t="s">
        <v>1116</v>
      </c>
      <c r="F279" t="s">
        <v>38</v>
      </c>
      <c r="G279">
        <v>125</v>
      </c>
      <c r="H279" t="s">
        <v>219</v>
      </c>
      <c r="I279">
        <v>8080</v>
      </c>
      <c r="J279" t="s">
        <v>35</v>
      </c>
      <c r="K279" t="s">
        <v>29</v>
      </c>
      <c r="L279" t="s">
        <v>30</v>
      </c>
      <c r="M279">
        <v>2022</v>
      </c>
      <c r="N279" t="s">
        <v>31</v>
      </c>
      <c r="O279">
        <v>2022</v>
      </c>
      <c r="P279">
        <v>190</v>
      </c>
      <c r="Q279" t="s">
        <v>198</v>
      </c>
      <c r="R279" t="s">
        <v>33</v>
      </c>
      <c r="S279" t="s">
        <v>316</v>
      </c>
      <c r="T279" t="s">
        <v>980</v>
      </c>
      <c r="U279">
        <v>0</v>
      </c>
      <c r="V279" t="s">
        <v>1125</v>
      </c>
      <c r="W279" t="s">
        <v>354</v>
      </c>
      <c r="X279" t="s">
        <v>577</v>
      </c>
      <c r="Z279">
        <v>2.74</v>
      </c>
      <c r="AA279">
        <f t="shared" si="9"/>
        <v>49</v>
      </c>
      <c r="AB279">
        <f t="shared" si="10"/>
        <v>0.25320512820512819</v>
      </c>
    </row>
    <row r="280" spans="1:28" x14ac:dyDescent="0.2">
      <c r="A280" t="s">
        <v>23</v>
      </c>
      <c r="B280">
        <v>190</v>
      </c>
      <c r="C280" t="s">
        <v>24</v>
      </c>
      <c r="D280" t="s">
        <v>629</v>
      </c>
      <c r="E280" t="s">
        <v>1120</v>
      </c>
      <c r="F280" t="s">
        <v>38</v>
      </c>
      <c r="G280">
        <v>74</v>
      </c>
      <c r="H280" t="s">
        <v>220</v>
      </c>
      <c r="I280">
        <v>8085</v>
      </c>
      <c r="J280" t="s">
        <v>41</v>
      </c>
      <c r="K280" t="s">
        <v>29</v>
      </c>
      <c r="L280" t="s">
        <v>30</v>
      </c>
      <c r="M280">
        <v>2022</v>
      </c>
      <c r="N280" t="s">
        <v>31</v>
      </c>
      <c r="O280">
        <v>2022</v>
      </c>
      <c r="P280">
        <v>190</v>
      </c>
      <c r="Q280" t="s">
        <v>198</v>
      </c>
      <c r="R280" t="s">
        <v>33</v>
      </c>
      <c r="S280" t="s">
        <v>1121</v>
      </c>
      <c r="T280" t="s">
        <v>1122</v>
      </c>
      <c r="U280">
        <v>0</v>
      </c>
      <c r="V280" t="s">
        <v>920</v>
      </c>
      <c r="W280" t="s">
        <v>1127</v>
      </c>
      <c r="X280" t="s">
        <v>769</v>
      </c>
      <c r="Z280">
        <v>2.74</v>
      </c>
      <c r="AA280">
        <f t="shared" si="9"/>
        <v>95.4</v>
      </c>
      <c r="AB280">
        <f t="shared" si="10"/>
        <v>0.25320512820512819</v>
      </c>
    </row>
    <row r="281" spans="1:28" x14ac:dyDescent="0.2">
      <c r="A281" t="s">
        <v>23</v>
      </c>
      <c r="B281">
        <v>190</v>
      </c>
      <c r="C281" t="s">
        <v>266</v>
      </c>
      <c r="D281" t="s">
        <v>911</v>
      </c>
      <c r="E281" t="s">
        <v>912</v>
      </c>
      <c r="F281" t="s">
        <v>38</v>
      </c>
      <c r="G281">
        <v>78</v>
      </c>
      <c r="H281" t="s">
        <v>221</v>
      </c>
      <c r="I281">
        <v>8090</v>
      </c>
      <c r="J281" t="s">
        <v>41</v>
      </c>
      <c r="K281" t="s">
        <v>29</v>
      </c>
      <c r="L281" t="s">
        <v>30</v>
      </c>
      <c r="M281">
        <v>2022</v>
      </c>
      <c r="N281" t="s">
        <v>31</v>
      </c>
      <c r="O281">
        <v>2022</v>
      </c>
      <c r="P281">
        <v>190</v>
      </c>
      <c r="Q281" t="s">
        <v>198</v>
      </c>
      <c r="R281" t="s">
        <v>33</v>
      </c>
      <c r="S281" t="s">
        <v>1124</v>
      </c>
      <c r="T281" t="s">
        <v>1112</v>
      </c>
      <c r="U281">
        <v>0</v>
      </c>
      <c r="V281" t="s">
        <v>1125</v>
      </c>
      <c r="W281" t="s">
        <v>354</v>
      </c>
      <c r="X281" t="s">
        <v>577</v>
      </c>
      <c r="Z281">
        <v>4.1900000000000004</v>
      </c>
      <c r="AA281">
        <f t="shared" si="9"/>
        <v>76.400000000000006</v>
      </c>
      <c r="AB281">
        <f t="shared" si="10"/>
        <v>0.11538461538461539</v>
      </c>
    </row>
    <row r="282" spans="1:28" x14ac:dyDescent="0.2">
      <c r="A282" t="s">
        <v>23</v>
      </c>
      <c r="B282">
        <v>190</v>
      </c>
      <c r="C282" t="s">
        <v>266</v>
      </c>
      <c r="D282" t="s">
        <v>911</v>
      </c>
      <c r="E282" t="s">
        <v>912</v>
      </c>
      <c r="F282" t="s">
        <v>38</v>
      </c>
      <c r="G282">
        <v>78</v>
      </c>
      <c r="H282" t="s">
        <v>221</v>
      </c>
      <c r="I282">
        <v>8090</v>
      </c>
      <c r="J282" t="s">
        <v>41</v>
      </c>
      <c r="K282" t="s">
        <v>29</v>
      </c>
      <c r="L282" t="s">
        <v>30</v>
      </c>
      <c r="M282">
        <v>2022</v>
      </c>
      <c r="N282" t="s">
        <v>31</v>
      </c>
      <c r="O282">
        <v>2022</v>
      </c>
      <c r="P282">
        <v>190</v>
      </c>
      <c r="Q282" t="s">
        <v>198</v>
      </c>
      <c r="R282" t="s">
        <v>33</v>
      </c>
      <c r="S282" t="s">
        <v>1126</v>
      </c>
      <c r="T282" t="s">
        <v>984</v>
      </c>
      <c r="U282">
        <v>0</v>
      </c>
      <c r="V282" t="s">
        <v>920</v>
      </c>
      <c r="W282" t="s">
        <v>1127</v>
      </c>
      <c r="X282" t="s">
        <v>769</v>
      </c>
      <c r="Z282">
        <v>4.1900000000000004</v>
      </c>
      <c r="AA282">
        <f t="shared" si="9"/>
        <v>86.4</v>
      </c>
      <c r="AB282">
        <f t="shared" si="10"/>
        <v>0.11538461538461539</v>
      </c>
    </row>
    <row r="283" spans="1:28" x14ac:dyDescent="0.2">
      <c r="A283" t="s">
        <v>23</v>
      </c>
      <c r="B283">
        <v>190</v>
      </c>
      <c r="C283" t="s">
        <v>337</v>
      </c>
      <c r="D283" t="s">
        <v>438</v>
      </c>
      <c r="E283" t="s">
        <v>1128</v>
      </c>
      <c r="F283" t="s">
        <v>38</v>
      </c>
      <c r="G283">
        <v>90</v>
      </c>
      <c r="H283" t="s">
        <v>221</v>
      </c>
      <c r="I283">
        <v>8090</v>
      </c>
      <c r="J283" t="s">
        <v>55</v>
      </c>
      <c r="K283" t="s">
        <v>29</v>
      </c>
      <c r="L283" t="s">
        <v>30</v>
      </c>
      <c r="M283">
        <v>2022</v>
      </c>
      <c r="N283" t="s">
        <v>31</v>
      </c>
      <c r="O283">
        <v>2022</v>
      </c>
      <c r="P283">
        <v>190</v>
      </c>
      <c r="Q283" t="s">
        <v>198</v>
      </c>
      <c r="R283" t="s">
        <v>33</v>
      </c>
      <c r="S283" t="s">
        <v>1124</v>
      </c>
      <c r="T283" t="s">
        <v>1112</v>
      </c>
      <c r="U283">
        <v>0</v>
      </c>
      <c r="V283" t="s">
        <v>1125</v>
      </c>
      <c r="W283" t="s">
        <v>354</v>
      </c>
      <c r="X283" t="s">
        <v>577</v>
      </c>
      <c r="Z283">
        <v>3.24</v>
      </c>
      <c r="AA283">
        <f t="shared" si="9"/>
        <v>76.400000000000006</v>
      </c>
      <c r="AB283">
        <f t="shared" si="10"/>
        <v>0.19230769230769232</v>
      </c>
    </row>
    <row r="284" spans="1:28" x14ac:dyDescent="0.2">
      <c r="A284" t="s">
        <v>23</v>
      </c>
      <c r="B284">
        <v>190</v>
      </c>
      <c r="C284" t="s">
        <v>337</v>
      </c>
      <c r="D284" t="s">
        <v>438</v>
      </c>
      <c r="E284" t="s">
        <v>1128</v>
      </c>
      <c r="F284" t="s">
        <v>38</v>
      </c>
      <c r="G284">
        <v>90</v>
      </c>
      <c r="H284" t="s">
        <v>221</v>
      </c>
      <c r="I284">
        <v>8090</v>
      </c>
      <c r="J284" t="s">
        <v>55</v>
      </c>
      <c r="K284" t="s">
        <v>29</v>
      </c>
      <c r="L284" t="s">
        <v>30</v>
      </c>
      <c r="M284">
        <v>2022</v>
      </c>
      <c r="N284" t="s">
        <v>31</v>
      </c>
      <c r="O284">
        <v>2022</v>
      </c>
      <c r="P284">
        <v>190</v>
      </c>
      <c r="Q284" t="s">
        <v>198</v>
      </c>
      <c r="R284" t="s">
        <v>33</v>
      </c>
      <c r="S284" t="s">
        <v>1126</v>
      </c>
      <c r="T284" t="s">
        <v>984</v>
      </c>
      <c r="U284">
        <v>0</v>
      </c>
      <c r="V284" t="s">
        <v>920</v>
      </c>
      <c r="W284" t="s">
        <v>1127</v>
      </c>
      <c r="X284" t="s">
        <v>769</v>
      </c>
      <c r="Z284">
        <v>3.24</v>
      </c>
      <c r="AA284">
        <f t="shared" si="9"/>
        <v>86.4</v>
      </c>
      <c r="AB284">
        <f t="shared" si="10"/>
        <v>0.19230769230769232</v>
      </c>
    </row>
    <row r="285" spans="1:28" x14ac:dyDescent="0.2">
      <c r="A285" t="s">
        <v>23</v>
      </c>
      <c r="B285">
        <v>190</v>
      </c>
      <c r="C285" t="s">
        <v>340</v>
      </c>
      <c r="D285" t="s">
        <v>502</v>
      </c>
      <c r="E285" t="s">
        <v>1129</v>
      </c>
      <c r="F285" t="s">
        <v>38</v>
      </c>
      <c r="G285">
        <v>74</v>
      </c>
      <c r="H285" t="s">
        <v>221</v>
      </c>
      <c r="I285">
        <v>8090</v>
      </c>
      <c r="J285" t="s">
        <v>41</v>
      </c>
      <c r="K285" t="s">
        <v>29</v>
      </c>
      <c r="L285" t="s">
        <v>30</v>
      </c>
      <c r="M285">
        <v>2022</v>
      </c>
      <c r="N285" t="s">
        <v>31</v>
      </c>
      <c r="O285">
        <v>2022</v>
      </c>
      <c r="P285">
        <v>190</v>
      </c>
      <c r="Q285" t="s">
        <v>198</v>
      </c>
      <c r="R285" t="s">
        <v>33</v>
      </c>
      <c r="S285" t="s">
        <v>1124</v>
      </c>
      <c r="T285" t="s">
        <v>1112</v>
      </c>
      <c r="U285">
        <v>0</v>
      </c>
      <c r="V285" t="s">
        <v>1125</v>
      </c>
      <c r="W285" t="s">
        <v>354</v>
      </c>
      <c r="X285" t="s">
        <v>577</v>
      </c>
      <c r="Z285">
        <v>3.23</v>
      </c>
      <c r="AA285">
        <f t="shared" si="9"/>
        <v>76.400000000000006</v>
      </c>
      <c r="AB285">
        <f t="shared" si="10"/>
        <v>0.19871794871794871</v>
      </c>
    </row>
    <row r="286" spans="1:28" x14ac:dyDescent="0.2">
      <c r="A286" t="s">
        <v>23</v>
      </c>
      <c r="B286">
        <v>190</v>
      </c>
      <c r="C286" t="s">
        <v>340</v>
      </c>
      <c r="D286" t="s">
        <v>502</v>
      </c>
      <c r="E286" t="s">
        <v>1129</v>
      </c>
      <c r="F286" t="s">
        <v>38</v>
      </c>
      <c r="G286">
        <v>74</v>
      </c>
      <c r="H286" t="s">
        <v>221</v>
      </c>
      <c r="I286">
        <v>8090</v>
      </c>
      <c r="J286" t="s">
        <v>41</v>
      </c>
      <c r="K286" t="s">
        <v>29</v>
      </c>
      <c r="L286" t="s">
        <v>30</v>
      </c>
      <c r="M286">
        <v>2022</v>
      </c>
      <c r="N286" t="s">
        <v>31</v>
      </c>
      <c r="O286">
        <v>2022</v>
      </c>
      <c r="P286">
        <v>190</v>
      </c>
      <c r="Q286" t="s">
        <v>198</v>
      </c>
      <c r="R286" t="s">
        <v>33</v>
      </c>
      <c r="S286" t="s">
        <v>1126</v>
      </c>
      <c r="T286" t="s">
        <v>984</v>
      </c>
      <c r="U286">
        <v>0</v>
      </c>
      <c r="V286" t="s">
        <v>920</v>
      </c>
      <c r="W286" t="s">
        <v>1127</v>
      </c>
      <c r="X286" t="s">
        <v>769</v>
      </c>
      <c r="Z286">
        <v>3.23</v>
      </c>
      <c r="AA286">
        <f t="shared" si="9"/>
        <v>86.4</v>
      </c>
      <c r="AB286">
        <f t="shared" si="10"/>
        <v>0.19871794871794871</v>
      </c>
    </row>
    <row r="287" spans="1:28" x14ac:dyDescent="0.2">
      <c r="A287" t="s">
        <v>23</v>
      </c>
      <c r="B287">
        <v>190</v>
      </c>
      <c r="C287" t="s">
        <v>342</v>
      </c>
      <c r="D287" t="s">
        <v>98</v>
      </c>
      <c r="E287" t="s">
        <v>549</v>
      </c>
      <c r="F287" t="s">
        <v>38</v>
      </c>
      <c r="G287">
        <v>86</v>
      </c>
      <c r="H287" t="s">
        <v>221</v>
      </c>
      <c r="I287">
        <v>8090</v>
      </c>
      <c r="J287" t="s">
        <v>53</v>
      </c>
      <c r="K287" t="s">
        <v>29</v>
      </c>
      <c r="L287" t="s">
        <v>30</v>
      </c>
      <c r="M287">
        <v>2022</v>
      </c>
      <c r="N287" t="s">
        <v>31</v>
      </c>
      <c r="O287">
        <v>2022</v>
      </c>
      <c r="P287">
        <v>190</v>
      </c>
      <c r="Q287" t="s">
        <v>198</v>
      </c>
      <c r="R287" t="s">
        <v>33</v>
      </c>
      <c r="S287" t="s">
        <v>1124</v>
      </c>
      <c r="T287" t="s">
        <v>1112</v>
      </c>
      <c r="U287">
        <v>0</v>
      </c>
      <c r="V287" t="s">
        <v>1134</v>
      </c>
      <c r="W287" t="s">
        <v>556</v>
      </c>
      <c r="X287" t="s">
        <v>769</v>
      </c>
      <c r="Z287">
        <v>0.6</v>
      </c>
      <c r="AA287">
        <f t="shared" si="9"/>
        <v>76.400000000000006</v>
      </c>
      <c r="AB287">
        <f t="shared" si="10"/>
        <v>0.60256410256410253</v>
      </c>
    </row>
    <row r="288" spans="1:28" x14ac:dyDescent="0.2">
      <c r="A288" t="s">
        <v>23</v>
      </c>
      <c r="B288">
        <v>190</v>
      </c>
      <c r="C288" t="s">
        <v>342</v>
      </c>
      <c r="D288" t="s">
        <v>98</v>
      </c>
      <c r="E288" t="s">
        <v>549</v>
      </c>
      <c r="F288" t="s">
        <v>38</v>
      </c>
      <c r="G288">
        <v>86</v>
      </c>
      <c r="H288" t="s">
        <v>221</v>
      </c>
      <c r="I288">
        <v>8090</v>
      </c>
      <c r="J288" t="s">
        <v>53</v>
      </c>
      <c r="K288" t="s">
        <v>29</v>
      </c>
      <c r="L288" t="s">
        <v>30</v>
      </c>
      <c r="M288">
        <v>2022</v>
      </c>
      <c r="N288" t="s">
        <v>31</v>
      </c>
      <c r="O288">
        <v>2022</v>
      </c>
      <c r="P288">
        <v>190</v>
      </c>
      <c r="Q288" t="s">
        <v>198</v>
      </c>
      <c r="R288" t="s">
        <v>33</v>
      </c>
      <c r="S288" t="s">
        <v>1126</v>
      </c>
      <c r="T288" t="s">
        <v>984</v>
      </c>
      <c r="U288">
        <v>0</v>
      </c>
      <c r="V288" t="s">
        <v>980</v>
      </c>
      <c r="W288" t="s">
        <v>1126</v>
      </c>
      <c r="X288" t="s">
        <v>757</v>
      </c>
      <c r="Z288">
        <v>-0.57999999999999996</v>
      </c>
      <c r="AA288">
        <f t="shared" si="9"/>
        <v>86.4</v>
      </c>
      <c r="AB288">
        <f t="shared" si="10"/>
        <v>0.77884615384615385</v>
      </c>
    </row>
    <row r="289" spans="1:28" x14ac:dyDescent="0.2">
      <c r="A289" t="s">
        <v>23</v>
      </c>
      <c r="B289">
        <v>190</v>
      </c>
      <c r="C289" t="s">
        <v>24</v>
      </c>
      <c r="D289" t="s">
        <v>65</v>
      </c>
      <c r="E289" t="s">
        <v>104</v>
      </c>
      <c r="F289" t="s">
        <v>26</v>
      </c>
      <c r="G289">
        <v>74</v>
      </c>
      <c r="H289" t="s">
        <v>222</v>
      </c>
      <c r="I289">
        <v>8095</v>
      </c>
      <c r="J289" t="s">
        <v>40</v>
      </c>
      <c r="K289" t="s">
        <v>29</v>
      </c>
      <c r="L289" t="s">
        <v>30</v>
      </c>
      <c r="M289">
        <v>2022</v>
      </c>
      <c r="N289" t="s">
        <v>31</v>
      </c>
      <c r="O289">
        <v>2022</v>
      </c>
      <c r="P289">
        <v>190</v>
      </c>
      <c r="Q289" t="s">
        <v>198</v>
      </c>
      <c r="R289" t="s">
        <v>33</v>
      </c>
      <c r="S289" t="s">
        <v>1133</v>
      </c>
      <c r="T289" t="s">
        <v>814</v>
      </c>
      <c r="U289">
        <v>0</v>
      </c>
      <c r="V289" t="s">
        <v>980</v>
      </c>
      <c r="W289" t="s">
        <v>1126</v>
      </c>
      <c r="X289" t="s">
        <v>757</v>
      </c>
      <c r="Z289">
        <v>2.3199999999999998</v>
      </c>
      <c r="AA289">
        <f t="shared" si="9"/>
        <v>95.600000000000009</v>
      </c>
      <c r="AB289">
        <f t="shared" si="10"/>
        <v>0.30128205128205127</v>
      </c>
    </row>
    <row r="290" spans="1:28" x14ac:dyDescent="0.2">
      <c r="A290" t="s">
        <v>23</v>
      </c>
      <c r="B290">
        <v>190</v>
      </c>
      <c r="C290" t="s">
        <v>266</v>
      </c>
      <c r="D290" t="s">
        <v>250</v>
      </c>
      <c r="E290" t="s">
        <v>1138</v>
      </c>
      <c r="F290" t="s">
        <v>26</v>
      </c>
      <c r="G290">
        <v>15</v>
      </c>
      <c r="H290" t="s">
        <v>224</v>
      </c>
      <c r="I290">
        <v>8105</v>
      </c>
      <c r="J290" t="s">
        <v>78</v>
      </c>
      <c r="K290" t="s">
        <v>29</v>
      </c>
      <c r="L290" t="s">
        <v>30</v>
      </c>
      <c r="M290">
        <v>2022</v>
      </c>
      <c r="N290" t="s">
        <v>31</v>
      </c>
      <c r="O290">
        <v>2022</v>
      </c>
      <c r="P290">
        <v>190</v>
      </c>
      <c r="Q290" t="s">
        <v>198</v>
      </c>
      <c r="R290" t="s">
        <v>33</v>
      </c>
      <c r="S290" t="s">
        <v>1139</v>
      </c>
      <c r="T290" t="s">
        <v>1140</v>
      </c>
      <c r="U290">
        <v>0</v>
      </c>
      <c r="V290" t="s">
        <v>980</v>
      </c>
      <c r="W290" t="s">
        <v>1126</v>
      </c>
      <c r="X290" t="s">
        <v>757</v>
      </c>
      <c r="Z290">
        <v>-0.5</v>
      </c>
      <c r="AA290">
        <f t="shared" si="9"/>
        <v>83.5</v>
      </c>
      <c r="AB290">
        <f t="shared" si="10"/>
        <v>0.76602564102564108</v>
      </c>
    </row>
    <row r="291" spans="1:28" x14ac:dyDescent="0.2">
      <c r="A291" t="s">
        <v>23</v>
      </c>
      <c r="B291">
        <v>190</v>
      </c>
      <c r="C291" t="s">
        <v>337</v>
      </c>
      <c r="D291" t="s">
        <v>653</v>
      </c>
      <c r="E291" t="s">
        <v>947</v>
      </c>
      <c r="F291" t="s">
        <v>38</v>
      </c>
      <c r="G291">
        <v>15</v>
      </c>
      <c r="H291" t="s">
        <v>224</v>
      </c>
      <c r="I291">
        <v>8105</v>
      </c>
      <c r="J291" t="s">
        <v>95</v>
      </c>
      <c r="K291" t="s">
        <v>29</v>
      </c>
      <c r="L291" t="s">
        <v>30</v>
      </c>
      <c r="M291">
        <v>2022</v>
      </c>
      <c r="N291" t="s">
        <v>31</v>
      </c>
      <c r="O291">
        <v>2022</v>
      </c>
      <c r="P291">
        <v>190</v>
      </c>
      <c r="Q291" t="s">
        <v>198</v>
      </c>
      <c r="R291" t="s">
        <v>33</v>
      </c>
      <c r="S291" t="s">
        <v>1139</v>
      </c>
      <c r="T291" t="s">
        <v>1140</v>
      </c>
      <c r="U291">
        <v>0</v>
      </c>
      <c r="V291" t="s">
        <v>980</v>
      </c>
      <c r="W291" t="s">
        <v>1126</v>
      </c>
      <c r="X291" t="s">
        <v>757</v>
      </c>
      <c r="Z291">
        <v>0.78</v>
      </c>
      <c r="AA291">
        <f t="shared" si="9"/>
        <v>83.5</v>
      </c>
      <c r="AB291">
        <f t="shared" si="10"/>
        <v>0.54807692307692313</v>
      </c>
    </row>
    <row r="292" spans="1:28" x14ac:dyDescent="0.2">
      <c r="A292" t="s">
        <v>23</v>
      </c>
      <c r="B292">
        <v>190</v>
      </c>
      <c r="C292" t="s">
        <v>340</v>
      </c>
      <c r="D292" t="s">
        <v>709</v>
      </c>
      <c r="E292" t="s">
        <v>585</v>
      </c>
      <c r="F292" t="s">
        <v>26</v>
      </c>
      <c r="G292">
        <v>23</v>
      </c>
      <c r="H292" t="s">
        <v>224</v>
      </c>
      <c r="I292">
        <v>8105</v>
      </c>
      <c r="J292" t="s">
        <v>46</v>
      </c>
      <c r="K292" t="s">
        <v>29</v>
      </c>
      <c r="L292" t="s">
        <v>30</v>
      </c>
      <c r="M292">
        <v>2022</v>
      </c>
      <c r="N292" t="s">
        <v>31</v>
      </c>
      <c r="O292">
        <v>2022</v>
      </c>
      <c r="P292">
        <v>190</v>
      </c>
      <c r="Q292" t="s">
        <v>198</v>
      </c>
      <c r="R292" t="s">
        <v>33</v>
      </c>
      <c r="S292" t="s">
        <v>1139</v>
      </c>
      <c r="T292" t="s">
        <v>1140</v>
      </c>
      <c r="U292">
        <v>0</v>
      </c>
      <c r="V292" t="s">
        <v>515</v>
      </c>
      <c r="W292" t="s">
        <v>1144</v>
      </c>
      <c r="X292" t="s">
        <v>1044</v>
      </c>
      <c r="Z292">
        <v>5.54</v>
      </c>
      <c r="AA292">
        <f t="shared" si="9"/>
        <v>83.5</v>
      </c>
      <c r="AB292">
        <f t="shared" si="10"/>
        <v>4.1666666666666664E-2</v>
      </c>
    </row>
    <row r="293" spans="1:28" x14ac:dyDescent="0.2">
      <c r="A293" t="s">
        <v>23</v>
      </c>
      <c r="B293">
        <v>190</v>
      </c>
      <c r="C293" t="s">
        <v>342</v>
      </c>
      <c r="D293" t="s">
        <v>55</v>
      </c>
      <c r="E293" t="s">
        <v>544</v>
      </c>
      <c r="F293" t="s">
        <v>26</v>
      </c>
      <c r="G293">
        <v>46</v>
      </c>
      <c r="H293" t="s">
        <v>224</v>
      </c>
      <c r="I293">
        <v>8105</v>
      </c>
      <c r="J293" t="s">
        <v>45</v>
      </c>
      <c r="K293" t="s">
        <v>29</v>
      </c>
      <c r="L293" t="s">
        <v>30</v>
      </c>
      <c r="M293">
        <v>2022</v>
      </c>
      <c r="N293" t="s">
        <v>31</v>
      </c>
      <c r="O293">
        <v>2022</v>
      </c>
      <c r="P293">
        <v>190</v>
      </c>
      <c r="Q293" t="s">
        <v>198</v>
      </c>
      <c r="R293" t="s">
        <v>33</v>
      </c>
      <c r="S293" t="s">
        <v>1139</v>
      </c>
      <c r="T293" t="s">
        <v>1140</v>
      </c>
      <c r="U293">
        <v>0</v>
      </c>
      <c r="V293" t="s">
        <v>515</v>
      </c>
      <c r="W293" t="s">
        <v>1144</v>
      </c>
      <c r="X293" t="s">
        <v>1044</v>
      </c>
      <c r="Z293">
        <v>0.33</v>
      </c>
      <c r="AA293">
        <f t="shared" si="9"/>
        <v>83.5</v>
      </c>
      <c r="AB293">
        <f t="shared" si="10"/>
        <v>0.64423076923076927</v>
      </c>
    </row>
    <row r="294" spans="1:28" x14ac:dyDescent="0.2">
      <c r="A294" t="s">
        <v>226</v>
      </c>
      <c r="B294">
        <v>985</v>
      </c>
      <c r="C294" t="s">
        <v>266</v>
      </c>
      <c r="D294" t="s">
        <v>414</v>
      </c>
      <c r="E294" t="s">
        <v>1146</v>
      </c>
      <c r="F294" t="s">
        <v>34</v>
      </c>
      <c r="G294">
        <v>29</v>
      </c>
      <c r="H294" t="s">
        <v>227</v>
      </c>
      <c r="I294">
        <v>8005</v>
      </c>
      <c r="J294" t="s">
        <v>58</v>
      </c>
      <c r="K294" t="s">
        <v>29</v>
      </c>
      <c r="L294" t="s">
        <v>30</v>
      </c>
      <c r="M294">
        <v>2022</v>
      </c>
      <c r="N294" t="s">
        <v>31</v>
      </c>
      <c r="O294">
        <v>2022</v>
      </c>
      <c r="P294">
        <v>190</v>
      </c>
      <c r="Q294" t="s">
        <v>198</v>
      </c>
      <c r="R294" t="s">
        <v>33</v>
      </c>
      <c r="S294" t="s">
        <v>748</v>
      </c>
      <c r="T294" t="s">
        <v>1000</v>
      </c>
      <c r="U294">
        <v>0</v>
      </c>
      <c r="V294" t="s">
        <v>1001</v>
      </c>
      <c r="W294" t="s">
        <v>896</v>
      </c>
      <c r="X294" t="s">
        <v>517</v>
      </c>
      <c r="Z294">
        <v>-1.65</v>
      </c>
      <c r="AA294">
        <f t="shared" si="9"/>
        <v>91.9</v>
      </c>
      <c r="AB294">
        <f t="shared" si="10"/>
        <v>0.91346153846153844</v>
      </c>
    </row>
    <row r="295" spans="1:28" x14ac:dyDescent="0.2">
      <c r="A295" t="s">
        <v>226</v>
      </c>
      <c r="B295">
        <v>985</v>
      </c>
      <c r="C295" t="s">
        <v>266</v>
      </c>
      <c r="D295" t="s">
        <v>414</v>
      </c>
      <c r="E295" t="s">
        <v>1146</v>
      </c>
      <c r="F295" t="s">
        <v>34</v>
      </c>
      <c r="G295">
        <v>29</v>
      </c>
      <c r="H295" t="s">
        <v>227</v>
      </c>
      <c r="I295">
        <v>8005</v>
      </c>
      <c r="J295" t="s">
        <v>58</v>
      </c>
      <c r="K295" t="s">
        <v>29</v>
      </c>
      <c r="L295" t="s">
        <v>30</v>
      </c>
      <c r="M295">
        <v>2022</v>
      </c>
      <c r="N295" t="s">
        <v>31</v>
      </c>
      <c r="O295">
        <v>2022</v>
      </c>
      <c r="P295">
        <v>190</v>
      </c>
      <c r="Q295" t="s">
        <v>198</v>
      </c>
      <c r="R295" t="s">
        <v>33</v>
      </c>
      <c r="S295" t="s">
        <v>1002</v>
      </c>
      <c r="T295" t="s">
        <v>1003</v>
      </c>
      <c r="U295">
        <v>0</v>
      </c>
      <c r="V295" t="s">
        <v>1004</v>
      </c>
      <c r="W295" t="s">
        <v>1005</v>
      </c>
      <c r="X295" t="s">
        <v>720</v>
      </c>
      <c r="Z295">
        <v>-1.65</v>
      </c>
      <c r="AA295">
        <f t="shared" si="9"/>
        <v>94.2</v>
      </c>
      <c r="AB295">
        <f t="shared" si="10"/>
        <v>0.91346153846153844</v>
      </c>
    </row>
    <row r="296" spans="1:28" x14ac:dyDescent="0.2">
      <c r="A296" t="s">
        <v>226</v>
      </c>
      <c r="B296">
        <v>985</v>
      </c>
      <c r="C296" t="s">
        <v>337</v>
      </c>
      <c r="D296" t="s">
        <v>266</v>
      </c>
      <c r="E296" t="s">
        <v>587</v>
      </c>
      <c r="F296" t="s">
        <v>38</v>
      </c>
      <c r="G296">
        <v>51</v>
      </c>
      <c r="H296" t="s">
        <v>227</v>
      </c>
      <c r="I296">
        <v>8005</v>
      </c>
      <c r="J296" t="s">
        <v>45</v>
      </c>
      <c r="K296" t="s">
        <v>29</v>
      </c>
      <c r="L296" t="s">
        <v>30</v>
      </c>
      <c r="M296">
        <v>2022</v>
      </c>
      <c r="N296" t="s">
        <v>31</v>
      </c>
      <c r="O296">
        <v>2022</v>
      </c>
      <c r="P296">
        <v>190</v>
      </c>
      <c r="Q296" t="s">
        <v>198</v>
      </c>
      <c r="R296" t="s">
        <v>33</v>
      </c>
      <c r="S296" t="s">
        <v>748</v>
      </c>
      <c r="T296" t="s">
        <v>1000</v>
      </c>
      <c r="U296">
        <v>0</v>
      </c>
      <c r="V296" t="s">
        <v>1001</v>
      </c>
      <c r="W296" t="s">
        <v>896</v>
      </c>
      <c r="X296" t="s">
        <v>517</v>
      </c>
      <c r="Z296">
        <v>2.72</v>
      </c>
      <c r="AA296">
        <f t="shared" si="9"/>
        <v>91.9</v>
      </c>
      <c r="AB296">
        <f t="shared" si="10"/>
        <v>0.25961538461538464</v>
      </c>
    </row>
    <row r="297" spans="1:28" x14ac:dyDescent="0.2">
      <c r="A297" t="s">
        <v>226</v>
      </c>
      <c r="B297">
        <v>985</v>
      </c>
      <c r="C297" t="s">
        <v>337</v>
      </c>
      <c r="D297" t="s">
        <v>266</v>
      </c>
      <c r="E297" t="s">
        <v>587</v>
      </c>
      <c r="F297" t="s">
        <v>38</v>
      </c>
      <c r="G297">
        <v>51</v>
      </c>
      <c r="H297" t="s">
        <v>227</v>
      </c>
      <c r="I297">
        <v>8005</v>
      </c>
      <c r="J297" t="s">
        <v>45</v>
      </c>
      <c r="K297" t="s">
        <v>29</v>
      </c>
      <c r="L297" t="s">
        <v>30</v>
      </c>
      <c r="M297">
        <v>2022</v>
      </c>
      <c r="N297" t="s">
        <v>31</v>
      </c>
      <c r="O297">
        <v>2022</v>
      </c>
      <c r="P297">
        <v>190</v>
      </c>
      <c r="Q297" t="s">
        <v>198</v>
      </c>
      <c r="R297" t="s">
        <v>33</v>
      </c>
      <c r="S297" t="s">
        <v>1002</v>
      </c>
      <c r="T297" t="s">
        <v>1003</v>
      </c>
      <c r="U297">
        <v>0</v>
      </c>
      <c r="V297" t="s">
        <v>1004</v>
      </c>
      <c r="W297" t="s">
        <v>1005</v>
      </c>
      <c r="X297" t="s">
        <v>720</v>
      </c>
      <c r="Z297">
        <v>2.72</v>
      </c>
      <c r="AA297">
        <f t="shared" si="9"/>
        <v>94.2</v>
      </c>
      <c r="AB297">
        <f t="shared" si="10"/>
        <v>0.25961538461538464</v>
      </c>
    </row>
    <row r="298" spans="1:28" x14ac:dyDescent="0.2">
      <c r="A298" t="s">
        <v>226</v>
      </c>
      <c r="B298">
        <v>985</v>
      </c>
      <c r="C298" t="s">
        <v>340</v>
      </c>
      <c r="D298" t="s">
        <v>67</v>
      </c>
      <c r="E298" t="s">
        <v>267</v>
      </c>
      <c r="F298" t="s">
        <v>43</v>
      </c>
      <c r="G298">
        <v>77</v>
      </c>
      <c r="H298" t="s">
        <v>227</v>
      </c>
      <c r="I298">
        <v>8005</v>
      </c>
      <c r="J298" t="s">
        <v>41</v>
      </c>
      <c r="K298" t="s">
        <v>29</v>
      </c>
      <c r="L298" t="s">
        <v>30</v>
      </c>
      <c r="M298">
        <v>2022</v>
      </c>
      <c r="N298" t="s">
        <v>31</v>
      </c>
      <c r="O298">
        <v>2022</v>
      </c>
      <c r="P298">
        <v>190</v>
      </c>
      <c r="Q298" t="s">
        <v>198</v>
      </c>
      <c r="R298" t="s">
        <v>33</v>
      </c>
      <c r="S298" t="s">
        <v>748</v>
      </c>
      <c r="T298" t="s">
        <v>1000</v>
      </c>
      <c r="U298">
        <v>0</v>
      </c>
      <c r="V298" t="s">
        <v>1001</v>
      </c>
      <c r="W298" t="s">
        <v>896</v>
      </c>
      <c r="X298" t="s">
        <v>517</v>
      </c>
      <c r="Z298">
        <v>1.44</v>
      </c>
      <c r="AA298">
        <f t="shared" si="9"/>
        <v>91.9</v>
      </c>
      <c r="AB298">
        <f t="shared" si="10"/>
        <v>0.42628205128205127</v>
      </c>
    </row>
    <row r="299" spans="1:28" x14ac:dyDescent="0.2">
      <c r="A299" t="s">
        <v>226</v>
      </c>
      <c r="B299">
        <v>985</v>
      </c>
      <c r="C299" t="s">
        <v>340</v>
      </c>
      <c r="D299" t="s">
        <v>67</v>
      </c>
      <c r="E299" t="s">
        <v>267</v>
      </c>
      <c r="F299" t="s">
        <v>43</v>
      </c>
      <c r="G299">
        <v>77</v>
      </c>
      <c r="H299" t="s">
        <v>227</v>
      </c>
      <c r="I299">
        <v>8005</v>
      </c>
      <c r="J299" t="s">
        <v>41</v>
      </c>
      <c r="K299" t="s">
        <v>29</v>
      </c>
      <c r="L299" t="s">
        <v>30</v>
      </c>
      <c r="M299">
        <v>2022</v>
      </c>
      <c r="N299" t="s">
        <v>31</v>
      </c>
      <c r="O299">
        <v>2022</v>
      </c>
      <c r="P299">
        <v>190</v>
      </c>
      <c r="Q299" t="s">
        <v>198</v>
      </c>
      <c r="R299" t="s">
        <v>33</v>
      </c>
      <c r="S299" t="s">
        <v>1002</v>
      </c>
      <c r="T299" t="s">
        <v>1003</v>
      </c>
      <c r="U299">
        <v>0</v>
      </c>
      <c r="V299" t="s">
        <v>1004</v>
      </c>
      <c r="W299" t="s">
        <v>1005</v>
      </c>
      <c r="X299" t="s">
        <v>720</v>
      </c>
      <c r="Z299">
        <v>1.44</v>
      </c>
      <c r="AA299">
        <f t="shared" si="9"/>
        <v>94.2</v>
      </c>
      <c r="AB299">
        <f t="shared" si="10"/>
        <v>0.42628205128205127</v>
      </c>
    </row>
    <row r="300" spans="1:28" x14ac:dyDescent="0.2">
      <c r="A300" t="s">
        <v>226</v>
      </c>
      <c r="B300">
        <v>985</v>
      </c>
      <c r="C300" t="s">
        <v>342</v>
      </c>
      <c r="D300" t="s">
        <v>63</v>
      </c>
      <c r="E300" t="s">
        <v>358</v>
      </c>
      <c r="F300" t="s">
        <v>26</v>
      </c>
      <c r="G300">
        <v>83</v>
      </c>
      <c r="H300" t="s">
        <v>227</v>
      </c>
      <c r="I300">
        <v>8005</v>
      </c>
      <c r="J300" t="s">
        <v>55</v>
      </c>
      <c r="K300" t="s">
        <v>29</v>
      </c>
      <c r="L300" t="s">
        <v>30</v>
      </c>
      <c r="M300">
        <v>2022</v>
      </c>
      <c r="N300" t="s">
        <v>31</v>
      </c>
      <c r="O300">
        <v>2022</v>
      </c>
      <c r="P300">
        <v>190</v>
      </c>
      <c r="Q300" t="s">
        <v>198</v>
      </c>
      <c r="R300" t="s">
        <v>33</v>
      </c>
      <c r="S300" t="s">
        <v>748</v>
      </c>
      <c r="T300" t="s">
        <v>1000</v>
      </c>
      <c r="U300">
        <v>0</v>
      </c>
      <c r="V300" t="s">
        <v>1001</v>
      </c>
      <c r="W300" t="s">
        <v>896</v>
      </c>
      <c r="X300" t="s">
        <v>517</v>
      </c>
      <c r="Z300">
        <v>0.27</v>
      </c>
      <c r="AA300">
        <f t="shared" si="9"/>
        <v>91.9</v>
      </c>
      <c r="AB300">
        <f t="shared" si="10"/>
        <v>0.66346153846153844</v>
      </c>
    </row>
    <row r="301" spans="1:28" x14ac:dyDescent="0.2">
      <c r="A301" t="s">
        <v>226</v>
      </c>
      <c r="B301">
        <v>985</v>
      </c>
      <c r="C301" t="s">
        <v>342</v>
      </c>
      <c r="D301" t="s">
        <v>63</v>
      </c>
      <c r="E301" t="s">
        <v>358</v>
      </c>
      <c r="F301" t="s">
        <v>26</v>
      </c>
      <c r="G301">
        <v>83</v>
      </c>
      <c r="H301" t="s">
        <v>227</v>
      </c>
      <c r="I301">
        <v>8005</v>
      </c>
      <c r="J301" t="s">
        <v>55</v>
      </c>
      <c r="K301" t="s">
        <v>29</v>
      </c>
      <c r="L301" t="s">
        <v>30</v>
      </c>
      <c r="M301">
        <v>2022</v>
      </c>
      <c r="N301" t="s">
        <v>31</v>
      </c>
      <c r="O301">
        <v>2022</v>
      </c>
      <c r="P301">
        <v>190</v>
      </c>
      <c r="Q301" t="s">
        <v>198</v>
      </c>
      <c r="R301" t="s">
        <v>33</v>
      </c>
      <c r="S301" t="s">
        <v>1002</v>
      </c>
      <c r="T301" t="s">
        <v>1003</v>
      </c>
      <c r="U301">
        <v>0</v>
      </c>
      <c r="V301" t="s">
        <v>1004</v>
      </c>
      <c r="W301" t="s">
        <v>1005</v>
      </c>
      <c r="X301" t="s">
        <v>720</v>
      </c>
      <c r="Z301">
        <v>0.27</v>
      </c>
      <c r="AA301">
        <f t="shared" si="9"/>
        <v>94.2</v>
      </c>
      <c r="AB301">
        <f t="shared" si="10"/>
        <v>0.66346153846153844</v>
      </c>
    </row>
    <row r="302" spans="1:28" x14ac:dyDescent="0.2">
      <c r="A302" t="s">
        <v>226</v>
      </c>
      <c r="B302">
        <v>985</v>
      </c>
      <c r="C302" t="s">
        <v>266</v>
      </c>
      <c r="D302" t="s">
        <v>320</v>
      </c>
      <c r="E302" t="s">
        <v>277</v>
      </c>
      <c r="F302" t="s">
        <v>48</v>
      </c>
      <c r="G302">
        <v>111</v>
      </c>
      <c r="H302" t="s">
        <v>228</v>
      </c>
      <c r="I302">
        <v>8090</v>
      </c>
      <c r="J302" t="s">
        <v>28</v>
      </c>
      <c r="K302" t="s">
        <v>29</v>
      </c>
      <c r="L302" t="s">
        <v>30</v>
      </c>
      <c r="M302">
        <v>2022</v>
      </c>
      <c r="N302" t="s">
        <v>31</v>
      </c>
      <c r="O302">
        <v>2022</v>
      </c>
      <c r="P302">
        <v>190</v>
      </c>
      <c r="Q302" t="s">
        <v>198</v>
      </c>
      <c r="R302" t="s">
        <v>33</v>
      </c>
      <c r="S302" t="s">
        <v>1124</v>
      </c>
      <c r="T302" t="s">
        <v>1112</v>
      </c>
      <c r="U302">
        <v>0</v>
      </c>
      <c r="V302" t="s">
        <v>1125</v>
      </c>
      <c r="W302" t="s">
        <v>354</v>
      </c>
      <c r="X302" t="s">
        <v>577</v>
      </c>
      <c r="Z302">
        <v>-2.1</v>
      </c>
      <c r="AA302">
        <f t="shared" si="9"/>
        <v>76.400000000000006</v>
      </c>
      <c r="AB302">
        <f t="shared" si="10"/>
        <v>0.94871794871794868</v>
      </c>
    </row>
    <row r="303" spans="1:28" x14ac:dyDescent="0.2">
      <c r="A303" t="s">
        <v>226</v>
      </c>
      <c r="B303">
        <v>985</v>
      </c>
      <c r="C303" t="s">
        <v>266</v>
      </c>
      <c r="D303" t="s">
        <v>320</v>
      </c>
      <c r="E303" t="s">
        <v>277</v>
      </c>
      <c r="F303" t="s">
        <v>48</v>
      </c>
      <c r="G303">
        <v>111</v>
      </c>
      <c r="H303" t="s">
        <v>228</v>
      </c>
      <c r="I303">
        <v>8090</v>
      </c>
      <c r="J303" t="s">
        <v>28</v>
      </c>
      <c r="K303" t="s">
        <v>29</v>
      </c>
      <c r="L303" t="s">
        <v>30</v>
      </c>
      <c r="M303">
        <v>2022</v>
      </c>
      <c r="N303" t="s">
        <v>31</v>
      </c>
      <c r="O303">
        <v>2022</v>
      </c>
      <c r="P303">
        <v>190</v>
      </c>
      <c r="Q303" t="s">
        <v>198</v>
      </c>
      <c r="R303" t="s">
        <v>33</v>
      </c>
      <c r="S303" t="s">
        <v>1126</v>
      </c>
      <c r="T303" t="s">
        <v>984</v>
      </c>
      <c r="U303">
        <v>0</v>
      </c>
      <c r="V303" t="s">
        <v>920</v>
      </c>
      <c r="W303" t="s">
        <v>1127</v>
      </c>
      <c r="X303" t="s">
        <v>769</v>
      </c>
      <c r="Z303">
        <v>-2.1</v>
      </c>
      <c r="AA303">
        <f t="shared" si="9"/>
        <v>86.4</v>
      </c>
      <c r="AB303">
        <f t="shared" si="10"/>
        <v>0.94871794871794868</v>
      </c>
    </row>
    <row r="304" spans="1:28" x14ac:dyDescent="0.2">
      <c r="A304" t="s">
        <v>226</v>
      </c>
      <c r="B304">
        <v>985</v>
      </c>
      <c r="C304" t="s">
        <v>337</v>
      </c>
      <c r="D304" t="s">
        <v>60</v>
      </c>
      <c r="E304" t="s">
        <v>1149</v>
      </c>
      <c r="F304" t="s">
        <v>26</v>
      </c>
      <c r="G304">
        <v>109</v>
      </c>
      <c r="H304" t="s">
        <v>228</v>
      </c>
      <c r="I304">
        <v>8090</v>
      </c>
      <c r="J304" t="s">
        <v>53</v>
      </c>
      <c r="K304" t="s">
        <v>29</v>
      </c>
      <c r="L304" t="s">
        <v>30</v>
      </c>
      <c r="M304">
        <v>2022</v>
      </c>
      <c r="N304" t="s">
        <v>31</v>
      </c>
      <c r="O304">
        <v>2022</v>
      </c>
      <c r="P304">
        <v>190</v>
      </c>
      <c r="Q304" t="s">
        <v>198</v>
      </c>
      <c r="R304" t="s">
        <v>33</v>
      </c>
      <c r="S304" t="s">
        <v>1124</v>
      </c>
      <c r="T304" t="s">
        <v>1112</v>
      </c>
      <c r="U304">
        <v>0</v>
      </c>
      <c r="V304" t="s">
        <v>1125</v>
      </c>
      <c r="W304" t="s">
        <v>354</v>
      </c>
      <c r="X304" t="s">
        <v>577</v>
      </c>
      <c r="Z304">
        <v>0.25</v>
      </c>
      <c r="AA304">
        <f t="shared" si="9"/>
        <v>76.400000000000006</v>
      </c>
      <c r="AB304">
        <f t="shared" si="10"/>
        <v>0.67307692307692313</v>
      </c>
    </row>
    <row r="305" spans="1:28" x14ac:dyDescent="0.2">
      <c r="A305" t="s">
        <v>226</v>
      </c>
      <c r="B305">
        <v>985</v>
      </c>
      <c r="C305" t="s">
        <v>337</v>
      </c>
      <c r="D305" t="s">
        <v>60</v>
      </c>
      <c r="E305" t="s">
        <v>1149</v>
      </c>
      <c r="F305" t="s">
        <v>26</v>
      </c>
      <c r="G305">
        <v>109</v>
      </c>
      <c r="H305" t="s">
        <v>228</v>
      </c>
      <c r="I305">
        <v>8090</v>
      </c>
      <c r="J305" t="s">
        <v>53</v>
      </c>
      <c r="K305" t="s">
        <v>29</v>
      </c>
      <c r="L305" t="s">
        <v>30</v>
      </c>
      <c r="M305">
        <v>2022</v>
      </c>
      <c r="N305" t="s">
        <v>31</v>
      </c>
      <c r="O305">
        <v>2022</v>
      </c>
      <c r="P305">
        <v>190</v>
      </c>
      <c r="Q305" t="s">
        <v>198</v>
      </c>
      <c r="R305" t="s">
        <v>33</v>
      </c>
      <c r="S305" t="s">
        <v>1126</v>
      </c>
      <c r="T305" t="s">
        <v>984</v>
      </c>
      <c r="U305">
        <v>0</v>
      </c>
      <c r="V305" t="s">
        <v>920</v>
      </c>
      <c r="W305" t="s">
        <v>1127</v>
      </c>
      <c r="X305" t="s">
        <v>769</v>
      </c>
      <c r="Z305">
        <v>0.25</v>
      </c>
      <c r="AA305">
        <f t="shared" si="9"/>
        <v>86.4</v>
      </c>
      <c r="AB305">
        <f t="shared" si="10"/>
        <v>0.67307692307692313</v>
      </c>
    </row>
    <row r="306" spans="1:28" x14ac:dyDescent="0.2">
      <c r="A306" t="s">
        <v>226</v>
      </c>
      <c r="B306">
        <v>985</v>
      </c>
      <c r="C306" t="s">
        <v>340</v>
      </c>
      <c r="D306" t="s">
        <v>45</v>
      </c>
      <c r="E306" t="s">
        <v>1150</v>
      </c>
      <c r="F306" t="s">
        <v>43</v>
      </c>
      <c r="G306">
        <v>93</v>
      </c>
      <c r="H306" t="s">
        <v>228</v>
      </c>
      <c r="I306">
        <v>8090</v>
      </c>
      <c r="J306" t="s">
        <v>53</v>
      </c>
      <c r="K306" t="s">
        <v>29</v>
      </c>
      <c r="L306" t="s">
        <v>30</v>
      </c>
      <c r="M306">
        <v>2022</v>
      </c>
      <c r="N306" t="s">
        <v>31</v>
      </c>
      <c r="O306">
        <v>2022</v>
      </c>
      <c r="P306">
        <v>190</v>
      </c>
      <c r="Q306" t="s">
        <v>198</v>
      </c>
      <c r="R306" t="s">
        <v>33</v>
      </c>
      <c r="S306" t="s">
        <v>1124</v>
      </c>
      <c r="T306" t="s">
        <v>1112</v>
      </c>
      <c r="U306">
        <v>0</v>
      </c>
      <c r="V306" t="s">
        <v>1125</v>
      </c>
      <c r="W306" t="s">
        <v>354</v>
      </c>
      <c r="X306" t="s">
        <v>577</v>
      </c>
      <c r="Z306">
        <v>1.38</v>
      </c>
      <c r="AA306">
        <f t="shared" si="9"/>
        <v>76.400000000000006</v>
      </c>
      <c r="AB306">
        <f t="shared" si="10"/>
        <v>0.45192307692307693</v>
      </c>
    </row>
    <row r="307" spans="1:28" x14ac:dyDescent="0.2">
      <c r="A307" t="s">
        <v>226</v>
      </c>
      <c r="B307">
        <v>985</v>
      </c>
      <c r="C307" t="s">
        <v>340</v>
      </c>
      <c r="D307" t="s">
        <v>45</v>
      </c>
      <c r="E307" t="s">
        <v>1150</v>
      </c>
      <c r="F307" t="s">
        <v>43</v>
      </c>
      <c r="G307">
        <v>93</v>
      </c>
      <c r="H307" t="s">
        <v>228</v>
      </c>
      <c r="I307">
        <v>8090</v>
      </c>
      <c r="J307" t="s">
        <v>53</v>
      </c>
      <c r="K307" t="s">
        <v>29</v>
      </c>
      <c r="L307" t="s">
        <v>30</v>
      </c>
      <c r="M307">
        <v>2022</v>
      </c>
      <c r="N307" t="s">
        <v>31</v>
      </c>
      <c r="O307">
        <v>2022</v>
      </c>
      <c r="P307">
        <v>190</v>
      </c>
      <c r="Q307" t="s">
        <v>198</v>
      </c>
      <c r="R307" t="s">
        <v>33</v>
      </c>
      <c r="S307" t="s">
        <v>1126</v>
      </c>
      <c r="T307" t="s">
        <v>984</v>
      </c>
      <c r="U307">
        <v>0</v>
      </c>
      <c r="V307" t="s">
        <v>920</v>
      </c>
      <c r="W307" t="s">
        <v>1127</v>
      </c>
      <c r="X307" t="s">
        <v>769</v>
      </c>
      <c r="Z307">
        <v>1.38</v>
      </c>
      <c r="AA307">
        <f t="shared" si="9"/>
        <v>86.4</v>
      </c>
      <c r="AB307">
        <f t="shared" si="10"/>
        <v>0.45192307692307693</v>
      </c>
    </row>
    <row r="308" spans="1:28" x14ac:dyDescent="0.2">
      <c r="A308" t="s">
        <v>226</v>
      </c>
      <c r="B308">
        <v>985</v>
      </c>
      <c r="C308" t="s">
        <v>342</v>
      </c>
      <c r="D308" t="s">
        <v>60</v>
      </c>
      <c r="E308" t="s">
        <v>935</v>
      </c>
      <c r="F308" t="s">
        <v>26</v>
      </c>
      <c r="G308">
        <v>126</v>
      </c>
      <c r="H308" t="s">
        <v>228</v>
      </c>
      <c r="I308">
        <v>8090</v>
      </c>
      <c r="J308" t="s">
        <v>35</v>
      </c>
      <c r="K308" t="s">
        <v>29</v>
      </c>
      <c r="L308" t="s">
        <v>30</v>
      </c>
      <c r="M308">
        <v>2022</v>
      </c>
      <c r="N308" t="s">
        <v>31</v>
      </c>
      <c r="O308">
        <v>2022</v>
      </c>
      <c r="P308">
        <v>190</v>
      </c>
      <c r="Q308" t="s">
        <v>198</v>
      </c>
      <c r="R308" t="s">
        <v>33</v>
      </c>
      <c r="S308" t="s">
        <v>1124</v>
      </c>
      <c r="T308" t="s">
        <v>1112</v>
      </c>
      <c r="U308">
        <v>0</v>
      </c>
      <c r="V308" t="s">
        <v>1125</v>
      </c>
      <c r="W308" t="s">
        <v>354</v>
      </c>
      <c r="X308" t="s">
        <v>577</v>
      </c>
      <c r="Z308">
        <v>0.28000000000000003</v>
      </c>
      <c r="AA308">
        <f t="shared" si="9"/>
        <v>76.400000000000006</v>
      </c>
      <c r="AB308">
        <f t="shared" si="10"/>
        <v>0.65384615384615385</v>
      </c>
    </row>
    <row r="309" spans="1:28" x14ac:dyDescent="0.2">
      <c r="A309" t="s">
        <v>226</v>
      </c>
      <c r="B309">
        <v>985</v>
      </c>
      <c r="C309" t="s">
        <v>342</v>
      </c>
      <c r="D309" t="s">
        <v>60</v>
      </c>
      <c r="E309" t="s">
        <v>935</v>
      </c>
      <c r="F309" t="s">
        <v>26</v>
      </c>
      <c r="G309">
        <v>126</v>
      </c>
      <c r="H309" t="s">
        <v>228</v>
      </c>
      <c r="I309">
        <v>8090</v>
      </c>
      <c r="J309" t="s">
        <v>35</v>
      </c>
      <c r="K309" t="s">
        <v>29</v>
      </c>
      <c r="L309" t="s">
        <v>30</v>
      </c>
      <c r="M309">
        <v>2022</v>
      </c>
      <c r="N309" t="s">
        <v>31</v>
      </c>
      <c r="O309">
        <v>2022</v>
      </c>
      <c r="P309">
        <v>190</v>
      </c>
      <c r="Q309" t="s">
        <v>198</v>
      </c>
      <c r="R309" t="s">
        <v>33</v>
      </c>
      <c r="S309" t="s">
        <v>1126</v>
      </c>
      <c r="T309" t="s">
        <v>984</v>
      </c>
      <c r="U309">
        <v>0</v>
      </c>
      <c r="V309" t="s">
        <v>920</v>
      </c>
      <c r="W309" t="s">
        <v>1127</v>
      </c>
      <c r="X309" t="s">
        <v>769</v>
      </c>
      <c r="Z309">
        <v>0.28000000000000003</v>
      </c>
      <c r="AA309">
        <f t="shared" si="9"/>
        <v>86.4</v>
      </c>
      <c r="AB309">
        <f t="shared" si="10"/>
        <v>0.65384615384615385</v>
      </c>
    </row>
    <row r="310" spans="1:28" x14ac:dyDescent="0.2">
      <c r="A310" t="s">
        <v>229</v>
      </c>
      <c r="B310">
        <v>987</v>
      </c>
      <c r="C310" t="s">
        <v>266</v>
      </c>
      <c r="D310" t="s">
        <v>911</v>
      </c>
      <c r="E310" t="s">
        <v>1153</v>
      </c>
      <c r="F310" t="s">
        <v>38</v>
      </c>
      <c r="G310">
        <v>130</v>
      </c>
      <c r="H310" t="s">
        <v>230</v>
      </c>
      <c r="I310">
        <v>8020</v>
      </c>
      <c r="J310" t="s">
        <v>35</v>
      </c>
      <c r="K310" t="s">
        <v>29</v>
      </c>
      <c r="L310" t="s">
        <v>30</v>
      </c>
      <c r="M310">
        <v>2022</v>
      </c>
      <c r="N310" t="s">
        <v>31</v>
      </c>
      <c r="O310">
        <v>2022</v>
      </c>
      <c r="P310">
        <v>190</v>
      </c>
      <c r="Q310" t="s">
        <v>198</v>
      </c>
      <c r="R310" t="s">
        <v>33</v>
      </c>
      <c r="S310" t="s">
        <v>1111</v>
      </c>
      <c r="T310" t="s">
        <v>1076</v>
      </c>
      <c r="U310">
        <v>0</v>
      </c>
      <c r="V310" t="s">
        <v>1076</v>
      </c>
      <c r="W310" t="s">
        <v>748</v>
      </c>
      <c r="X310" t="s">
        <v>1113</v>
      </c>
      <c r="Z310">
        <v>3.68</v>
      </c>
      <c r="AA310">
        <f t="shared" si="9"/>
        <v>69.099999999999994</v>
      </c>
      <c r="AB310">
        <f t="shared" si="10"/>
        <v>0.14743589743589744</v>
      </c>
    </row>
    <row r="311" spans="1:28" x14ac:dyDescent="0.2">
      <c r="A311" t="s">
        <v>229</v>
      </c>
      <c r="B311">
        <v>987</v>
      </c>
      <c r="C311" t="s">
        <v>337</v>
      </c>
      <c r="D311" t="s">
        <v>342</v>
      </c>
      <c r="E311" t="s">
        <v>1154</v>
      </c>
      <c r="F311" t="s">
        <v>38</v>
      </c>
      <c r="G311">
        <v>131</v>
      </c>
      <c r="H311" t="s">
        <v>230</v>
      </c>
      <c r="I311">
        <v>8020</v>
      </c>
      <c r="J311" t="s">
        <v>35</v>
      </c>
      <c r="K311" t="s">
        <v>29</v>
      </c>
      <c r="L311" t="s">
        <v>30</v>
      </c>
      <c r="M311">
        <v>2022</v>
      </c>
      <c r="N311" t="s">
        <v>31</v>
      </c>
      <c r="O311">
        <v>2022</v>
      </c>
      <c r="P311">
        <v>190</v>
      </c>
      <c r="Q311" t="s">
        <v>198</v>
      </c>
      <c r="R311" t="s">
        <v>33</v>
      </c>
      <c r="S311" t="s">
        <v>1111</v>
      </c>
      <c r="T311" t="s">
        <v>1076</v>
      </c>
      <c r="U311">
        <v>0</v>
      </c>
      <c r="V311" t="s">
        <v>1076</v>
      </c>
      <c r="W311" t="s">
        <v>748</v>
      </c>
      <c r="X311" t="s">
        <v>1113</v>
      </c>
      <c r="Z311">
        <v>7.24</v>
      </c>
      <c r="AA311">
        <f t="shared" si="9"/>
        <v>69.099999999999994</v>
      </c>
      <c r="AB311">
        <f t="shared" si="10"/>
        <v>6.41025641025641E-3</v>
      </c>
    </row>
    <row r="312" spans="1:28" x14ac:dyDescent="0.2">
      <c r="A312" t="s">
        <v>229</v>
      </c>
      <c r="B312">
        <v>987</v>
      </c>
      <c r="C312" t="s">
        <v>340</v>
      </c>
      <c r="D312" t="s">
        <v>99</v>
      </c>
      <c r="E312" t="s">
        <v>822</v>
      </c>
      <c r="F312" t="s">
        <v>38</v>
      </c>
      <c r="G312">
        <v>128</v>
      </c>
      <c r="H312" t="s">
        <v>230</v>
      </c>
      <c r="I312">
        <v>8020</v>
      </c>
      <c r="J312" t="s">
        <v>35</v>
      </c>
      <c r="K312" t="s">
        <v>29</v>
      </c>
      <c r="L312" t="s">
        <v>30</v>
      </c>
      <c r="M312">
        <v>2022</v>
      </c>
      <c r="N312" t="s">
        <v>31</v>
      </c>
      <c r="O312">
        <v>2022</v>
      </c>
      <c r="P312">
        <v>190</v>
      </c>
      <c r="Q312" t="s">
        <v>198</v>
      </c>
      <c r="R312" t="s">
        <v>33</v>
      </c>
      <c r="S312" t="s">
        <v>1111</v>
      </c>
      <c r="T312" t="s">
        <v>1076</v>
      </c>
      <c r="U312">
        <v>0</v>
      </c>
      <c r="V312" t="s">
        <v>1076</v>
      </c>
      <c r="W312" t="s">
        <v>748</v>
      </c>
      <c r="X312" t="s">
        <v>1113</v>
      </c>
      <c r="Z312">
        <v>3.29</v>
      </c>
      <c r="AA312">
        <f t="shared" si="9"/>
        <v>69.099999999999994</v>
      </c>
      <c r="AB312">
        <f t="shared" si="10"/>
        <v>0.1858974358974359</v>
      </c>
    </row>
    <row r="313" spans="1:28" x14ac:dyDescent="0.2">
      <c r="A313" t="s">
        <v>229</v>
      </c>
      <c r="B313">
        <v>987</v>
      </c>
      <c r="C313" t="s">
        <v>24</v>
      </c>
      <c r="D313" t="s">
        <v>37</v>
      </c>
      <c r="E313" t="s">
        <v>1158</v>
      </c>
      <c r="F313" t="s">
        <v>43</v>
      </c>
      <c r="G313">
        <v>40</v>
      </c>
      <c r="H313" t="s">
        <v>231</v>
      </c>
      <c r="I313">
        <v>8030</v>
      </c>
      <c r="J313" t="s">
        <v>51</v>
      </c>
      <c r="K313" t="s">
        <v>29</v>
      </c>
      <c r="L313" t="s">
        <v>30</v>
      </c>
      <c r="M313">
        <v>2022</v>
      </c>
      <c r="N313" t="s">
        <v>31</v>
      </c>
      <c r="O313">
        <v>2022</v>
      </c>
      <c r="P313">
        <v>190</v>
      </c>
      <c r="Q313" t="s">
        <v>198</v>
      </c>
      <c r="R313" t="s">
        <v>33</v>
      </c>
      <c r="Z313">
        <v>1.75</v>
      </c>
      <c r="AA313">
        <f t="shared" si="9"/>
        <v>0</v>
      </c>
      <c r="AB313">
        <f t="shared" si="10"/>
        <v>0.38782051282051283</v>
      </c>
    </row>
    <row r="314" spans="1:28" x14ac:dyDescent="0.2">
      <c r="A314" t="s">
        <v>229</v>
      </c>
      <c r="B314">
        <v>987</v>
      </c>
      <c r="C314" t="s">
        <v>266</v>
      </c>
      <c r="D314" t="s">
        <v>1159</v>
      </c>
      <c r="E314" t="s">
        <v>613</v>
      </c>
      <c r="F314" t="s">
        <v>34</v>
      </c>
      <c r="G314">
        <v>22</v>
      </c>
      <c r="H314" t="s">
        <v>231</v>
      </c>
      <c r="I314">
        <v>8030</v>
      </c>
      <c r="J314" t="s">
        <v>50</v>
      </c>
      <c r="K314" t="s">
        <v>29</v>
      </c>
      <c r="L314" t="s">
        <v>30</v>
      </c>
      <c r="M314">
        <v>2022</v>
      </c>
      <c r="N314" t="s">
        <v>31</v>
      </c>
      <c r="O314">
        <v>2022</v>
      </c>
      <c r="P314">
        <v>190</v>
      </c>
      <c r="Q314" t="s">
        <v>198</v>
      </c>
      <c r="R314" t="s">
        <v>33</v>
      </c>
      <c r="Z314">
        <v>-1.47</v>
      </c>
      <c r="AA314">
        <f t="shared" si="9"/>
        <v>0</v>
      </c>
      <c r="AB314">
        <f t="shared" si="10"/>
        <v>0.89423076923076927</v>
      </c>
    </row>
  </sheetData>
  <autoFilter ref="Z1:AB314" xr:uid="{2CEBF91B-0A2E-5A42-B47F-3AD2E7F655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EEEC-AD74-F249-BF97-586E6726C3E2}">
  <dimension ref="A1:AA344"/>
  <sheetViews>
    <sheetView topLeftCell="H1" workbookViewId="0">
      <selection activeCell="F28" sqref="F28"/>
    </sheetView>
  </sheetViews>
  <sheetFormatPr baseColWidth="10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243</v>
      </c>
      <c r="V1" s="1" t="s">
        <v>20</v>
      </c>
      <c r="W1" s="1" t="s">
        <v>21</v>
      </c>
      <c r="X1" s="1" t="s">
        <v>22</v>
      </c>
      <c r="Z1" s="1" t="s">
        <v>4</v>
      </c>
      <c r="AA1" s="2" t="s">
        <v>1163</v>
      </c>
    </row>
    <row r="2" spans="1:27" x14ac:dyDescent="0.2">
      <c r="A2" t="s">
        <v>23</v>
      </c>
      <c r="B2">
        <v>190</v>
      </c>
      <c r="C2" t="s">
        <v>24</v>
      </c>
      <c r="D2" t="s">
        <v>250</v>
      </c>
      <c r="E2" t="s">
        <v>251</v>
      </c>
      <c r="F2" t="s">
        <v>34</v>
      </c>
      <c r="G2">
        <v>130</v>
      </c>
      <c r="H2" t="s">
        <v>27</v>
      </c>
      <c r="I2">
        <v>1</v>
      </c>
      <c r="J2" t="s">
        <v>35</v>
      </c>
      <c r="K2" t="s">
        <v>36</v>
      </c>
      <c r="L2" t="s">
        <v>30</v>
      </c>
      <c r="M2">
        <v>2022</v>
      </c>
      <c r="N2" t="s">
        <v>31</v>
      </c>
      <c r="O2">
        <v>2022</v>
      </c>
      <c r="P2">
        <v>190</v>
      </c>
      <c r="Q2" t="s">
        <v>32</v>
      </c>
      <c r="R2" t="s">
        <v>33</v>
      </c>
      <c r="S2" t="s">
        <v>245</v>
      </c>
      <c r="T2" t="s">
        <v>246</v>
      </c>
      <c r="U2">
        <v>0</v>
      </c>
      <c r="V2" t="s">
        <v>247</v>
      </c>
      <c r="W2" t="s">
        <v>248</v>
      </c>
      <c r="X2" t="s">
        <v>249</v>
      </c>
      <c r="Z2">
        <v>-1.89</v>
      </c>
      <c r="AA2">
        <f t="shared" ref="AA2:AA65" si="0">S2+T2+U2</f>
        <v>58.7</v>
      </c>
    </row>
    <row r="3" spans="1:27" x14ac:dyDescent="0.2">
      <c r="A3" t="s">
        <v>23</v>
      </c>
      <c r="B3">
        <v>190</v>
      </c>
      <c r="C3" t="s">
        <v>24</v>
      </c>
      <c r="D3" t="s">
        <v>258</v>
      </c>
      <c r="E3" t="s">
        <v>259</v>
      </c>
      <c r="F3" t="s">
        <v>38</v>
      </c>
      <c r="G3">
        <v>61</v>
      </c>
      <c r="H3" t="s">
        <v>39</v>
      </c>
      <c r="I3">
        <v>10</v>
      </c>
      <c r="J3" t="s">
        <v>41</v>
      </c>
      <c r="K3" t="s">
        <v>36</v>
      </c>
      <c r="L3" t="s">
        <v>30</v>
      </c>
      <c r="M3">
        <v>2022</v>
      </c>
      <c r="N3" t="s">
        <v>31</v>
      </c>
      <c r="O3">
        <v>2022</v>
      </c>
      <c r="P3">
        <v>190</v>
      </c>
      <c r="Q3" t="s">
        <v>32</v>
      </c>
      <c r="R3" t="s">
        <v>33</v>
      </c>
      <c r="S3" t="s">
        <v>253</v>
      </c>
      <c r="T3" t="s">
        <v>254</v>
      </c>
      <c r="U3">
        <v>0</v>
      </c>
      <c r="V3" t="s">
        <v>255</v>
      </c>
      <c r="W3" t="s">
        <v>256</v>
      </c>
      <c r="X3" t="s">
        <v>257</v>
      </c>
      <c r="Z3">
        <v>3.54</v>
      </c>
      <c r="AA3">
        <f t="shared" si="0"/>
        <v>88.6</v>
      </c>
    </row>
    <row r="4" spans="1:27" x14ac:dyDescent="0.2">
      <c r="A4" t="s">
        <v>23</v>
      </c>
      <c r="B4">
        <v>190</v>
      </c>
      <c r="C4" t="s">
        <v>24</v>
      </c>
      <c r="D4" t="s">
        <v>268</v>
      </c>
      <c r="E4" t="s">
        <v>269</v>
      </c>
      <c r="F4" t="s">
        <v>48</v>
      </c>
      <c r="G4">
        <v>49</v>
      </c>
      <c r="H4" t="s">
        <v>44</v>
      </c>
      <c r="I4">
        <v>105</v>
      </c>
      <c r="J4" t="s">
        <v>49</v>
      </c>
      <c r="K4" t="s">
        <v>36</v>
      </c>
      <c r="L4" t="s">
        <v>30</v>
      </c>
      <c r="M4">
        <v>2022</v>
      </c>
      <c r="N4" t="s">
        <v>31</v>
      </c>
      <c r="O4">
        <v>2022</v>
      </c>
      <c r="P4">
        <v>190</v>
      </c>
      <c r="Q4" t="s">
        <v>32</v>
      </c>
      <c r="R4" t="s">
        <v>33</v>
      </c>
      <c r="S4" t="s">
        <v>261</v>
      </c>
      <c r="T4" t="s">
        <v>262</v>
      </c>
      <c r="U4">
        <v>0</v>
      </c>
      <c r="V4" t="s">
        <v>263</v>
      </c>
      <c r="W4" t="s">
        <v>264</v>
      </c>
      <c r="X4" t="s">
        <v>265</v>
      </c>
      <c r="Z4">
        <v>-2.27</v>
      </c>
      <c r="AA4">
        <f t="shared" si="0"/>
        <v>91.1</v>
      </c>
    </row>
    <row r="5" spans="1:27" x14ac:dyDescent="0.2">
      <c r="A5" t="s">
        <v>23</v>
      </c>
      <c r="B5">
        <v>190</v>
      </c>
      <c r="C5" t="s">
        <v>266</v>
      </c>
      <c r="D5" t="s">
        <v>270</v>
      </c>
      <c r="E5" t="s">
        <v>271</v>
      </c>
      <c r="F5" t="s">
        <v>26</v>
      </c>
      <c r="G5">
        <v>50</v>
      </c>
      <c r="H5" t="s">
        <v>44</v>
      </c>
      <c r="I5">
        <v>105</v>
      </c>
      <c r="J5" t="s">
        <v>49</v>
      </c>
      <c r="K5" t="s">
        <v>36</v>
      </c>
      <c r="L5" t="s">
        <v>30</v>
      </c>
      <c r="M5">
        <v>2022</v>
      </c>
      <c r="N5" t="s">
        <v>31</v>
      </c>
      <c r="O5">
        <v>2022</v>
      </c>
      <c r="P5">
        <v>190</v>
      </c>
      <c r="Q5" t="s">
        <v>32</v>
      </c>
      <c r="R5" t="s">
        <v>33</v>
      </c>
      <c r="S5" t="s">
        <v>261</v>
      </c>
      <c r="T5" t="s">
        <v>262</v>
      </c>
      <c r="U5">
        <v>0</v>
      </c>
      <c r="V5" t="s">
        <v>263</v>
      </c>
      <c r="W5" t="s">
        <v>264</v>
      </c>
      <c r="X5" t="s">
        <v>265</v>
      </c>
      <c r="Z5">
        <v>-0.81</v>
      </c>
      <c r="AA5">
        <f t="shared" si="0"/>
        <v>91.1</v>
      </c>
    </row>
    <row r="6" spans="1:27" x14ac:dyDescent="0.2">
      <c r="A6" t="s">
        <v>23</v>
      </c>
      <c r="B6">
        <v>190</v>
      </c>
      <c r="C6" t="s">
        <v>24</v>
      </c>
      <c r="D6" t="s">
        <v>50</v>
      </c>
      <c r="E6" t="s">
        <v>276</v>
      </c>
      <c r="F6" t="s">
        <v>38</v>
      </c>
      <c r="G6">
        <v>76</v>
      </c>
      <c r="H6" t="s">
        <v>52</v>
      </c>
      <c r="I6">
        <v>110</v>
      </c>
      <c r="J6" t="s">
        <v>53</v>
      </c>
      <c r="K6" t="s">
        <v>36</v>
      </c>
      <c r="L6" t="s">
        <v>30</v>
      </c>
      <c r="M6">
        <v>2022</v>
      </c>
      <c r="N6" t="s">
        <v>31</v>
      </c>
      <c r="O6">
        <v>2022</v>
      </c>
      <c r="P6">
        <v>190</v>
      </c>
      <c r="Q6" t="s">
        <v>32</v>
      </c>
      <c r="R6" t="s">
        <v>33</v>
      </c>
      <c r="S6" t="s">
        <v>272</v>
      </c>
      <c r="T6" t="s">
        <v>273</v>
      </c>
      <c r="U6">
        <v>0</v>
      </c>
      <c r="V6" t="s">
        <v>256</v>
      </c>
      <c r="W6" t="s">
        <v>274</v>
      </c>
      <c r="X6" t="s">
        <v>275</v>
      </c>
      <c r="Z6">
        <v>2.36</v>
      </c>
      <c r="AA6">
        <f t="shared" si="0"/>
        <v>76</v>
      </c>
    </row>
    <row r="7" spans="1:27" x14ac:dyDescent="0.2">
      <c r="A7" t="s">
        <v>23</v>
      </c>
      <c r="B7">
        <v>190</v>
      </c>
      <c r="C7" t="s">
        <v>24</v>
      </c>
      <c r="D7" t="s">
        <v>56</v>
      </c>
      <c r="E7" t="s">
        <v>285</v>
      </c>
      <c r="F7" t="s">
        <v>26</v>
      </c>
      <c r="G7">
        <v>83</v>
      </c>
      <c r="H7" t="s">
        <v>54</v>
      </c>
      <c r="I7">
        <v>115</v>
      </c>
      <c r="J7" t="s">
        <v>53</v>
      </c>
      <c r="K7" t="s">
        <v>36</v>
      </c>
      <c r="L7" t="s">
        <v>30</v>
      </c>
      <c r="M7">
        <v>2022</v>
      </c>
      <c r="N7" t="s">
        <v>31</v>
      </c>
      <c r="O7">
        <v>2022</v>
      </c>
      <c r="P7">
        <v>190</v>
      </c>
      <c r="Q7" t="s">
        <v>32</v>
      </c>
      <c r="R7" t="s">
        <v>33</v>
      </c>
      <c r="S7" t="s">
        <v>279</v>
      </c>
      <c r="T7" t="s">
        <v>280</v>
      </c>
      <c r="U7">
        <v>0</v>
      </c>
      <c r="V7" t="s">
        <v>281</v>
      </c>
      <c r="W7" t="s">
        <v>282</v>
      </c>
      <c r="X7" t="s">
        <v>283</v>
      </c>
      <c r="Z7">
        <v>0.62</v>
      </c>
      <c r="AA7">
        <f t="shared" si="0"/>
        <v>82.6</v>
      </c>
    </row>
    <row r="8" spans="1:27" x14ac:dyDescent="0.2">
      <c r="A8" t="s">
        <v>23</v>
      </c>
      <c r="B8">
        <v>190</v>
      </c>
      <c r="C8" t="s">
        <v>266</v>
      </c>
      <c r="D8" t="s">
        <v>41</v>
      </c>
      <c r="E8" t="s">
        <v>286</v>
      </c>
      <c r="F8" t="s">
        <v>43</v>
      </c>
      <c r="G8">
        <v>85</v>
      </c>
      <c r="H8" t="s">
        <v>54</v>
      </c>
      <c r="I8">
        <v>115</v>
      </c>
      <c r="J8" t="s">
        <v>28</v>
      </c>
      <c r="K8" t="s">
        <v>36</v>
      </c>
      <c r="L8" t="s">
        <v>30</v>
      </c>
      <c r="M8">
        <v>2022</v>
      </c>
      <c r="N8" t="s">
        <v>31</v>
      </c>
      <c r="O8">
        <v>2022</v>
      </c>
      <c r="P8">
        <v>190</v>
      </c>
      <c r="Q8" t="s">
        <v>32</v>
      </c>
      <c r="R8" t="s">
        <v>33</v>
      </c>
      <c r="S8" t="s">
        <v>279</v>
      </c>
      <c r="T8" t="s">
        <v>280</v>
      </c>
      <c r="U8">
        <v>0</v>
      </c>
      <c r="V8" t="s">
        <v>281</v>
      </c>
      <c r="W8" t="s">
        <v>282</v>
      </c>
      <c r="X8" t="s">
        <v>283</v>
      </c>
      <c r="Z8">
        <v>1.21</v>
      </c>
      <c r="AA8">
        <f t="shared" si="0"/>
        <v>82.6</v>
      </c>
    </row>
    <row r="9" spans="1:27" x14ac:dyDescent="0.2">
      <c r="A9" t="s">
        <v>23</v>
      </c>
      <c r="B9">
        <v>190</v>
      </c>
      <c r="C9" t="s">
        <v>24</v>
      </c>
      <c r="D9" t="s">
        <v>296</v>
      </c>
      <c r="E9" t="s">
        <v>297</v>
      </c>
      <c r="F9" t="s">
        <v>48</v>
      </c>
      <c r="G9">
        <v>34</v>
      </c>
      <c r="H9" t="s">
        <v>57</v>
      </c>
      <c r="I9">
        <v>120</v>
      </c>
      <c r="J9" t="s">
        <v>59</v>
      </c>
      <c r="K9" t="s">
        <v>36</v>
      </c>
      <c r="L9" t="s">
        <v>30</v>
      </c>
      <c r="M9">
        <v>2022</v>
      </c>
      <c r="N9" t="s">
        <v>31</v>
      </c>
      <c r="O9">
        <v>2022</v>
      </c>
      <c r="P9">
        <v>190</v>
      </c>
      <c r="Q9" t="s">
        <v>32</v>
      </c>
      <c r="R9" t="s">
        <v>33</v>
      </c>
      <c r="S9" t="s">
        <v>289</v>
      </c>
      <c r="T9" t="s">
        <v>290</v>
      </c>
      <c r="U9">
        <v>0</v>
      </c>
      <c r="V9" t="s">
        <v>291</v>
      </c>
      <c r="W9" t="s">
        <v>292</v>
      </c>
      <c r="X9" t="s">
        <v>293</v>
      </c>
      <c r="Z9">
        <v>-2.14</v>
      </c>
      <c r="AA9">
        <f t="shared" si="0"/>
        <v>85.3</v>
      </c>
    </row>
    <row r="10" spans="1:27" x14ac:dyDescent="0.2">
      <c r="A10" t="s">
        <v>23</v>
      </c>
      <c r="B10">
        <v>190</v>
      </c>
      <c r="C10" t="s">
        <v>266</v>
      </c>
      <c r="D10" t="s">
        <v>250</v>
      </c>
      <c r="E10" t="s">
        <v>298</v>
      </c>
      <c r="F10" t="s">
        <v>26</v>
      </c>
      <c r="G10">
        <v>33</v>
      </c>
      <c r="H10" t="s">
        <v>57</v>
      </c>
      <c r="I10">
        <v>120</v>
      </c>
      <c r="J10" t="s">
        <v>59</v>
      </c>
      <c r="K10" t="s">
        <v>36</v>
      </c>
      <c r="L10" t="s">
        <v>30</v>
      </c>
      <c r="M10">
        <v>2022</v>
      </c>
      <c r="N10" t="s">
        <v>31</v>
      </c>
      <c r="O10">
        <v>2022</v>
      </c>
      <c r="P10">
        <v>190</v>
      </c>
      <c r="Q10" t="s">
        <v>32</v>
      </c>
      <c r="R10" t="s">
        <v>33</v>
      </c>
      <c r="S10" t="s">
        <v>289</v>
      </c>
      <c r="T10" t="s">
        <v>290</v>
      </c>
      <c r="U10">
        <v>0</v>
      </c>
      <c r="V10" t="s">
        <v>291</v>
      </c>
      <c r="W10" t="s">
        <v>292</v>
      </c>
      <c r="X10" t="s">
        <v>293</v>
      </c>
      <c r="Z10">
        <v>-0.97</v>
      </c>
      <c r="AA10">
        <f t="shared" si="0"/>
        <v>85.3</v>
      </c>
    </row>
    <row r="11" spans="1:27" x14ac:dyDescent="0.2">
      <c r="A11" t="s">
        <v>23</v>
      </c>
      <c r="B11">
        <v>190</v>
      </c>
      <c r="D11" t="s">
        <v>60</v>
      </c>
      <c r="E11" t="s">
        <v>299</v>
      </c>
      <c r="F11" t="s">
        <v>26</v>
      </c>
      <c r="G11">
        <v>17</v>
      </c>
      <c r="H11" t="s">
        <v>61</v>
      </c>
      <c r="I11">
        <v>126</v>
      </c>
      <c r="J11" t="s">
        <v>25</v>
      </c>
      <c r="K11" t="s">
        <v>36</v>
      </c>
      <c r="L11" t="s">
        <v>62</v>
      </c>
      <c r="M11">
        <v>2022</v>
      </c>
      <c r="N11" t="s">
        <v>31</v>
      </c>
      <c r="O11">
        <v>2022</v>
      </c>
      <c r="P11">
        <v>190</v>
      </c>
      <c r="Q11" t="s">
        <v>32</v>
      </c>
      <c r="R11" t="s">
        <v>33</v>
      </c>
      <c r="S11" t="s">
        <v>300</v>
      </c>
      <c r="T11" t="s">
        <v>301</v>
      </c>
      <c r="U11">
        <v>0</v>
      </c>
      <c r="V11" t="s">
        <v>302</v>
      </c>
      <c r="W11" t="s">
        <v>303</v>
      </c>
      <c r="X11" t="s">
        <v>304</v>
      </c>
      <c r="Z11">
        <v>0.64</v>
      </c>
      <c r="AA11">
        <f t="shared" si="0"/>
        <v>87.6</v>
      </c>
    </row>
    <row r="12" spans="1:27" x14ac:dyDescent="0.2">
      <c r="A12" t="s">
        <v>23</v>
      </c>
      <c r="B12">
        <v>190</v>
      </c>
      <c r="C12" t="s">
        <v>24</v>
      </c>
      <c r="D12" t="s">
        <v>28</v>
      </c>
      <c r="E12" t="s">
        <v>312</v>
      </c>
      <c r="F12" t="s">
        <v>43</v>
      </c>
      <c r="G12">
        <v>129</v>
      </c>
      <c r="H12" t="s">
        <v>64</v>
      </c>
      <c r="I12">
        <v>130</v>
      </c>
      <c r="J12" t="s">
        <v>65</v>
      </c>
      <c r="K12" t="s">
        <v>36</v>
      </c>
      <c r="L12" t="s">
        <v>30</v>
      </c>
      <c r="M12">
        <v>2022</v>
      </c>
      <c r="N12" t="s">
        <v>31</v>
      </c>
      <c r="O12">
        <v>2022</v>
      </c>
      <c r="P12">
        <v>190</v>
      </c>
      <c r="Q12" t="s">
        <v>32</v>
      </c>
      <c r="R12" t="s">
        <v>33</v>
      </c>
      <c r="S12" t="s">
        <v>306</v>
      </c>
      <c r="T12" t="s">
        <v>307</v>
      </c>
      <c r="U12">
        <v>0</v>
      </c>
      <c r="V12" t="s">
        <v>308</v>
      </c>
      <c r="W12" t="s">
        <v>309</v>
      </c>
      <c r="X12" t="s">
        <v>310</v>
      </c>
      <c r="Z12">
        <v>1.18</v>
      </c>
      <c r="AA12">
        <f t="shared" si="0"/>
        <v>75.600000000000009</v>
      </c>
    </row>
    <row r="13" spans="1:27" x14ac:dyDescent="0.2">
      <c r="A13" t="s">
        <v>23</v>
      </c>
      <c r="B13">
        <v>190</v>
      </c>
      <c r="C13" t="s">
        <v>266</v>
      </c>
      <c r="D13" t="s">
        <v>53</v>
      </c>
      <c r="E13" t="s">
        <v>313</v>
      </c>
      <c r="F13" t="s">
        <v>43</v>
      </c>
      <c r="G13">
        <v>97</v>
      </c>
      <c r="H13" t="s">
        <v>64</v>
      </c>
      <c r="I13">
        <v>130</v>
      </c>
      <c r="J13" t="s">
        <v>35</v>
      </c>
      <c r="K13" t="s">
        <v>36</v>
      </c>
      <c r="L13" t="s">
        <v>30</v>
      </c>
      <c r="M13">
        <v>2022</v>
      </c>
      <c r="N13" t="s">
        <v>31</v>
      </c>
      <c r="O13">
        <v>2022</v>
      </c>
      <c r="P13">
        <v>190</v>
      </c>
      <c r="Q13" t="s">
        <v>32</v>
      </c>
      <c r="R13" t="s">
        <v>33</v>
      </c>
      <c r="S13" t="s">
        <v>306</v>
      </c>
      <c r="T13" t="s">
        <v>307</v>
      </c>
      <c r="U13">
        <v>0</v>
      </c>
      <c r="V13" t="s">
        <v>308</v>
      </c>
      <c r="W13" t="s">
        <v>309</v>
      </c>
      <c r="X13" t="s">
        <v>310</v>
      </c>
      <c r="Z13">
        <v>1.1299999999999999</v>
      </c>
      <c r="AA13">
        <f t="shared" si="0"/>
        <v>75.600000000000009</v>
      </c>
    </row>
    <row r="14" spans="1:27" x14ac:dyDescent="0.2">
      <c r="A14" t="s">
        <v>23</v>
      </c>
      <c r="B14">
        <v>190</v>
      </c>
      <c r="C14" t="s">
        <v>24</v>
      </c>
      <c r="D14" t="s">
        <v>257</v>
      </c>
      <c r="E14" t="s">
        <v>322</v>
      </c>
      <c r="F14" t="s">
        <v>38</v>
      </c>
      <c r="G14">
        <v>39</v>
      </c>
      <c r="H14" t="s">
        <v>66</v>
      </c>
      <c r="I14">
        <v>140</v>
      </c>
      <c r="J14" t="s">
        <v>47</v>
      </c>
      <c r="K14" t="s">
        <v>36</v>
      </c>
      <c r="L14" t="s">
        <v>30</v>
      </c>
      <c r="M14">
        <v>2022</v>
      </c>
      <c r="N14" t="s">
        <v>31</v>
      </c>
      <c r="O14">
        <v>2022</v>
      </c>
      <c r="P14">
        <v>190</v>
      </c>
      <c r="Q14" t="s">
        <v>32</v>
      </c>
      <c r="R14" t="s">
        <v>33</v>
      </c>
      <c r="S14" t="s">
        <v>315</v>
      </c>
      <c r="T14" t="s">
        <v>316</v>
      </c>
      <c r="U14">
        <v>0</v>
      </c>
      <c r="V14" t="s">
        <v>317</v>
      </c>
      <c r="W14" t="s">
        <v>318</v>
      </c>
      <c r="X14" t="s">
        <v>319</v>
      </c>
      <c r="Z14">
        <v>4.38</v>
      </c>
      <c r="AA14">
        <f t="shared" si="0"/>
        <v>86.699999999999989</v>
      </c>
    </row>
    <row r="15" spans="1:27" x14ac:dyDescent="0.2">
      <c r="A15" t="s">
        <v>23</v>
      </c>
      <c r="B15">
        <v>190</v>
      </c>
      <c r="C15" t="s">
        <v>266</v>
      </c>
      <c r="D15" t="s">
        <v>323</v>
      </c>
      <c r="E15" t="s">
        <v>324</v>
      </c>
      <c r="F15" t="s">
        <v>38</v>
      </c>
      <c r="G15">
        <v>38</v>
      </c>
      <c r="H15" t="s">
        <v>66</v>
      </c>
      <c r="I15">
        <v>140</v>
      </c>
      <c r="J15" t="s">
        <v>45</v>
      </c>
      <c r="K15" t="s">
        <v>36</v>
      </c>
      <c r="L15" t="s">
        <v>30</v>
      </c>
      <c r="M15">
        <v>2022</v>
      </c>
      <c r="N15" t="s">
        <v>31</v>
      </c>
      <c r="O15">
        <v>2022</v>
      </c>
      <c r="P15">
        <v>190</v>
      </c>
      <c r="Q15" t="s">
        <v>32</v>
      </c>
      <c r="R15" t="s">
        <v>33</v>
      </c>
      <c r="S15" t="s">
        <v>315</v>
      </c>
      <c r="T15" t="s">
        <v>316</v>
      </c>
      <c r="U15">
        <v>0</v>
      </c>
      <c r="V15" t="s">
        <v>317</v>
      </c>
      <c r="W15" t="s">
        <v>318</v>
      </c>
      <c r="X15" t="s">
        <v>319</v>
      </c>
      <c r="Z15">
        <v>3.11</v>
      </c>
      <c r="AA15">
        <f t="shared" si="0"/>
        <v>86.699999999999989</v>
      </c>
    </row>
    <row r="16" spans="1:27" x14ac:dyDescent="0.2">
      <c r="A16" t="s">
        <v>23</v>
      </c>
      <c r="B16">
        <v>190</v>
      </c>
      <c r="C16" t="s">
        <v>24</v>
      </c>
      <c r="D16" t="s">
        <v>49</v>
      </c>
      <c r="E16" t="s">
        <v>330</v>
      </c>
      <c r="F16" t="s">
        <v>43</v>
      </c>
      <c r="G16">
        <v>59</v>
      </c>
      <c r="H16" t="s">
        <v>68</v>
      </c>
      <c r="I16">
        <v>145</v>
      </c>
      <c r="J16" t="s">
        <v>41</v>
      </c>
      <c r="K16" t="s">
        <v>36</v>
      </c>
      <c r="L16" t="s">
        <v>30</v>
      </c>
      <c r="M16">
        <v>2022</v>
      </c>
      <c r="N16" t="s">
        <v>31</v>
      </c>
      <c r="O16">
        <v>2022</v>
      </c>
      <c r="P16">
        <v>190</v>
      </c>
      <c r="Q16" t="s">
        <v>32</v>
      </c>
      <c r="R16" t="s">
        <v>33</v>
      </c>
      <c r="S16" t="s">
        <v>69</v>
      </c>
      <c r="T16" t="s">
        <v>326</v>
      </c>
      <c r="U16">
        <v>0</v>
      </c>
      <c r="V16" t="s">
        <v>327</v>
      </c>
      <c r="W16" t="s">
        <v>328</v>
      </c>
      <c r="X16" t="s">
        <v>329</v>
      </c>
      <c r="Z16">
        <v>1.1100000000000001</v>
      </c>
      <c r="AA16">
        <f t="shared" si="0"/>
        <v>28.5</v>
      </c>
    </row>
    <row r="17" spans="1:27" x14ac:dyDescent="0.2">
      <c r="A17" t="s">
        <v>23</v>
      </c>
      <c r="B17">
        <v>190</v>
      </c>
      <c r="C17" t="s">
        <v>266</v>
      </c>
      <c r="D17" t="s">
        <v>344</v>
      </c>
      <c r="E17" t="s">
        <v>345</v>
      </c>
      <c r="F17" t="s">
        <v>48</v>
      </c>
      <c r="G17">
        <v>139</v>
      </c>
      <c r="H17" t="s">
        <v>70</v>
      </c>
      <c r="I17">
        <v>148</v>
      </c>
      <c r="J17" t="s">
        <v>65</v>
      </c>
      <c r="K17" t="s">
        <v>36</v>
      </c>
      <c r="L17" t="s">
        <v>30</v>
      </c>
      <c r="M17">
        <v>2022</v>
      </c>
      <c r="N17" t="s">
        <v>31</v>
      </c>
      <c r="O17">
        <v>2022</v>
      </c>
      <c r="P17">
        <v>190</v>
      </c>
      <c r="Q17" t="s">
        <v>32</v>
      </c>
      <c r="R17" t="s">
        <v>33</v>
      </c>
      <c r="S17" t="s">
        <v>333</v>
      </c>
      <c r="T17" t="s">
        <v>334</v>
      </c>
      <c r="U17">
        <v>0</v>
      </c>
      <c r="V17" t="s">
        <v>335</v>
      </c>
      <c r="W17" t="s">
        <v>336</v>
      </c>
      <c r="X17" t="s">
        <v>283</v>
      </c>
      <c r="Z17">
        <v>-4.59</v>
      </c>
      <c r="AA17">
        <f t="shared" si="0"/>
        <v>70.7</v>
      </c>
    </row>
    <row r="18" spans="1:27" x14ac:dyDescent="0.2">
      <c r="A18" t="s">
        <v>23</v>
      </c>
      <c r="B18">
        <v>190</v>
      </c>
      <c r="C18" t="s">
        <v>337</v>
      </c>
      <c r="D18" t="s">
        <v>346</v>
      </c>
      <c r="E18" t="s">
        <v>347</v>
      </c>
      <c r="F18" t="s">
        <v>26</v>
      </c>
      <c r="G18">
        <v>183</v>
      </c>
      <c r="H18" t="s">
        <v>70</v>
      </c>
      <c r="I18">
        <v>148</v>
      </c>
      <c r="J18" t="s">
        <v>71</v>
      </c>
      <c r="K18" t="s">
        <v>36</v>
      </c>
      <c r="L18" t="s">
        <v>30</v>
      </c>
      <c r="M18">
        <v>2022</v>
      </c>
      <c r="N18" t="s">
        <v>31</v>
      </c>
      <c r="O18">
        <v>2022</v>
      </c>
      <c r="P18">
        <v>190</v>
      </c>
      <c r="Q18" t="s">
        <v>32</v>
      </c>
      <c r="R18" t="s">
        <v>33</v>
      </c>
      <c r="S18" t="s">
        <v>333</v>
      </c>
      <c r="T18" t="s">
        <v>334</v>
      </c>
      <c r="U18">
        <v>0</v>
      </c>
      <c r="V18" t="s">
        <v>335</v>
      </c>
      <c r="W18" t="s">
        <v>336</v>
      </c>
      <c r="X18" t="s">
        <v>283</v>
      </c>
      <c r="Z18">
        <v>0.84</v>
      </c>
      <c r="AA18">
        <f t="shared" si="0"/>
        <v>70.7</v>
      </c>
    </row>
    <row r="19" spans="1:27" x14ac:dyDescent="0.2">
      <c r="A19" t="s">
        <v>23</v>
      </c>
      <c r="B19">
        <v>190</v>
      </c>
      <c r="C19" t="s">
        <v>340</v>
      </c>
      <c r="D19" t="s">
        <v>348</v>
      </c>
      <c r="E19" t="s">
        <v>349</v>
      </c>
      <c r="F19" t="s">
        <v>38</v>
      </c>
      <c r="G19">
        <v>118</v>
      </c>
      <c r="H19" t="s">
        <v>70</v>
      </c>
      <c r="I19">
        <v>148</v>
      </c>
      <c r="J19" t="s">
        <v>35</v>
      </c>
      <c r="K19" t="s">
        <v>36</v>
      </c>
      <c r="L19" t="s">
        <v>30</v>
      </c>
      <c r="M19">
        <v>2022</v>
      </c>
      <c r="N19" t="s">
        <v>31</v>
      </c>
      <c r="O19">
        <v>2022</v>
      </c>
      <c r="P19">
        <v>190</v>
      </c>
      <c r="Q19" t="s">
        <v>32</v>
      </c>
      <c r="R19" t="s">
        <v>33</v>
      </c>
      <c r="S19" t="s">
        <v>333</v>
      </c>
      <c r="T19" t="s">
        <v>334</v>
      </c>
      <c r="U19">
        <v>0</v>
      </c>
      <c r="V19" t="s">
        <v>335</v>
      </c>
      <c r="W19" t="s">
        <v>336</v>
      </c>
      <c r="X19" t="s">
        <v>283</v>
      </c>
      <c r="Z19">
        <v>6.34</v>
      </c>
      <c r="AA19">
        <f t="shared" si="0"/>
        <v>70.7</v>
      </c>
    </row>
    <row r="20" spans="1:27" x14ac:dyDescent="0.2">
      <c r="A20" t="s">
        <v>23</v>
      </c>
      <c r="B20">
        <v>190</v>
      </c>
      <c r="C20" t="s">
        <v>342</v>
      </c>
      <c r="D20" t="s">
        <v>40</v>
      </c>
      <c r="E20" t="s">
        <v>350</v>
      </c>
      <c r="F20" t="s">
        <v>43</v>
      </c>
      <c r="G20">
        <v>142</v>
      </c>
      <c r="H20" t="s">
        <v>70</v>
      </c>
      <c r="I20">
        <v>148</v>
      </c>
      <c r="J20" t="s">
        <v>65</v>
      </c>
      <c r="K20" t="s">
        <v>36</v>
      </c>
      <c r="L20" t="s">
        <v>30</v>
      </c>
      <c r="M20">
        <v>2022</v>
      </c>
      <c r="N20" t="s">
        <v>31</v>
      </c>
      <c r="O20">
        <v>2022</v>
      </c>
      <c r="P20">
        <v>190</v>
      </c>
      <c r="Q20" t="s">
        <v>32</v>
      </c>
      <c r="R20" t="s">
        <v>33</v>
      </c>
      <c r="S20" t="s">
        <v>333</v>
      </c>
      <c r="T20" t="s">
        <v>334</v>
      </c>
      <c r="U20">
        <v>0</v>
      </c>
      <c r="V20" t="s">
        <v>335</v>
      </c>
      <c r="W20" t="s">
        <v>336</v>
      </c>
      <c r="X20" t="s">
        <v>283</v>
      </c>
      <c r="Z20">
        <v>1.53</v>
      </c>
      <c r="AA20">
        <f t="shared" si="0"/>
        <v>70.7</v>
      </c>
    </row>
    <row r="21" spans="1:27" x14ac:dyDescent="0.2">
      <c r="A21" t="s">
        <v>23</v>
      </c>
      <c r="B21">
        <v>190</v>
      </c>
      <c r="C21" t="s">
        <v>24</v>
      </c>
      <c r="D21" t="s">
        <v>294</v>
      </c>
      <c r="E21" t="s">
        <v>357</v>
      </c>
      <c r="F21" t="s">
        <v>43</v>
      </c>
      <c r="G21">
        <v>75</v>
      </c>
      <c r="H21" t="s">
        <v>72</v>
      </c>
      <c r="I21">
        <v>15</v>
      </c>
      <c r="J21" t="s">
        <v>55</v>
      </c>
      <c r="K21" t="s">
        <v>36</v>
      </c>
      <c r="L21" t="s">
        <v>30</v>
      </c>
      <c r="M21">
        <v>2022</v>
      </c>
      <c r="N21" t="s">
        <v>31</v>
      </c>
      <c r="O21">
        <v>2022</v>
      </c>
      <c r="P21">
        <v>190</v>
      </c>
      <c r="Q21" t="s">
        <v>32</v>
      </c>
      <c r="R21" t="s">
        <v>33</v>
      </c>
      <c r="S21" t="s">
        <v>352</v>
      </c>
      <c r="T21" t="s">
        <v>353</v>
      </c>
      <c r="U21">
        <v>0</v>
      </c>
      <c r="V21" t="s">
        <v>354</v>
      </c>
      <c r="W21" t="s">
        <v>355</v>
      </c>
      <c r="X21" t="s">
        <v>356</v>
      </c>
      <c r="Z21">
        <v>1.89</v>
      </c>
      <c r="AA21">
        <f t="shared" si="0"/>
        <v>42.8</v>
      </c>
    </row>
    <row r="22" spans="1:27" x14ac:dyDescent="0.2">
      <c r="A22" t="s">
        <v>23</v>
      </c>
      <c r="B22">
        <v>190</v>
      </c>
      <c r="C22" t="s">
        <v>24</v>
      </c>
      <c r="D22" t="s">
        <v>338</v>
      </c>
      <c r="E22" t="s">
        <v>365</v>
      </c>
      <c r="F22" t="s">
        <v>34</v>
      </c>
      <c r="G22">
        <v>77</v>
      </c>
      <c r="H22" t="s">
        <v>73</v>
      </c>
      <c r="I22">
        <v>150</v>
      </c>
      <c r="J22" t="s">
        <v>53</v>
      </c>
      <c r="K22" t="s">
        <v>36</v>
      </c>
      <c r="L22" t="s">
        <v>30</v>
      </c>
      <c r="M22">
        <v>2022</v>
      </c>
      <c r="N22" t="s">
        <v>31</v>
      </c>
      <c r="O22">
        <v>2022</v>
      </c>
      <c r="P22">
        <v>190</v>
      </c>
      <c r="Q22" t="s">
        <v>32</v>
      </c>
      <c r="R22" t="s">
        <v>33</v>
      </c>
      <c r="S22" t="s">
        <v>359</v>
      </c>
      <c r="T22" t="s">
        <v>360</v>
      </c>
      <c r="U22">
        <v>0</v>
      </c>
      <c r="V22" t="s">
        <v>361</v>
      </c>
      <c r="W22" t="s">
        <v>362</v>
      </c>
      <c r="X22" t="s">
        <v>363</v>
      </c>
      <c r="Z22">
        <v>-1.42</v>
      </c>
      <c r="AA22">
        <f t="shared" si="0"/>
        <v>90.3</v>
      </c>
    </row>
    <row r="23" spans="1:27" x14ac:dyDescent="0.2">
      <c r="A23" t="s">
        <v>23</v>
      </c>
      <c r="B23">
        <v>190</v>
      </c>
      <c r="C23" t="s">
        <v>266</v>
      </c>
      <c r="D23" t="s">
        <v>366</v>
      </c>
      <c r="E23" t="s">
        <v>367</v>
      </c>
      <c r="F23" t="s">
        <v>38</v>
      </c>
      <c r="G23">
        <v>76</v>
      </c>
      <c r="H23" t="s">
        <v>73</v>
      </c>
      <c r="I23">
        <v>150</v>
      </c>
      <c r="J23" t="s">
        <v>53</v>
      </c>
      <c r="K23" t="s">
        <v>36</v>
      </c>
      <c r="L23" t="s">
        <v>30</v>
      </c>
      <c r="M23">
        <v>2022</v>
      </c>
      <c r="N23" t="s">
        <v>31</v>
      </c>
      <c r="O23">
        <v>2022</v>
      </c>
      <c r="P23">
        <v>190</v>
      </c>
      <c r="Q23" t="s">
        <v>32</v>
      </c>
      <c r="R23" t="s">
        <v>33</v>
      </c>
      <c r="S23" t="s">
        <v>359</v>
      </c>
      <c r="T23" t="s">
        <v>360</v>
      </c>
      <c r="U23">
        <v>0</v>
      </c>
      <c r="V23" t="s">
        <v>361</v>
      </c>
      <c r="W23" t="s">
        <v>362</v>
      </c>
      <c r="X23" t="s">
        <v>363</v>
      </c>
      <c r="Z23">
        <v>4.2300000000000004</v>
      </c>
      <c r="AA23">
        <f t="shared" si="0"/>
        <v>90.3</v>
      </c>
    </row>
    <row r="24" spans="1:27" x14ac:dyDescent="0.2">
      <c r="A24" t="s">
        <v>23</v>
      </c>
      <c r="B24">
        <v>190</v>
      </c>
      <c r="C24" t="s">
        <v>24</v>
      </c>
      <c r="D24" t="s">
        <v>323</v>
      </c>
      <c r="E24" t="s">
        <v>373</v>
      </c>
      <c r="F24" t="s">
        <v>38</v>
      </c>
      <c r="G24">
        <v>104</v>
      </c>
      <c r="H24" t="s">
        <v>74</v>
      </c>
      <c r="I24">
        <v>160</v>
      </c>
      <c r="J24" t="s">
        <v>35</v>
      </c>
      <c r="K24" t="s">
        <v>36</v>
      </c>
      <c r="L24" t="s">
        <v>30</v>
      </c>
      <c r="M24">
        <v>2022</v>
      </c>
      <c r="N24" t="s">
        <v>31</v>
      </c>
      <c r="O24">
        <v>2022</v>
      </c>
      <c r="P24">
        <v>190</v>
      </c>
      <c r="Q24" t="s">
        <v>32</v>
      </c>
      <c r="R24" t="s">
        <v>33</v>
      </c>
      <c r="S24" t="s">
        <v>369</v>
      </c>
      <c r="T24" t="s">
        <v>370</v>
      </c>
      <c r="U24">
        <v>0</v>
      </c>
      <c r="V24" t="s">
        <v>371</v>
      </c>
      <c r="W24" t="s">
        <v>372</v>
      </c>
      <c r="X24" t="s">
        <v>360</v>
      </c>
      <c r="Z24">
        <v>4.91</v>
      </c>
      <c r="AA24">
        <f t="shared" si="0"/>
        <v>33.4</v>
      </c>
    </row>
    <row r="25" spans="1:27" x14ac:dyDescent="0.2">
      <c r="A25" t="s">
        <v>23</v>
      </c>
      <c r="B25">
        <v>190</v>
      </c>
      <c r="C25" t="s">
        <v>24</v>
      </c>
      <c r="D25" t="s">
        <v>379</v>
      </c>
      <c r="E25" t="s">
        <v>380</v>
      </c>
      <c r="F25" t="s">
        <v>38</v>
      </c>
      <c r="G25">
        <v>54</v>
      </c>
      <c r="H25" t="s">
        <v>76</v>
      </c>
      <c r="I25">
        <v>165</v>
      </c>
      <c r="J25" t="s">
        <v>40</v>
      </c>
      <c r="K25" t="s">
        <v>36</v>
      </c>
      <c r="L25" t="s">
        <v>30</v>
      </c>
      <c r="M25">
        <v>2022</v>
      </c>
      <c r="N25" t="s">
        <v>31</v>
      </c>
      <c r="O25">
        <v>2022</v>
      </c>
      <c r="P25">
        <v>190</v>
      </c>
      <c r="Q25" t="s">
        <v>32</v>
      </c>
      <c r="R25" t="s">
        <v>33</v>
      </c>
      <c r="S25" t="s">
        <v>375</v>
      </c>
      <c r="T25" t="s">
        <v>376</v>
      </c>
      <c r="U25">
        <v>0</v>
      </c>
      <c r="V25" t="s">
        <v>377</v>
      </c>
      <c r="W25" t="s">
        <v>378</v>
      </c>
      <c r="X25" t="s">
        <v>333</v>
      </c>
      <c r="Z25">
        <v>5.63</v>
      </c>
      <c r="AA25">
        <f t="shared" si="0"/>
        <v>71.2</v>
      </c>
    </row>
    <row r="26" spans="1:27" x14ac:dyDescent="0.2">
      <c r="A26" t="s">
        <v>23</v>
      </c>
      <c r="B26">
        <v>190</v>
      </c>
      <c r="C26" t="s">
        <v>266</v>
      </c>
      <c r="D26" t="s">
        <v>391</v>
      </c>
      <c r="E26" t="s">
        <v>392</v>
      </c>
      <c r="F26" t="s">
        <v>48</v>
      </c>
      <c r="G26">
        <v>141</v>
      </c>
      <c r="H26" t="s">
        <v>77</v>
      </c>
      <c r="I26">
        <v>175</v>
      </c>
      <c r="J26" t="s">
        <v>65</v>
      </c>
      <c r="K26" t="s">
        <v>36</v>
      </c>
      <c r="L26" t="s">
        <v>30</v>
      </c>
      <c r="M26">
        <v>2022</v>
      </c>
      <c r="N26" t="s">
        <v>31</v>
      </c>
      <c r="O26">
        <v>2022</v>
      </c>
      <c r="P26">
        <v>190</v>
      </c>
      <c r="Q26" t="s">
        <v>32</v>
      </c>
      <c r="R26" t="s">
        <v>33</v>
      </c>
      <c r="S26" t="s">
        <v>383</v>
      </c>
      <c r="T26" t="s">
        <v>384</v>
      </c>
      <c r="U26">
        <v>0</v>
      </c>
      <c r="V26" t="s">
        <v>385</v>
      </c>
      <c r="W26" t="s">
        <v>301</v>
      </c>
      <c r="X26" t="s">
        <v>386</v>
      </c>
      <c r="Z26">
        <v>-3.25</v>
      </c>
      <c r="AA26">
        <f t="shared" si="0"/>
        <v>66.2</v>
      </c>
    </row>
    <row r="27" spans="1:27" x14ac:dyDescent="0.2">
      <c r="A27" t="s">
        <v>23</v>
      </c>
      <c r="B27">
        <v>190</v>
      </c>
      <c r="C27" t="s">
        <v>337</v>
      </c>
      <c r="D27" t="s">
        <v>45</v>
      </c>
      <c r="E27" t="s">
        <v>393</v>
      </c>
      <c r="F27" t="s">
        <v>43</v>
      </c>
      <c r="G27">
        <v>138</v>
      </c>
      <c r="H27" t="s">
        <v>77</v>
      </c>
      <c r="I27">
        <v>175</v>
      </c>
      <c r="J27" t="s">
        <v>65</v>
      </c>
      <c r="K27" t="s">
        <v>36</v>
      </c>
      <c r="L27" t="s">
        <v>30</v>
      </c>
      <c r="M27">
        <v>2022</v>
      </c>
      <c r="N27" t="s">
        <v>31</v>
      </c>
      <c r="O27">
        <v>2022</v>
      </c>
      <c r="P27">
        <v>190</v>
      </c>
      <c r="Q27" t="s">
        <v>32</v>
      </c>
      <c r="R27" t="s">
        <v>33</v>
      </c>
      <c r="S27" t="s">
        <v>383</v>
      </c>
      <c r="T27" t="s">
        <v>384</v>
      </c>
      <c r="U27">
        <v>0</v>
      </c>
      <c r="V27" t="s">
        <v>385</v>
      </c>
      <c r="W27" t="s">
        <v>301</v>
      </c>
      <c r="X27" t="s">
        <v>386</v>
      </c>
      <c r="Z27">
        <v>1.81</v>
      </c>
      <c r="AA27">
        <f t="shared" si="0"/>
        <v>66.2</v>
      </c>
    </row>
    <row r="28" spans="1:27" x14ac:dyDescent="0.2">
      <c r="A28" t="s">
        <v>23</v>
      </c>
      <c r="B28">
        <v>190</v>
      </c>
      <c r="C28" t="s">
        <v>340</v>
      </c>
      <c r="D28" t="s">
        <v>394</v>
      </c>
      <c r="E28" t="s">
        <v>395</v>
      </c>
      <c r="F28" t="s">
        <v>38</v>
      </c>
      <c r="G28">
        <v>152</v>
      </c>
      <c r="H28" t="s">
        <v>77</v>
      </c>
      <c r="I28">
        <v>175</v>
      </c>
      <c r="J28" t="s">
        <v>65</v>
      </c>
      <c r="K28" t="s">
        <v>36</v>
      </c>
      <c r="L28" t="s">
        <v>30</v>
      </c>
      <c r="M28">
        <v>2022</v>
      </c>
      <c r="N28" t="s">
        <v>31</v>
      </c>
      <c r="O28">
        <v>2022</v>
      </c>
      <c r="P28">
        <v>190</v>
      </c>
      <c r="Q28" t="s">
        <v>32</v>
      </c>
      <c r="R28" t="s">
        <v>33</v>
      </c>
      <c r="S28" t="s">
        <v>383</v>
      </c>
      <c r="T28" t="s">
        <v>384</v>
      </c>
      <c r="U28">
        <v>0</v>
      </c>
      <c r="V28" t="s">
        <v>385</v>
      </c>
      <c r="W28" t="s">
        <v>301</v>
      </c>
      <c r="X28" t="s">
        <v>386</v>
      </c>
      <c r="Z28">
        <v>6.46</v>
      </c>
      <c r="AA28">
        <f t="shared" si="0"/>
        <v>66.2</v>
      </c>
    </row>
    <row r="29" spans="1:27" x14ac:dyDescent="0.2">
      <c r="A29" t="s">
        <v>23</v>
      </c>
      <c r="B29">
        <v>190</v>
      </c>
      <c r="C29" t="s">
        <v>342</v>
      </c>
      <c r="D29" t="s">
        <v>78</v>
      </c>
      <c r="E29" t="s">
        <v>78</v>
      </c>
      <c r="F29" t="s">
        <v>38</v>
      </c>
      <c r="G29">
        <v>143</v>
      </c>
      <c r="H29" t="s">
        <v>77</v>
      </c>
      <c r="I29">
        <v>175</v>
      </c>
      <c r="J29" t="s">
        <v>65</v>
      </c>
      <c r="K29" t="s">
        <v>36</v>
      </c>
      <c r="L29" t="s">
        <v>30</v>
      </c>
      <c r="M29">
        <v>2022</v>
      </c>
      <c r="N29" t="s">
        <v>31</v>
      </c>
      <c r="O29">
        <v>2022</v>
      </c>
      <c r="P29">
        <v>190</v>
      </c>
      <c r="Q29" t="s">
        <v>32</v>
      </c>
      <c r="R29" t="s">
        <v>33</v>
      </c>
      <c r="S29" t="s">
        <v>383</v>
      </c>
      <c r="T29" t="s">
        <v>384</v>
      </c>
      <c r="U29">
        <v>0</v>
      </c>
      <c r="V29" t="s">
        <v>385</v>
      </c>
      <c r="W29" t="s">
        <v>301</v>
      </c>
      <c r="X29" t="s">
        <v>386</v>
      </c>
      <c r="Z29">
        <v>3.4</v>
      </c>
      <c r="AA29">
        <f t="shared" si="0"/>
        <v>66.2</v>
      </c>
    </row>
    <row r="30" spans="1:27" x14ac:dyDescent="0.2">
      <c r="A30" t="s">
        <v>23</v>
      </c>
      <c r="B30">
        <v>190</v>
      </c>
      <c r="C30" t="s">
        <v>24</v>
      </c>
      <c r="D30" t="s">
        <v>402</v>
      </c>
      <c r="E30" t="s">
        <v>403</v>
      </c>
      <c r="F30" t="s">
        <v>26</v>
      </c>
      <c r="G30">
        <v>53</v>
      </c>
      <c r="H30" t="s">
        <v>79</v>
      </c>
      <c r="I30">
        <v>180</v>
      </c>
      <c r="J30" t="s">
        <v>40</v>
      </c>
      <c r="K30" t="s">
        <v>36</v>
      </c>
      <c r="L30" t="s">
        <v>30</v>
      </c>
      <c r="M30">
        <v>2022</v>
      </c>
      <c r="N30" t="s">
        <v>31</v>
      </c>
      <c r="O30">
        <v>2022</v>
      </c>
      <c r="P30">
        <v>190</v>
      </c>
      <c r="Q30" t="s">
        <v>32</v>
      </c>
      <c r="R30" t="s">
        <v>33</v>
      </c>
      <c r="S30" t="s">
        <v>397</v>
      </c>
      <c r="T30" t="s">
        <v>398</v>
      </c>
      <c r="U30">
        <v>0</v>
      </c>
      <c r="V30" t="s">
        <v>399</v>
      </c>
      <c r="W30" t="s">
        <v>400</v>
      </c>
      <c r="X30" t="s">
        <v>401</v>
      </c>
      <c r="Z30">
        <v>-0.21</v>
      </c>
      <c r="AA30">
        <f t="shared" si="0"/>
        <v>42.6</v>
      </c>
    </row>
    <row r="31" spans="1:27" x14ac:dyDescent="0.2">
      <c r="A31" t="s">
        <v>23</v>
      </c>
      <c r="B31">
        <v>190</v>
      </c>
      <c r="C31" t="s">
        <v>266</v>
      </c>
      <c r="D31" t="s">
        <v>414</v>
      </c>
      <c r="E31" t="s">
        <v>415</v>
      </c>
      <c r="F31" t="s">
        <v>48</v>
      </c>
      <c r="G31">
        <v>121</v>
      </c>
      <c r="H31" t="s">
        <v>80</v>
      </c>
      <c r="I31">
        <v>185</v>
      </c>
      <c r="J31" t="s">
        <v>65</v>
      </c>
      <c r="K31" t="s">
        <v>36</v>
      </c>
      <c r="L31" t="s">
        <v>30</v>
      </c>
      <c r="M31">
        <v>2022</v>
      </c>
      <c r="N31" t="s">
        <v>31</v>
      </c>
      <c r="O31">
        <v>2022</v>
      </c>
      <c r="P31">
        <v>190</v>
      </c>
      <c r="Q31" t="s">
        <v>32</v>
      </c>
      <c r="R31" t="s">
        <v>33</v>
      </c>
      <c r="S31" t="s">
        <v>383</v>
      </c>
      <c r="T31" t="s">
        <v>405</v>
      </c>
      <c r="U31">
        <v>0</v>
      </c>
      <c r="V31" t="s">
        <v>406</v>
      </c>
      <c r="W31" t="s">
        <v>407</v>
      </c>
      <c r="X31" t="s">
        <v>408</v>
      </c>
      <c r="Z31">
        <v>-3.79</v>
      </c>
      <c r="AA31">
        <f t="shared" si="0"/>
        <v>71</v>
      </c>
    </row>
    <row r="32" spans="1:27" x14ac:dyDescent="0.2">
      <c r="A32" t="s">
        <v>23</v>
      </c>
      <c r="B32">
        <v>190</v>
      </c>
      <c r="C32" t="s">
        <v>337</v>
      </c>
      <c r="D32" t="s">
        <v>416</v>
      </c>
      <c r="E32" t="s">
        <v>417</v>
      </c>
      <c r="F32" t="s">
        <v>34</v>
      </c>
      <c r="G32">
        <v>109</v>
      </c>
      <c r="H32" t="s">
        <v>80</v>
      </c>
      <c r="I32">
        <v>185</v>
      </c>
      <c r="J32" t="s">
        <v>28</v>
      </c>
      <c r="K32" t="s">
        <v>36</v>
      </c>
      <c r="L32" t="s">
        <v>30</v>
      </c>
      <c r="M32">
        <v>2022</v>
      </c>
      <c r="N32" t="s">
        <v>31</v>
      </c>
      <c r="O32">
        <v>2022</v>
      </c>
      <c r="P32">
        <v>190</v>
      </c>
      <c r="Q32" t="s">
        <v>32</v>
      </c>
      <c r="R32" t="s">
        <v>33</v>
      </c>
      <c r="S32" t="s">
        <v>383</v>
      </c>
      <c r="T32" t="s">
        <v>405</v>
      </c>
      <c r="U32">
        <v>0</v>
      </c>
      <c r="V32" t="s">
        <v>406</v>
      </c>
      <c r="W32" t="s">
        <v>407</v>
      </c>
      <c r="X32" t="s">
        <v>408</v>
      </c>
      <c r="Z32">
        <v>-1.48</v>
      </c>
      <c r="AA32">
        <f t="shared" si="0"/>
        <v>71</v>
      </c>
    </row>
    <row r="33" spans="1:27" x14ac:dyDescent="0.2">
      <c r="A33" t="s">
        <v>23</v>
      </c>
      <c r="B33">
        <v>190</v>
      </c>
      <c r="C33" t="s">
        <v>340</v>
      </c>
      <c r="D33" t="s">
        <v>418</v>
      </c>
      <c r="E33" t="s">
        <v>419</v>
      </c>
      <c r="F33" t="s">
        <v>34</v>
      </c>
      <c r="G33">
        <v>107</v>
      </c>
      <c r="H33" t="s">
        <v>80</v>
      </c>
      <c r="I33">
        <v>185</v>
      </c>
      <c r="J33" t="s">
        <v>35</v>
      </c>
      <c r="K33" t="s">
        <v>36</v>
      </c>
      <c r="L33" t="s">
        <v>30</v>
      </c>
      <c r="M33">
        <v>2022</v>
      </c>
      <c r="N33" t="s">
        <v>31</v>
      </c>
      <c r="O33">
        <v>2022</v>
      </c>
      <c r="P33">
        <v>190</v>
      </c>
      <c r="Q33" t="s">
        <v>32</v>
      </c>
      <c r="R33" t="s">
        <v>33</v>
      </c>
      <c r="S33" t="s">
        <v>383</v>
      </c>
      <c r="T33" t="s">
        <v>405</v>
      </c>
      <c r="U33">
        <v>0</v>
      </c>
      <c r="V33" t="s">
        <v>406</v>
      </c>
      <c r="W33" t="s">
        <v>407</v>
      </c>
      <c r="X33" t="s">
        <v>408</v>
      </c>
      <c r="Z33">
        <v>-1.58</v>
      </c>
      <c r="AA33">
        <f t="shared" si="0"/>
        <v>71</v>
      </c>
    </row>
    <row r="34" spans="1:27" x14ac:dyDescent="0.2">
      <c r="A34" t="s">
        <v>23</v>
      </c>
      <c r="B34">
        <v>190</v>
      </c>
      <c r="C34" t="s">
        <v>342</v>
      </c>
      <c r="D34" t="s">
        <v>67</v>
      </c>
      <c r="E34" t="s">
        <v>420</v>
      </c>
      <c r="F34" t="s">
        <v>43</v>
      </c>
      <c r="G34">
        <v>112</v>
      </c>
      <c r="H34" t="s">
        <v>80</v>
      </c>
      <c r="I34">
        <v>185</v>
      </c>
      <c r="J34" t="s">
        <v>35</v>
      </c>
      <c r="K34" t="s">
        <v>36</v>
      </c>
      <c r="L34" t="s">
        <v>30</v>
      </c>
      <c r="M34">
        <v>2022</v>
      </c>
      <c r="N34" t="s">
        <v>31</v>
      </c>
      <c r="O34">
        <v>2022</v>
      </c>
      <c r="P34">
        <v>190</v>
      </c>
      <c r="Q34" t="s">
        <v>32</v>
      </c>
      <c r="R34" t="s">
        <v>33</v>
      </c>
      <c r="S34" t="s">
        <v>383</v>
      </c>
      <c r="T34" t="s">
        <v>405</v>
      </c>
      <c r="U34">
        <v>0</v>
      </c>
      <c r="V34" t="s">
        <v>406</v>
      </c>
      <c r="W34" t="s">
        <v>407</v>
      </c>
      <c r="X34" t="s">
        <v>408</v>
      </c>
      <c r="Z34">
        <v>1.87</v>
      </c>
      <c r="AA34">
        <f t="shared" si="0"/>
        <v>71</v>
      </c>
    </row>
    <row r="35" spans="1:27" x14ac:dyDescent="0.2">
      <c r="A35" t="s">
        <v>23</v>
      </c>
      <c r="B35">
        <v>190</v>
      </c>
      <c r="C35" t="s">
        <v>266</v>
      </c>
      <c r="D35" t="s">
        <v>431</v>
      </c>
      <c r="E35" t="s">
        <v>432</v>
      </c>
      <c r="F35" t="s">
        <v>48</v>
      </c>
      <c r="G35">
        <v>132</v>
      </c>
      <c r="H35" t="s">
        <v>81</v>
      </c>
      <c r="I35">
        <v>190</v>
      </c>
      <c r="J35" t="s">
        <v>65</v>
      </c>
      <c r="K35" t="s">
        <v>36</v>
      </c>
      <c r="L35" t="s">
        <v>30</v>
      </c>
      <c r="M35">
        <v>2022</v>
      </c>
      <c r="N35" t="s">
        <v>31</v>
      </c>
      <c r="O35">
        <v>2022</v>
      </c>
      <c r="P35">
        <v>190</v>
      </c>
      <c r="Q35" t="s">
        <v>32</v>
      </c>
      <c r="R35" t="s">
        <v>33</v>
      </c>
      <c r="S35" t="s">
        <v>422</v>
      </c>
      <c r="T35" t="s">
        <v>423</v>
      </c>
      <c r="U35">
        <v>0</v>
      </c>
      <c r="V35" t="s">
        <v>424</v>
      </c>
      <c r="W35" t="s">
        <v>425</v>
      </c>
      <c r="X35" t="s">
        <v>426</v>
      </c>
      <c r="Z35">
        <v>-6.76</v>
      </c>
      <c r="AA35">
        <f t="shared" si="0"/>
        <v>45.2</v>
      </c>
    </row>
    <row r="36" spans="1:27" x14ac:dyDescent="0.2">
      <c r="A36" t="s">
        <v>23</v>
      </c>
      <c r="B36">
        <v>190</v>
      </c>
      <c r="C36" t="s">
        <v>337</v>
      </c>
      <c r="D36" t="s">
        <v>41</v>
      </c>
      <c r="E36" t="s">
        <v>55</v>
      </c>
      <c r="F36" t="s">
        <v>43</v>
      </c>
      <c r="G36">
        <v>140</v>
      </c>
      <c r="H36" t="s">
        <v>81</v>
      </c>
      <c r="I36">
        <v>190</v>
      </c>
      <c r="J36" t="s">
        <v>65</v>
      </c>
      <c r="K36" t="s">
        <v>36</v>
      </c>
      <c r="L36" t="s">
        <v>30</v>
      </c>
      <c r="M36">
        <v>2022</v>
      </c>
      <c r="N36" t="s">
        <v>31</v>
      </c>
      <c r="O36">
        <v>2022</v>
      </c>
      <c r="P36">
        <v>190</v>
      </c>
      <c r="Q36" t="s">
        <v>32</v>
      </c>
      <c r="R36" t="s">
        <v>33</v>
      </c>
      <c r="S36" t="s">
        <v>422</v>
      </c>
      <c r="T36" t="s">
        <v>423</v>
      </c>
      <c r="U36">
        <v>0</v>
      </c>
      <c r="V36" t="s">
        <v>424</v>
      </c>
      <c r="W36" t="s">
        <v>425</v>
      </c>
      <c r="X36" t="s">
        <v>426</v>
      </c>
      <c r="Z36">
        <v>1.4</v>
      </c>
      <c r="AA36">
        <f t="shared" si="0"/>
        <v>45.2</v>
      </c>
    </row>
    <row r="37" spans="1:27" x14ac:dyDescent="0.2">
      <c r="A37" t="s">
        <v>23</v>
      </c>
      <c r="B37">
        <v>190</v>
      </c>
      <c r="C37" t="s">
        <v>340</v>
      </c>
      <c r="D37" t="s">
        <v>428</v>
      </c>
      <c r="E37" t="s">
        <v>381</v>
      </c>
      <c r="F37" t="s">
        <v>48</v>
      </c>
      <c r="G37">
        <v>127</v>
      </c>
      <c r="H37" t="s">
        <v>81</v>
      </c>
      <c r="I37">
        <v>190</v>
      </c>
      <c r="J37" t="s">
        <v>65</v>
      </c>
      <c r="K37" t="s">
        <v>36</v>
      </c>
      <c r="L37" t="s">
        <v>30</v>
      </c>
      <c r="M37">
        <v>2022</v>
      </c>
      <c r="N37" t="s">
        <v>31</v>
      </c>
      <c r="O37">
        <v>2022</v>
      </c>
      <c r="P37">
        <v>190</v>
      </c>
      <c r="Q37" t="s">
        <v>32</v>
      </c>
      <c r="R37" t="s">
        <v>33</v>
      </c>
      <c r="S37" t="s">
        <v>422</v>
      </c>
      <c r="T37" t="s">
        <v>423</v>
      </c>
      <c r="U37">
        <v>0</v>
      </c>
      <c r="V37" t="s">
        <v>424</v>
      </c>
      <c r="W37" t="s">
        <v>425</v>
      </c>
      <c r="X37" t="s">
        <v>426</v>
      </c>
      <c r="Z37">
        <v>-2.7</v>
      </c>
      <c r="AA37">
        <f t="shared" si="0"/>
        <v>45.2</v>
      </c>
    </row>
    <row r="38" spans="1:27" x14ac:dyDescent="0.2">
      <c r="A38" t="s">
        <v>23</v>
      </c>
      <c r="B38">
        <v>190</v>
      </c>
      <c r="C38" t="s">
        <v>342</v>
      </c>
      <c r="D38" t="s">
        <v>402</v>
      </c>
      <c r="E38" t="s">
        <v>433</v>
      </c>
      <c r="F38" t="s">
        <v>26</v>
      </c>
      <c r="G38">
        <v>109</v>
      </c>
      <c r="H38" t="s">
        <v>81</v>
      </c>
      <c r="I38">
        <v>190</v>
      </c>
      <c r="J38" t="s">
        <v>28</v>
      </c>
      <c r="K38" t="s">
        <v>36</v>
      </c>
      <c r="L38" t="s">
        <v>30</v>
      </c>
      <c r="M38">
        <v>2022</v>
      </c>
      <c r="N38" t="s">
        <v>31</v>
      </c>
      <c r="O38">
        <v>2022</v>
      </c>
      <c r="P38">
        <v>190</v>
      </c>
      <c r="Q38" t="s">
        <v>32</v>
      </c>
      <c r="R38" t="s">
        <v>33</v>
      </c>
      <c r="S38" t="s">
        <v>422</v>
      </c>
      <c r="T38" t="s">
        <v>423</v>
      </c>
      <c r="U38">
        <v>0</v>
      </c>
      <c r="V38" t="s">
        <v>424</v>
      </c>
      <c r="W38" t="s">
        <v>425</v>
      </c>
      <c r="X38" t="s">
        <v>426</v>
      </c>
      <c r="Z38">
        <v>-0.32</v>
      </c>
      <c r="AA38">
        <f t="shared" si="0"/>
        <v>45.2</v>
      </c>
    </row>
    <row r="39" spans="1:27" x14ac:dyDescent="0.2">
      <c r="A39" t="s">
        <v>23</v>
      </c>
      <c r="B39">
        <v>190</v>
      </c>
      <c r="C39" t="s">
        <v>24</v>
      </c>
      <c r="D39" t="s">
        <v>362</v>
      </c>
      <c r="E39" t="s">
        <v>440</v>
      </c>
      <c r="F39" t="s">
        <v>38</v>
      </c>
      <c r="G39">
        <v>80</v>
      </c>
      <c r="H39" t="s">
        <v>82</v>
      </c>
      <c r="I39">
        <v>195</v>
      </c>
      <c r="J39" t="s">
        <v>55</v>
      </c>
      <c r="K39" t="s">
        <v>36</v>
      </c>
      <c r="L39" t="s">
        <v>30</v>
      </c>
      <c r="M39">
        <v>2022</v>
      </c>
      <c r="N39" t="s">
        <v>31</v>
      </c>
      <c r="O39">
        <v>2022</v>
      </c>
      <c r="P39">
        <v>190</v>
      </c>
      <c r="Q39" t="s">
        <v>32</v>
      </c>
      <c r="R39" t="s">
        <v>33</v>
      </c>
      <c r="S39" t="s">
        <v>436</v>
      </c>
      <c r="T39" t="s">
        <v>437</v>
      </c>
      <c r="U39">
        <v>0</v>
      </c>
      <c r="V39" t="s">
        <v>407</v>
      </c>
      <c r="W39" t="s">
        <v>438</v>
      </c>
      <c r="X39" t="s">
        <v>439</v>
      </c>
      <c r="Z39">
        <v>5.1100000000000003</v>
      </c>
      <c r="AA39">
        <f t="shared" si="0"/>
        <v>43.800000000000004</v>
      </c>
    </row>
    <row r="40" spans="1:27" x14ac:dyDescent="0.2">
      <c r="A40" t="s">
        <v>23</v>
      </c>
      <c r="B40">
        <v>190</v>
      </c>
      <c r="D40" t="s">
        <v>441</v>
      </c>
      <c r="E40" t="s">
        <v>442</v>
      </c>
      <c r="F40" t="s">
        <v>34</v>
      </c>
      <c r="G40">
        <v>368</v>
      </c>
      <c r="H40" t="s">
        <v>83</v>
      </c>
      <c r="I40">
        <v>20</v>
      </c>
      <c r="J40" t="s">
        <v>75</v>
      </c>
      <c r="K40" t="s">
        <v>36</v>
      </c>
      <c r="L40" t="s">
        <v>62</v>
      </c>
      <c r="M40">
        <v>2022</v>
      </c>
      <c r="N40" t="s">
        <v>31</v>
      </c>
      <c r="O40">
        <v>2022</v>
      </c>
      <c r="P40">
        <v>190</v>
      </c>
      <c r="Q40" t="s">
        <v>32</v>
      </c>
      <c r="R40" t="s">
        <v>33</v>
      </c>
      <c r="S40" t="s">
        <v>443</v>
      </c>
      <c r="T40" t="s">
        <v>444</v>
      </c>
      <c r="U40">
        <v>0</v>
      </c>
      <c r="V40" t="s">
        <v>282</v>
      </c>
      <c r="W40" t="s">
        <v>335</v>
      </c>
      <c r="X40" t="s">
        <v>303</v>
      </c>
      <c r="Z40">
        <v>-1.92</v>
      </c>
      <c r="AA40">
        <f t="shared" si="0"/>
        <v>78</v>
      </c>
    </row>
    <row r="41" spans="1:27" x14ac:dyDescent="0.2">
      <c r="A41" t="s">
        <v>23</v>
      </c>
      <c r="B41">
        <v>190</v>
      </c>
      <c r="D41" t="s">
        <v>287</v>
      </c>
      <c r="E41" t="s">
        <v>445</v>
      </c>
      <c r="F41" t="s">
        <v>26</v>
      </c>
      <c r="G41">
        <v>133</v>
      </c>
      <c r="H41" t="s">
        <v>84</v>
      </c>
      <c r="I41">
        <v>203</v>
      </c>
      <c r="J41" t="s">
        <v>85</v>
      </c>
      <c r="K41" t="s">
        <v>36</v>
      </c>
      <c r="L41" t="s">
        <v>62</v>
      </c>
      <c r="M41">
        <v>2022</v>
      </c>
      <c r="N41" t="s">
        <v>31</v>
      </c>
      <c r="O41">
        <v>2022</v>
      </c>
      <c r="P41">
        <v>190</v>
      </c>
      <c r="Q41" t="s">
        <v>32</v>
      </c>
      <c r="R41" t="s">
        <v>33</v>
      </c>
      <c r="S41" t="s">
        <v>446</v>
      </c>
      <c r="T41">
        <v>0</v>
      </c>
      <c r="U41">
        <v>0</v>
      </c>
      <c r="V41" t="s">
        <v>336</v>
      </c>
      <c r="W41">
        <v>0</v>
      </c>
      <c r="X41" t="s">
        <v>447</v>
      </c>
      <c r="Z41">
        <v>-0.86</v>
      </c>
      <c r="AA41">
        <f t="shared" si="0"/>
        <v>94</v>
      </c>
    </row>
    <row r="42" spans="1:27" x14ac:dyDescent="0.2">
      <c r="A42" t="s">
        <v>23</v>
      </c>
      <c r="B42">
        <v>190</v>
      </c>
      <c r="C42" t="s">
        <v>24</v>
      </c>
      <c r="D42" t="s">
        <v>366</v>
      </c>
      <c r="E42" t="s">
        <v>69</v>
      </c>
      <c r="F42" t="s">
        <v>38</v>
      </c>
      <c r="G42">
        <v>127</v>
      </c>
      <c r="H42" t="s">
        <v>87</v>
      </c>
      <c r="I42">
        <v>208</v>
      </c>
      <c r="J42" t="s">
        <v>65</v>
      </c>
      <c r="K42" t="s">
        <v>36</v>
      </c>
      <c r="L42" t="s">
        <v>30</v>
      </c>
      <c r="M42">
        <v>2022</v>
      </c>
      <c r="N42" t="s">
        <v>31</v>
      </c>
      <c r="O42">
        <v>2022</v>
      </c>
      <c r="P42">
        <v>190</v>
      </c>
      <c r="Q42" t="s">
        <v>32</v>
      </c>
      <c r="R42" t="s">
        <v>33</v>
      </c>
      <c r="S42" t="s">
        <v>449</v>
      </c>
      <c r="T42" t="s">
        <v>450</v>
      </c>
      <c r="U42">
        <v>0</v>
      </c>
      <c r="V42" t="s">
        <v>451</v>
      </c>
      <c r="W42" t="s">
        <v>452</v>
      </c>
      <c r="X42" t="s">
        <v>400</v>
      </c>
      <c r="Z42">
        <v>5.3</v>
      </c>
      <c r="AA42">
        <f t="shared" si="0"/>
        <v>66.800000000000011</v>
      </c>
    </row>
    <row r="43" spans="1:27" x14ac:dyDescent="0.2">
      <c r="A43" t="s">
        <v>23</v>
      </c>
      <c r="B43">
        <v>190</v>
      </c>
      <c r="C43" t="s">
        <v>24</v>
      </c>
      <c r="D43" t="s">
        <v>459</v>
      </c>
      <c r="E43" t="s">
        <v>324</v>
      </c>
      <c r="F43" t="s">
        <v>38</v>
      </c>
      <c r="G43">
        <v>56</v>
      </c>
      <c r="H43" t="s">
        <v>89</v>
      </c>
      <c r="I43">
        <v>220</v>
      </c>
      <c r="J43" t="s">
        <v>40</v>
      </c>
      <c r="K43" t="s">
        <v>36</v>
      </c>
      <c r="L43" t="s">
        <v>30</v>
      </c>
      <c r="M43">
        <v>2022</v>
      </c>
      <c r="N43" t="s">
        <v>31</v>
      </c>
      <c r="O43">
        <v>2022</v>
      </c>
      <c r="P43">
        <v>190</v>
      </c>
      <c r="Q43" t="s">
        <v>32</v>
      </c>
      <c r="R43" t="s">
        <v>33</v>
      </c>
      <c r="S43" t="s">
        <v>454</v>
      </c>
      <c r="T43" t="s">
        <v>455</v>
      </c>
      <c r="U43">
        <v>0</v>
      </c>
      <c r="V43" t="s">
        <v>456</v>
      </c>
      <c r="W43" t="s">
        <v>457</v>
      </c>
      <c r="X43" t="s">
        <v>458</v>
      </c>
      <c r="Z43">
        <v>3.11</v>
      </c>
      <c r="AA43">
        <f t="shared" si="0"/>
        <v>85.9</v>
      </c>
    </row>
    <row r="44" spans="1:27" x14ac:dyDescent="0.2">
      <c r="A44" t="s">
        <v>23</v>
      </c>
      <c r="B44">
        <v>190</v>
      </c>
      <c r="C44" t="s">
        <v>337</v>
      </c>
      <c r="D44" t="s">
        <v>25</v>
      </c>
      <c r="E44" t="s">
        <v>465</v>
      </c>
      <c r="F44" t="s">
        <v>26</v>
      </c>
      <c r="G44">
        <v>203</v>
      </c>
      <c r="H44" t="s">
        <v>90</v>
      </c>
      <c r="I44">
        <v>23</v>
      </c>
      <c r="J44" t="s">
        <v>56</v>
      </c>
      <c r="K44" t="s">
        <v>36</v>
      </c>
      <c r="L44" t="s">
        <v>30</v>
      </c>
      <c r="M44">
        <v>2022</v>
      </c>
      <c r="N44" t="s">
        <v>31</v>
      </c>
      <c r="O44">
        <v>2022</v>
      </c>
      <c r="P44">
        <v>190</v>
      </c>
      <c r="Q44" t="s">
        <v>32</v>
      </c>
      <c r="R44" t="s">
        <v>33</v>
      </c>
      <c r="S44" t="s">
        <v>461</v>
      </c>
      <c r="T44" t="s">
        <v>451</v>
      </c>
      <c r="U44">
        <v>0</v>
      </c>
      <c r="V44" t="s">
        <v>289</v>
      </c>
      <c r="W44" t="s">
        <v>462</v>
      </c>
      <c r="X44" t="s">
        <v>463</v>
      </c>
      <c r="Z44">
        <v>0.66</v>
      </c>
      <c r="AA44">
        <f t="shared" si="0"/>
        <v>79.3</v>
      </c>
    </row>
    <row r="45" spans="1:27" x14ac:dyDescent="0.2">
      <c r="A45" t="s">
        <v>23</v>
      </c>
      <c r="B45">
        <v>190</v>
      </c>
      <c r="C45" t="s">
        <v>340</v>
      </c>
      <c r="D45" t="s">
        <v>466</v>
      </c>
      <c r="E45" t="s">
        <v>467</v>
      </c>
      <c r="F45" t="s">
        <v>48</v>
      </c>
      <c r="G45">
        <v>187</v>
      </c>
      <c r="H45" t="s">
        <v>90</v>
      </c>
      <c r="I45">
        <v>23</v>
      </c>
      <c r="J45" t="s">
        <v>71</v>
      </c>
      <c r="K45" t="s">
        <v>36</v>
      </c>
      <c r="L45" t="s">
        <v>30</v>
      </c>
      <c r="M45">
        <v>2022</v>
      </c>
      <c r="N45" t="s">
        <v>31</v>
      </c>
      <c r="O45">
        <v>2022</v>
      </c>
      <c r="P45">
        <v>190</v>
      </c>
      <c r="Q45" t="s">
        <v>32</v>
      </c>
      <c r="R45" t="s">
        <v>33</v>
      </c>
      <c r="S45" t="s">
        <v>461</v>
      </c>
      <c r="T45" t="s">
        <v>451</v>
      </c>
      <c r="U45">
        <v>0</v>
      </c>
      <c r="V45" t="s">
        <v>289</v>
      </c>
      <c r="W45" t="s">
        <v>462</v>
      </c>
      <c r="X45" t="s">
        <v>463</v>
      </c>
      <c r="Z45">
        <v>-2.77</v>
      </c>
      <c r="AA45">
        <f t="shared" si="0"/>
        <v>79.3</v>
      </c>
    </row>
    <row r="46" spans="1:27" x14ac:dyDescent="0.2">
      <c r="A46" t="s">
        <v>23</v>
      </c>
      <c r="B46">
        <v>190</v>
      </c>
      <c r="C46" t="s">
        <v>342</v>
      </c>
      <c r="D46" t="s">
        <v>468</v>
      </c>
      <c r="E46" t="s">
        <v>469</v>
      </c>
      <c r="F46" t="s">
        <v>34</v>
      </c>
      <c r="G46">
        <v>207</v>
      </c>
      <c r="H46" t="s">
        <v>90</v>
      </c>
      <c r="I46">
        <v>23</v>
      </c>
      <c r="J46" t="s">
        <v>71</v>
      </c>
      <c r="K46" t="s">
        <v>36</v>
      </c>
      <c r="L46" t="s">
        <v>30</v>
      </c>
      <c r="M46">
        <v>2022</v>
      </c>
      <c r="N46" t="s">
        <v>31</v>
      </c>
      <c r="O46">
        <v>2022</v>
      </c>
      <c r="P46">
        <v>190</v>
      </c>
      <c r="Q46" t="s">
        <v>32</v>
      </c>
      <c r="R46" t="s">
        <v>33</v>
      </c>
      <c r="S46" t="s">
        <v>461</v>
      </c>
      <c r="T46" t="s">
        <v>451</v>
      </c>
      <c r="U46">
        <v>0</v>
      </c>
      <c r="V46" t="s">
        <v>289</v>
      </c>
      <c r="W46" t="s">
        <v>462</v>
      </c>
      <c r="X46" t="s">
        <v>463</v>
      </c>
      <c r="Z46">
        <v>-1.21</v>
      </c>
      <c r="AA46">
        <f t="shared" si="0"/>
        <v>79.3</v>
      </c>
    </row>
    <row r="47" spans="1:27" x14ac:dyDescent="0.2">
      <c r="A47" t="s">
        <v>23</v>
      </c>
      <c r="B47">
        <v>190</v>
      </c>
      <c r="C47" t="s">
        <v>24</v>
      </c>
      <c r="D47" t="s">
        <v>474</v>
      </c>
      <c r="E47" t="s">
        <v>475</v>
      </c>
      <c r="F47" t="s">
        <v>48</v>
      </c>
      <c r="G47">
        <v>43</v>
      </c>
      <c r="H47" t="s">
        <v>91</v>
      </c>
      <c r="I47">
        <v>235</v>
      </c>
      <c r="J47" t="s">
        <v>45</v>
      </c>
      <c r="K47" t="s">
        <v>36</v>
      </c>
      <c r="L47" t="s">
        <v>30</v>
      </c>
      <c r="M47">
        <v>2022</v>
      </c>
      <c r="N47" t="s">
        <v>31</v>
      </c>
      <c r="O47">
        <v>2022</v>
      </c>
      <c r="P47">
        <v>190</v>
      </c>
      <c r="Q47" t="s">
        <v>32</v>
      </c>
      <c r="R47" t="s">
        <v>33</v>
      </c>
      <c r="S47" t="s">
        <v>470</v>
      </c>
      <c r="T47" t="s">
        <v>471</v>
      </c>
      <c r="U47">
        <v>0</v>
      </c>
      <c r="V47" t="s">
        <v>472</v>
      </c>
      <c r="W47" t="s">
        <v>422</v>
      </c>
      <c r="X47" t="s">
        <v>473</v>
      </c>
      <c r="Z47">
        <v>-3.1</v>
      </c>
      <c r="AA47">
        <f t="shared" si="0"/>
        <v>77.199999999999989</v>
      </c>
    </row>
    <row r="48" spans="1:27" x14ac:dyDescent="0.2">
      <c r="A48" t="s">
        <v>23</v>
      </c>
      <c r="B48">
        <v>190</v>
      </c>
      <c r="C48" t="s">
        <v>24</v>
      </c>
      <c r="D48" t="s">
        <v>481</v>
      </c>
      <c r="E48" t="s">
        <v>482</v>
      </c>
      <c r="F48" t="s">
        <v>38</v>
      </c>
      <c r="G48">
        <v>93</v>
      </c>
      <c r="H48" t="s">
        <v>92</v>
      </c>
      <c r="I48">
        <v>240</v>
      </c>
      <c r="J48" t="s">
        <v>28</v>
      </c>
      <c r="K48" t="s">
        <v>36</v>
      </c>
      <c r="L48" t="s">
        <v>30</v>
      </c>
      <c r="M48">
        <v>2022</v>
      </c>
      <c r="N48" t="s">
        <v>31</v>
      </c>
      <c r="O48">
        <v>2022</v>
      </c>
      <c r="P48">
        <v>190</v>
      </c>
      <c r="Q48" t="s">
        <v>32</v>
      </c>
      <c r="R48" t="s">
        <v>33</v>
      </c>
      <c r="S48" t="s">
        <v>476</v>
      </c>
      <c r="T48" t="s">
        <v>477</v>
      </c>
      <c r="U48">
        <v>0</v>
      </c>
      <c r="V48" t="s">
        <v>478</v>
      </c>
      <c r="W48" t="s">
        <v>479</v>
      </c>
      <c r="X48" t="s">
        <v>480</v>
      </c>
      <c r="Z48">
        <v>7.9</v>
      </c>
      <c r="AA48">
        <f t="shared" si="0"/>
        <v>81.5</v>
      </c>
    </row>
    <row r="49" spans="1:27" x14ac:dyDescent="0.2">
      <c r="A49" t="s">
        <v>23</v>
      </c>
      <c r="B49">
        <v>190</v>
      </c>
      <c r="D49" t="s">
        <v>287</v>
      </c>
      <c r="E49" t="s">
        <v>483</v>
      </c>
      <c r="F49" t="s">
        <v>26</v>
      </c>
      <c r="G49">
        <v>148</v>
      </c>
      <c r="H49" t="s">
        <v>93</v>
      </c>
      <c r="I49">
        <v>245</v>
      </c>
      <c r="J49" t="s">
        <v>85</v>
      </c>
      <c r="K49" t="s">
        <v>36</v>
      </c>
      <c r="L49" t="s">
        <v>62</v>
      </c>
      <c r="M49">
        <v>2022</v>
      </c>
      <c r="N49" t="s">
        <v>31</v>
      </c>
      <c r="O49">
        <v>2022</v>
      </c>
      <c r="P49">
        <v>190</v>
      </c>
      <c r="Q49" t="s">
        <v>32</v>
      </c>
      <c r="R49" t="s">
        <v>33</v>
      </c>
      <c r="S49" t="s">
        <v>484</v>
      </c>
      <c r="T49" t="s">
        <v>485</v>
      </c>
      <c r="U49">
        <v>0</v>
      </c>
      <c r="V49" t="s">
        <v>486</v>
      </c>
      <c r="W49" t="s">
        <v>487</v>
      </c>
      <c r="X49" t="s">
        <v>303</v>
      </c>
      <c r="Z49">
        <v>-0.78</v>
      </c>
      <c r="AA49">
        <f t="shared" si="0"/>
        <v>81.2</v>
      </c>
    </row>
    <row r="50" spans="1:27" x14ac:dyDescent="0.2">
      <c r="A50" t="s">
        <v>23</v>
      </c>
      <c r="B50">
        <v>190</v>
      </c>
      <c r="C50" t="s">
        <v>266</v>
      </c>
      <c r="D50" t="s">
        <v>494</v>
      </c>
      <c r="E50" t="s">
        <v>495</v>
      </c>
      <c r="F50" t="s">
        <v>48</v>
      </c>
      <c r="G50">
        <v>148</v>
      </c>
      <c r="H50" t="s">
        <v>94</v>
      </c>
      <c r="I50">
        <v>25</v>
      </c>
      <c r="J50" t="s">
        <v>71</v>
      </c>
      <c r="K50" t="s">
        <v>36</v>
      </c>
      <c r="L50" t="s">
        <v>30</v>
      </c>
      <c r="M50">
        <v>2022</v>
      </c>
      <c r="N50" t="s">
        <v>31</v>
      </c>
      <c r="O50">
        <v>2022</v>
      </c>
      <c r="P50">
        <v>190</v>
      </c>
      <c r="Q50" t="s">
        <v>32</v>
      </c>
      <c r="R50" t="s">
        <v>33</v>
      </c>
      <c r="S50" t="s">
        <v>292</v>
      </c>
      <c r="T50" t="s">
        <v>490</v>
      </c>
      <c r="U50">
        <v>0</v>
      </c>
      <c r="V50" t="s">
        <v>491</v>
      </c>
      <c r="W50" t="s">
        <v>492</v>
      </c>
      <c r="X50" t="s">
        <v>265</v>
      </c>
      <c r="Z50">
        <v>-3.58</v>
      </c>
      <c r="AA50">
        <f t="shared" si="0"/>
        <v>78.900000000000006</v>
      </c>
    </row>
    <row r="51" spans="1:27" x14ac:dyDescent="0.2">
      <c r="A51" t="s">
        <v>23</v>
      </c>
      <c r="B51">
        <v>190</v>
      </c>
      <c r="C51" t="s">
        <v>337</v>
      </c>
      <c r="D51" t="s">
        <v>65</v>
      </c>
      <c r="E51" t="s">
        <v>496</v>
      </c>
      <c r="F51" t="s">
        <v>43</v>
      </c>
      <c r="G51">
        <v>161</v>
      </c>
      <c r="H51" t="s">
        <v>94</v>
      </c>
      <c r="I51">
        <v>25</v>
      </c>
      <c r="J51" t="s">
        <v>65</v>
      </c>
      <c r="K51" t="s">
        <v>36</v>
      </c>
      <c r="L51" t="s">
        <v>30</v>
      </c>
      <c r="M51">
        <v>2022</v>
      </c>
      <c r="N51" t="s">
        <v>31</v>
      </c>
      <c r="O51">
        <v>2022</v>
      </c>
      <c r="P51">
        <v>190</v>
      </c>
      <c r="Q51" t="s">
        <v>32</v>
      </c>
      <c r="R51" t="s">
        <v>33</v>
      </c>
      <c r="S51" t="s">
        <v>292</v>
      </c>
      <c r="T51" t="s">
        <v>490</v>
      </c>
      <c r="U51">
        <v>0</v>
      </c>
      <c r="V51" t="s">
        <v>491</v>
      </c>
      <c r="W51" t="s">
        <v>492</v>
      </c>
      <c r="X51" t="s">
        <v>265</v>
      </c>
      <c r="Z51">
        <v>1.01</v>
      </c>
      <c r="AA51">
        <f t="shared" si="0"/>
        <v>78.900000000000006</v>
      </c>
    </row>
    <row r="52" spans="1:27" x14ac:dyDescent="0.2">
      <c r="A52" t="s">
        <v>23</v>
      </c>
      <c r="B52">
        <v>190</v>
      </c>
      <c r="C52" t="s">
        <v>340</v>
      </c>
      <c r="D52" t="s">
        <v>497</v>
      </c>
      <c r="E52" t="s">
        <v>498</v>
      </c>
      <c r="F52" t="s">
        <v>38</v>
      </c>
      <c r="G52">
        <v>163</v>
      </c>
      <c r="H52" t="s">
        <v>94</v>
      </c>
      <c r="I52">
        <v>25</v>
      </c>
      <c r="J52" t="s">
        <v>71</v>
      </c>
      <c r="K52" t="s">
        <v>36</v>
      </c>
      <c r="L52" t="s">
        <v>30</v>
      </c>
      <c r="M52">
        <v>2022</v>
      </c>
      <c r="N52" t="s">
        <v>31</v>
      </c>
      <c r="O52">
        <v>2022</v>
      </c>
      <c r="P52">
        <v>190</v>
      </c>
      <c r="Q52" t="s">
        <v>32</v>
      </c>
      <c r="R52" t="s">
        <v>33</v>
      </c>
      <c r="S52" t="s">
        <v>292</v>
      </c>
      <c r="T52" t="s">
        <v>490</v>
      </c>
      <c r="U52">
        <v>0</v>
      </c>
      <c r="V52" t="s">
        <v>491</v>
      </c>
      <c r="W52" t="s">
        <v>492</v>
      </c>
      <c r="X52" t="s">
        <v>265</v>
      </c>
      <c r="Z52">
        <v>3.51</v>
      </c>
      <c r="AA52">
        <f t="shared" si="0"/>
        <v>78.900000000000006</v>
      </c>
    </row>
    <row r="53" spans="1:27" x14ac:dyDescent="0.2">
      <c r="A53" t="s">
        <v>23</v>
      </c>
      <c r="B53">
        <v>190</v>
      </c>
      <c r="C53" t="s">
        <v>342</v>
      </c>
      <c r="D53" t="s">
        <v>95</v>
      </c>
      <c r="E53" t="s">
        <v>499</v>
      </c>
      <c r="F53" t="s">
        <v>38</v>
      </c>
      <c r="G53">
        <v>169</v>
      </c>
      <c r="H53" t="s">
        <v>94</v>
      </c>
      <c r="I53">
        <v>25</v>
      </c>
      <c r="J53" t="s">
        <v>65</v>
      </c>
      <c r="K53" t="s">
        <v>36</v>
      </c>
      <c r="L53" t="s">
        <v>30</v>
      </c>
      <c r="M53">
        <v>2022</v>
      </c>
      <c r="N53" t="s">
        <v>31</v>
      </c>
      <c r="O53">
        <v>2022</v>
      </c>
      <c r="P53">
        <v>190</v>
      </c>
      <c r="Q53" t="s">
        <v>32</v>
      </c>
      <c r="R53" t="s">
        <v>33</v>
      </c>
      <c r="S53" t="s">
        <v>292</v>
      </c>
      <c r="T53" t="s">
        <v>490</v>
      </c>
      <c r="U53">
        <v>0</v>
      </c>
      <c r="V53" t="s">
        <v>491</v>
      </c>
      <c r="W53" t="s">
        <v>492</v>
      </c>
      <c r="X53" t="s">
        <v>265</v>
      </c>
      <c r="Z53">
        <v>3.62</v>
      </c>
      <c r="AA53">
        <f t="shared" si="0"/>
        <v>78.900000000000006</v>
      </c>
    </row>
    <row r="54" spans="1:27" x14ac:dyDescent="0.2">
      <c r="A54" t="s">
        <v>23</v>
      </c>
      <c r="B54">
        <v>190</v>
      </c>
      <c r="C54" t="s">
        <v>24</v>
      </c>
      <c r="D54" t="s">
        <v>41</v>
      </c>
      <c r="E54" t="s">
        <v>325</v>
      </c>
      <c r="F54" t="s">
        <v>43</v>
      </c>
      <c r="G54">
        <v>62</v>
      </c>
      <c r="H54" t="s">
        <v>96</v>
      </c>
      <c r="I54">
        <v>250</v>
      </c>
      <c r="J54" t="s">
        <v>55</v>
      </c>
      <c r="K54" t="s">
        <v>36</v>
      </c>
      <c r="L54" t="s">
        <v>30</v>
      </c>
      <c r="M54">
        <v>2022</v>
      </c>
      <c r="N54" t="s">
        <v>31</v>
      </c>
      <c r="O54">
        <v>2022</v>
      </c>
      <c r="P54">
        <v>190</v>
      </c>
      <c r="Q54" t="s">
        <v>32</v>
      </c>
      <c r="R54" t="s">
        <v>33</v>
      </c>
      <c r="S54" t="s">
        <v>329</v>
      </c>
      <c r="T54" t="s">
        <v>501</v>
      </c>
      <c r="U54">
        <v>0</v>
      </c>
      <c r="V54">
        <v>0</v>
      </c>
      <c r="W54">
        <v>0</v>
      </c>
      <c r="X54">
        <v>0</v>
      </c>
      <c r="Z54">
        <v>1.05</v>
      </c>
      <c r="AA54">
        <f t="shared" si="0"/>
        <v>15.2</v>
      </c>
    </row>
    <row r="55" spans="1:27" x14ac:dyDescent="0.2">
      <c r="A55" t="s">
        <v>23</v>
      </c>
      <c r="B55">
        <v>190</v>
      </c>
      <c r="C55" t="s">
        <v>24</v>
      </c>
      <c r="D55" t="s">
        <v>98</v>
      </c>
      <c r="E55" t="s">
        <v>507</v>
      </c>
      <c r="F55" t="s">
        <v>38</v>
      </c>
      <c r="G55">
        <v>48</v>
      </c>
      <c r="H55" t="s">
        <v>97</v>
      </c>
      <c r="I55">
        <v>255</v>
      </c>
      <c r="J55" t="s">
        <v>49</v>
      </c>
      <c r="K55" t="s">
        <v>36</v>
      </c>
      <c r="L55" t="s">
        <v>30</v>
      </c>
      <c r="M55">
        <v>2022</v>
      </c>
      <c r="N55" t="s">
        <v>31</v>
      </c>
      <c r="O55">
        <v>2022</v>
      </c>
      <c r="P55">
        <v>190</v>
      </c>
      <c r="Q55" t="s">
        <v>32</v>
      </c>
      <c r="R55" t="s">
        <v>33</v>
      </c>
      <c r="S55" t="s">
        <v>504</v>
      </c>
      <c r="T55" t="s">
        <v>505</v>
      </c>
      <c r="U55">
        <v>0</v>
      </c>
      <c r="V55" t="s">
        <v>486</v>
      </c>
      <c r="W55" t="s">
        <v>506</v>
      </c>
      <c r="X55" t="s">
        <v>504</v>
      </c>
      <c r="Z55">
        <v>2.58</v>
      </c>
      <c r="AA55">
        <f t="shared" si="0"/>
        <v>85.5</v>
      </c>
    </row>
    <row r="56" spans="1:27" x14ac:dyDescent="0.2">
      <c r="A56" t="s">
        <v>23</v>
      </c>
      <c r="B56">
        <v>190</v>
      </c>
      <c r="C56" t="s">
        <v>24</v>
      </c>
      <c r="D56" t="s">
        <v>28</v>
      </c>
      <c r="E56" t="s">
        <v>513</v>
      </c>
      <c r="F56" t="s">
        <v>26</v>
      </c>
      <c r="G56">
        <v>75</v>
      </c>
      <c r="H56" t="s">
        <v>100</v>
      </c>
      <c r="I56">
        <v>265</v>
      </c>
      <c r="J56" t="s">
        <v>53</v>
      </c>
      <c r="K56" t="s">
        <v>36</v>
      </c>
      <c r="L56" t="s">
        <v>30</v>
      </c>
      <c r="M56">
        <v>2022</v>
      </c>
      <c r="N56" t="s">
        <v>31</v>
      </c>
      <c r="O56">
        <v>2022</v>
      </c>
      <c r="P56">
        <v>190</v>
      </c>
      <c r="Q56" t="s">
        <v>32</v>
      </c>
      <c r="R56" t="s">
        <v>33</v>
      </c>
      <c r="S56" t="s">
        <v>509</v>
      </c>
      <c r="T56" t="s">
        <v>510</v>
      </c>
      <c r="U56">
        <v>0</v>
      </c>
      <c r="V56" t="s">
        <v>511</v>
      </c>
      <c r="W56" t="s">
        <v>512</v>
      </c>
      <c r="X56" t="s">
        <v>482</v>
      </c>
      <c r="Z56">
        <v>0.92</v>
      </c>
      <c r="AA56">
        <f t="shared" si="0"/>
        <v>83.4</v>
      </c>
    </row>
    <row r="57" spans="1:27" x14ac:dyDescent="0.2">
      <c r="A57" t="s">
        <v>23</v>
      </c>
      <c r="B57">
        <v>190</v>
      </c>
      <c r="C57" t="s">
        <v>24</v>
      </c>
      <c r="D57" t="s">
        <v>86</v>
      </c>
      <c r="E57" t="s">
        <v>364</v>
      </c>
      <c r="F57" t="s">
        <v>43</v>
      </c>
      <c r="G57">
        <v>49</v>
      </c>
      <c r="H57" t="s">
        <v>101</v>
      </c>
      <c r="I57">
        <v>270</v>
      </c>
      <c r="J57" t="s">
        <v>45</v>
      </c>
      <c r="K57" t="s">
        <v>36</v>
      </c>
      <c r="L57" t="s">
        <v>30</v>
      </c>
      <c r="M57">
        <v>2022</v>
      </c>
      <c r="N57" t="s">
        <v>31</v>
      </c>
      <c r="O57">
        <v>2022</v>
      </c>
      <c r="P57">
        <v>190</v>
      </c>
      <c r="Q57" t="s">
        <v>32</v>
      </c>
      <c r="R57" t="s">
        <v>33</v>
      </c>
      <c r="S57" t="s">
        <v>515</v>
      </c>
      <c r="T57" t="s">
        <v>516</v>
      </c>
      <c r="U57">
        <v>0</v>
      </c>
      <c r="V57" t="s">
        <v>515</v>
      </c>
      <c r="W57" t="s">
        <v>517</v>
      </c>
      <c r="X57" t="s">
        <v>518</v>
      </c>
      <c r="Z57">
        <v>1.39</v>
      </c>
      <c r="AA57">
        <f t="shared" si="0"/>
        <v>66</v>
      </c>
    </row>
    <row r="58" spans="1:27" x14ac:dyDescent="0.2">
      <c r="A58" t="s">
        <v>23</v>
      </c>
      <c r="B58">
        <v>190</v>
      </c>
      <c r="C58" t="s">
        <v>266</v>
      </c>
      <c r="D58" t="s">
        <v>431</v>
      </c>
      <c r="E58" t="s">
        <v>526</v>
      </c>
      <c r="F58" t="s">
        <v>48</v>
      </c>
      <c r="G58">
        <v>119</v>
      </c>
      <c r="H58" t="s">
        <v>102</v>
      </c>
      <c r="I58">
        <v>275</v>
      </c>
      <c r="J58" t="s">
        <v>35</v>
      </c>
      <c r="K58" t="s">
        <v>36</v>
      </c>
      <c r="L58" t="s">
        <v>30</v>
      </c>
      <c r="M58">
        <v>2022</v>
      </c>
      <c r="N58" t="s">
        <v>31</v>
      </c>
      <c r="O58">
        <v>2022</v>
      </c>
      <c r="P58">
        <v>190</v>
      </c>
      <c r="Q58" t="s">
        <v>32</v>
      </c>
      <c r="R58" t="s">
        <v>33</v>
      </c>
      <c r="S58" t="s">
        <v>491</v>
      </c>
      <c r="T58" t="s">
        <v>519</v>
      </c>
      <c r="U58">
        <v>0</v>
      </c>
      <c r="V58" t="s">
        <v>520</v>
      </c>
      <c r="W58" t="s">
        <v>521</v>
      </c>
      <c r="X58" t="s">
        <v>522</v>
      </c>
      <c r="Z58">
        <v>-6.17</v>
      </c>
      <c r="AA58">
        <f t="shared" si="0"/>
        <v>78.199999999999989</v>
      </c>
    </row>
    <row r="59" spans="1:27" x14ac:dyDescent="0.2">
      <c r="A59" t="s">
        <v>23</v>
      </c>
      <c r="B59">
        <v>190</v>
      </c>
      <c r="C59" t="s">
        <v>337</v>
      </c>
      <c r="D59" t="s">
        <v>527</v>
      </c>
      <c r="E59" t="s">
        <v>528</v>
      </c>
      <c r="F59" t="s">
        <v>38</v>
      </c>
      <c r="G59">
        <v>146</v>
      </c>
      <c r="H59" t="s">
        <v>102</v>
      </c>
      <c r="I59">
        <v>275</v>
      </c>
      <c r="J59" t="s">
        <v>65</v>
      </c>
      <c r="K59" t="s">
        <v>36</v>
      </c>
      <c r="L59" t="s">
        <v>30</v>
      </c>
      <c r="M59">
        <v>2022</v>
      </c>
      <c r="N59" t="s">
        <v>31</v>
      </c>
      <c r="O59">
        <v>2022</v>
      </c>
      <c r="P59">
        <v>190</v>
      </c>
      <c r="Q59" t="s">
        <v>32</v>
      </c>
      <c r="R59" t="s">
        <v>33</v>
      </c>
      <c r="S59" t="s">
        <v>491</v>
      </c>
      <c r="T59" t="s">
        <v>519</v>
      </c>
      <c r="U59">
        <v>0</v>
      </c>
      <c r="V59" t="s">
        <v>520</v>
      </c>
      <c r="W59" t="s">
        <v>521</v>
      </c>
      <c r="X59" t="s">
        <v>522</v>
      </c>
      <c r="Z59">
        <v>7.67</v>
      </c>
      <c r="AA59">
        <f t="shared" si="0"/>
        <v>78.199999999999989</v>
      </c>
    </row>
    <row r="60" spans="1:27" x14ac:dyDescent="0.2">
      <c r="A60" t="s">
        <v>23</v>
      </c>
      <c r="B60">
        <v>190</v>
      </c>
      <c r="C60" t="s">
        <v>340</v>
      </c>
      <c r="D60" t="s">
        <v>47</v>
      </c>
      <c r="E60" t="s">
        <v>45</v>
      </c>
      <c r="F60" t="s">
        <v>43</v>
      </c>
      <c r="G60">
        <v>118</v>
      </c>
      <c r="H60" t="s">
        <v>102</v>
      </c>
      <c r="I60">
        <v>275</v>
      </c>
      <c r="J60" t="s">
        <v>35</v>
      </c>
      <c r="K60" t="s">
        <v>36</v>
      </c>
      <c r="L60" t="s">
        <v>30</v>
      </c>
      <c r="M60">
        <v>2022</v>
      </c>
      <c r="N60" t="s">
        <v>31</v>
      </c>
      <c r="O60">
        <v>2022</v>
      </c>
      <c r="P60">
        <v>190</v>
      </c>
      <c r="Q60" t="s">
        <v>32</v>
      </c>
      <c r="R60" t="s">
        <v>33</v>
      </c>
      <c r="S60" t="s">
        <v>491</v>
      </c>
      <c r="T60" t="s">
        <v>519</v>
      </c>
      <c r="U60">
        <v>0</v>
      </c>
      <c r="V60" t="s">
        <v>520</v>
      </c>
      <c r="W60" t="s">
        <v>521</v>
      </c>
      <c r="X60" t="s">
        <v>522</v>
      </c>
      <c r="Z60">
        <v>1.8</v>
      </c>
      <c r="AA60">
        <f t="shared" si="0"/>
        <v>78.199999999999989</v>
      </c>
    </row>
    <row r="61" spans="1:27" x14ac:dyDescent="0.2">
      <c r="A61" t="s">
        <v>23</v>
      </c>
      <c r="B61">
        <v>190</v>
      </c>
      <c r="C61" t="s">
        <v>342</v>
      </c>
      <c r="D61" t="s">
        <v>98</v>
      </c>
      <c r="E61" t="s">
        <v>529</v>
      </c>
      <c r="F61" t="s">
        <v>38</v>
      </c>
      <c r="G61">
        <v>132</v>
      </c>
      <c r="H61" t="s">
        <v>102</v>
      </c>
      <c r="I61">
        <v>275</v>
      </c>
      <c r="J61" t="s">
        <v>35</v>
      </c>
      <c r="K61" t="s">
        <v>36</v>
      </c>
      <c r="L61" t="s">
        <v>30</v>
      </c>
      <c r="M61">
        <v>2022</v>
      </c>
      <c r="N61" t="s">
        <v>31</v>
      </c>
      <c r="O61">
        <v>2022</v>
      </c>
      <c r="P61">
        <v>190</v>
      </c>
      <c r="Q61" t="s">
        <v>32</v>
      </c>
      <c r="R61" t="s">
        <v>33</v>
      </c>
      <c r="S61" t="s">
        <v>491</v>
      </c>
      <c r="T61" t="s">
        <v>519</v>
      </c>
      <c r="U61">
        <v>0</v>
      </c>
      <c r="V61" t="s">
        <v>520</v>
      </c>
      <c r="W61" t="s">
        <v>521</v>
      </c>
      <c r="X61" t="s">
        <v>522</v>
      </c>
      <c r="Z61">
        <v>3.89</v>
      </c>
      <c r="AA61">
        <f t="shared" si="0"/>
        <v>78.199999999999989</v>
      </c>
    </row>
    <row r="62" spans="1:27" x14ac:dyDescent="0.2">
      <c r="A62" t="s">
        <v>23</v>
      </c>
      <c r="B62">
        <v>190</v>
      </c>
      <c r="C62" t="s">
        <v>24</v>
      </c>
      <c r="D62" t="s">
        <v>104</v>
      </c>
      <c r="E62" t="s">
        <v>533</v>
      </c>
      <c r="F62" t="s">
        <v>26</v>
      </c>
      <c r="G62">
        <v>68</v>
      </c>
      <c r="H62" t="s">
        <v>103</v>
      </c>
      <c r="I62">
        <v>280</v>
      </c>
      <c r="J62" t="s">
        <v>55</v>
      </c>
      <c r="K62" t="s">
        <v>36</v>
      </c>
      <c r="L62" t="s">
        <v>30</v>
      </c>
      <c r="M62">
        <v>2022</v>
      </c>
      <c r="N62" t="s">
        <v>31</v>
      </c>
      <c r="O62">
        <v>2022</v>
      </c>
      <c r="P62">
        <v>190</v>
      </c>
      <c r="Q62" t="s">
        <v>32</v>
      </c>
      <c r="R62" t="s">
        <v>33</v>
      </c>
      <c r="S62" t="s">
        <v>521</v>
      </c>
      <c r="T62" t="s">
        <v>318</v>
      </c>
      <c r="U62">
        <v>0</v>
      </c>
      <c r="V62" t="s">
        <v>532</v>
      </c>
      <c r="W62" t="s">
        <v>457</v>
      </c>
      <c r="X62" t="s">
        <v>398</v>
      </c>
      <c r="Z62">
        <v>0.41</v>
      </c>
      <c r="AA62">
        <f t="shared" si="0"/>
        <v>41.3</v>
      </c>
    </row>
    <row r="63" spans="1:27" x14ac:dyDescent="0.2">
      <c r="A63" t="s">
        <v>23</v>
      </c>
      <c r="B63">
        <v>190</v>
      </c>
      <c r="C63" t="s">
        <v>24</v>
      </c>
      <c r="D63" t="s">
        <v>437</v>
      </c>
      <c r="E63" t="s">
        <v>538</v>
      </c>
      <c r="F63" t="s">
        <v>38</v>
      </c>
      <c r="G63">
        <v>97</v>
      </c>
      <c r="H63" t="s">
        <v>105</v>
      </c>
      <c r="I63">
        <v>290</v>
      </c>
      <c r="J63" t="s">
        <v>28</v>
      </c>
      <c r="K63" t="s">
        <v>36</v>
      </c>
      <c r="L63" t="s">
        <v>30</v>
      </c>
      <c r="M63">
        <v>2022</v>
      </c>
      <c r="N63" t="s">
        <v>31</v>
      </c>
      <c r="O63">
        <v>2022</v>
      </c>
      <c r="P63">
        <v>190</v>
      </c>
      <c r="Q63" t="s">
        <v>32</v>
      </c>
      <c r="R63" t="s">
        <v>33</v>
      </c>
      <c r="S63" t="s">
        <v>356</v>
      </c>
      <c r="T63" t="s">
        <v>535</v>
      </c>
      <c r="U63">
        <v>0</v>
      </c>
      <c r="V63" t="s">
        <v>536</v>
      </c>
      <c r="W63" t="s">
        <v>537</v>
      </c>
      <c r="X63" t="s">
        <v>379</v>
      </c>
      <c r="Z63">
        <v>5.22</v>
      </c>
      <c r="AA63">
        <f t="shared" si="0"/>
        <v>29.2</v>
      </c>
    </row>
    <row r="64" spans="1:27" x14ac:dyDescent="0.2">
      <c r="A64" t="s">
        <v>23</v>
      </c>
      <c r="B64">
        <v>190</v>
      </c>
      <c r="C64" t="s">
        <v>266</v>
      </c>
      <c r="D64" t="s">
        <v>546</v>
      </c>
      <c r="E64" t="s">
        <v>547</v>
      </c>
      <c r="F64" t="s">
        <v>48</v>
      </c>
      <c r="G64">
        <v>113</v>
      </c>
      <c r="H64" t="s">
        <v>106</v>
      </c>
      <c r="I64">
        <v>295</v>
      </c>
      <c r="J64" t="s">
        <v>35</v>
      </c>
      <c r="K64" t="s">
        <v>36</v>
      </c>
      <c r="L64" t="s">
        <v>30</v>
      </c>
      <c r="M64">
        <v>2022</v>
      </c>
      <c r="N64" t="s">
        <v>31</v>
      </c>
      <c r="O64">
        <v>2022</v>
      </c>
      <c r="P64">
        <v>190</v>
      </c>
      <c r="Q64" t="s">
        <v>32</v>
      </c>
      <c r="R64" t="s">
        <v>33</v>
      </c>
      <c r="S64" t="s">
        <v>539</v>
      </c>
      <c r="T64" t="s">
        <v>540</v>
      </c>
      <c r="U64">
        <v>0</v>
      </c>
      <c r="V64" t="s">
        <v>541</v>
      </c>
      <c r="W64" t="s">
        <v>542</v>
      </c>
      <c r="X64" t="s">
        <v>401</v>
      </c>
      <c r="Z64">
        <v>-2.59</v>
      </c>
      <c r="AA64">
        <f t="shared" si="0"/>
        <v>56.4</v>
      </c>
    </row>
    <row r="65" spans="1:27" x14ac:dyDescent="0.2">
      <c r="A65" t="s">
        <v>23</v>
      </c>
      <c r="B65">
        <v>190</v>
      </c>
      <c r="C65" t="s">
        <v>337</v>
      </c>
      <c r="D65" t="s">
        <v>530</v>
      </c>
      <c r="E65" t="s">
        <v>548</v>
      </c>
      <c r="F65" t="s">
        <v>26</v>
      </c>
      <c r="G65">
        <v>144</v>
      </c>
      <c r="H65" t="s">
        <v>106</v>
      </c>
      <c r="I65">
        <v>295</v>
      </c>
      <c r="J65" t="s">
        <v>65</v>
      </c>
      <c r="K65" t="s">
        <v>36</v>
      </c>
      <c r="L65" t="s">
        <v>30</v>
      </c>
      <c r="M65">
        <v>2022</v>
      </c>
      <c r="N65" t="s">
        <v>31</v>
      </c>
      <c r="O65">
        <v>2022</v>
      </c>
      <c r="P65">
        <v>190</v>
      </c>
      <c r="Q65" t="s">
        <v>32</v>
      </c>
      <c r="R65" t="s">
        <v>33</v>
      </c>
      <c r="S65" t="s">
        <v>539</v>
      </c>
      <c r="T65" t="s">
        <v>540</v>
      </c>
      <c r="U65">
        <v>0</v>
      </c>
      <c r="V65" t="s">
        <v>541</v>
      </c>
      <c r="W65" t="s">
        <v>542</v>
      </c>
      <c r="X65" t="s">
        <v>401</v>
      </c>
      <c r="Z65">
        <v>-0.92</v>
      </c>
      <c r="AA65">
        <f t="shared" si="0"/>
        <v>56.4</v>
      </c>
    </row>
    <row r="66" spans="1:27" x14ac:dyDescent="0.2">
      <c r="A66" t="s">
        <v>23</v>
      </c>
      <c r="B66">
        <v>190</v>
      </c>
      <c r="C66" t="s">
        <v>340</v>
      </c>
      <c r="D66" t="s">
        <v>50</v>
      </c>
      <c r="E66" t="s">
        <v>549</v>
      </c>
      <c r="F66" t="s">
        <v>38</v>
      </c>
      <c r="G66">
        <v>140</v>
      </c>
      <c r="H66" t="s">
        <v>106</v>
      </c>
      <c r="I66">
        <v>295</v>
      </c>
      <c r="J66" t="s">
        <v>65</v>
      </c>
      <c r="K66" t="s">
        <v>36</v>
      </c>
      <c r="L66" t="s">
        <v>30</v>
      </c>
      <c r="M66">
        <v>2022</v>
      </c>
      <c r="N66" t="s">
        <v>31</v>
      </c>
      <c r="O66">
        <v>2022</v>
      </c>
      <c r="P66">
        <v>190</v>
      </c>
      <c r="Q66" t="s">
        <v>32</v>
      </c>
      <c r="R66" t="s">
        <v>33</v>
      </c>
      <c r="S66" t="s">
        <v>539</v>
      </c>
      <c r="T66" t="s">
        <v>540</v>
      </c>
      <c r="U66">
        <v>0</v>
      </c>
      <c r="V66" t="s">
        <v>541</v>
      </c>
      <c r="W66" t="s">
        <v>542</v>
      </c>
      <c r="X66" t="s">
        <v>401</v>
      </c>
      <c r="Z66">
        <v>3.23</v>
      </c>
      <c r="AA66">
        <f t="shared" ref="AA66:AA129" si="1">S66+T66+U66</f>
        <v>56.4</v>
      </c>
    </row>
    <row r="67" spans="1:27" x14ac:dyDescent="0.2">
      <c r="A67" t="s">
        <v>23</v>
      </c>
      <c r="B67">
        <v>190</v>
      </c>
      <c r="C67" t="s">
        <v>342</v>
      </c>
      <c r="D67" t="s">
        <v>46</v>
      </c>
      <c r="E67" t="s">
        <v>507</v>
      </c>
      <c r="F67" t="s">
        <v>38</v>
      </c>
      <c r="G67">
        <v>132</v>
      </c>
      <c r="H67" t="s">
        <v>106</v>
      </c>
      <c r="I67">
        <v>295</v>
      </c>
      <c r="J67" t="s">
        <v>65</v>
      </c>
      <c r="K67" t="s">
        <v>36</v>
      </c>
      <c r="L67" t="s">
        <v>30</v>
      </c>
      <c r="M67">
        <v>2022</v>
      </c>
      <c r="N67" t="s">
        <v>31</v>
      </c>
      <c r="O67">
        <v>2022</v>
      </c>
      <c r="P67">
        <v>190</v>
      </c>
      <c r="Q67" t="s">
        <v>32</v>
      </c>
      <c r="R67" t="s">
        <v>33</v>
      </c>
      <c r="S67" t="s">
        <v>539</v>
      </c>
      <c r="T67" t="s">
        <v>540</v>
      </c>
      <c r="U67">
        <v>0</v>
      </c>
      <c r="V67" t="s">
        <v>541</v>
      </c>
      <c r="W67" t="s">
        <v>542</v>
      </c>
      <c r="X67" t="s">
        <v>401</v>
      </c>
      <c r="Z67">
        <v>2.58</v>
      </c>
      <c r="AA67">
        <f t="shared" si="1"/>
        <v>56.4</v>
      </c>
    </row>
    <row r="68" spans="1:27" x14ac:dyDescent="0.2">
      <c r="A68" t="s">
        <v>23</v>
      </c>
      <c r="B68">
        <v>190</v>
      </c>
      <c r="C68" t="s">
        <v>266</v>
      </c>
      <c r="D68" t="s">
        <v>556</v>
      </c>
      <c r="E68" t="s">
        <v>557</v>
      </c>
      <c r="F68" t="s">
        <v>38</v>
      </c>
      <c r="G68">
        <v>67</v>
      </c>
      <c r="H68" t="s">
        <v>107</v>
      </c>
      <c r="I68">
        <v>296</v>
      </c>
      <c r="J68" t="s">
        <v>55</v>
      </c>
      <c r="K68" t="s">
        <v>36</v>
      </c>
      <c r="L68" t="s">
        <v>30</v>
      </c>
      <c r="M68">
        <v>2022</v>
      </c>
      <c r="N68" t="s">
        <v>31</v>
      </c>
      <c r="O68">
        <v>2022</v>
      </c>
      <c r="P68">
        <v>190</v>
      </c>
      <c r="Q68" t="s">
        <v>32</v>
      </c>
      <c r="R68" t="s">
        <v>33</v>
      </c>
      <c r="S68" t="s">
        <v>552</v>
      </c>
      <c r="T68">
        <v>0</v>
      </c>
      <c r="U68">
        <v>0</v>
      </c>
      <c r="V68" t="s">
        <v>553</v>
      </c>
      <c r="W68">
        <v>0</v>
      </c>
      <c r="X68" t="s">
        <v>372</v>
      </c>
      <c r="Z68">
        <v>3.67</v>
      </c>
      <c r="AA68">
        <f t="shared" si="1"/>
        <v>92.9</v>
      </c>
    </row>
    <row r="69" spans="1:27" x14ac:dyDescent="0.2">
      <c r="A69" t="s">
        <v>23</v>
      </c>
      <c r="B69">
        <v>190</v>
      </c>
      <c r="C69" t="s">
        <v>337</v>
      </c>
      <c r="D69" t="s">
        <v>558</v>
      </c>
      <c r="E69" t="s">
        <v>37</v>
      </c>
      <c r="F69" t="s">
        <v>38</v>
      </c>
      <c r="G69">
        <v>73</v>
      </c>
      <c r="H69" t="s">
        <v>107</v>
      </c>
      <c r="I69">
        <v>296</v>
      </c>
      <c r="J69" t="s">
        <v>55</v>
      </c>
      <c r="K69" t="s">
        <v>36</v>
      </c>
      <c r="L69" t="s">
        <v>30</v>
      </c>
      <c r="M69">
        <v>2022</v>
      </c>
      <c r="N69" t="s">
        <v>31</v>
      </c>
      <c r="O69">
        <v>2022</v>
      </c>
      <c r="P69">
        <v>190</v>
      </c>
      <c r="Q69" t="s">
        <v>32</v>
      </c>
      <c r="R69" t="s">
        <v>33</v>
      </c>
      <c r="S69" t="s">
        <v>552</v>
      </c>
      <c r="T69">
        <v>0</v>
      </c>
      <c r="U69">
        <v>0</v>
      </c>
      <c r="V69" t="s">
        <v>553</v>
      </c>
      <c r="W69">
        <v>0</v>
      </c>
      <c r="X69" t="s">
        <v>372</v>
      </c>
      <c r="Z69">
        <v>3.9</v>
      </c>
      <c r="AA69">
        <f t="shared" si="1"/>
        <v>92.9</v>
      </c>
    </row>
    <row r="70" spans="1:27" x14ac:dyDescent="0.2">
      <c r="A70" t="s">
        <v>23</v>
      </c>
      <c r="B70">
        <v>190</v>
      </c>
      <c r="C70" t="s">
        <v>340</v>
      </c>
      <c r="D70" t="s">
        <v>355</v>
      </c>
      <c r="E70" t="s">
        <v>559</v>
      </c>
      <c r="F70" t="s">
        <v>38</v>
      </c>
      <c r="G70">
        <v>76</v>
      </c>
      <c r="H70" t="s">
        <v>107</v>
      </c>
      <c r="I70">
        <v>296</v>
      </c>
      <c r="J70" t="s">
        <v>53</v>
      </c>
      <c r="K70" t="s">
        <v>36</v>
      </c>
      <c r="L70" t="s">
        <v>30</v>
      </c>
      <c r="M70">
        <v>2022</v>
      </c>
      <c r="N70" t="s">
        <v>31</v>
      </c>
      <c r="O70">
        <v>2022</v>
      </c>
      <c r="P70">
        <v>190</v>
      </c>
      <c r="Q70" t="s">
        <v>32</v>
      </c>
      <c r="R70" t="s">
        <v>33</v>
      </c>
      <c r="S70" t="s">
        <v>552</v>
      </c>
      <c r="T70">
        <v>0</v>
      </c>
      <c r="U70">
        <v>0</v>
      </c>
      <c r="V70" t="s">
        <v>553</v>
      </c>
      <c r="W70">
        <v>0</v>
      </c>
      <c r="X70" t="s">
        <v>372</v>
      </c>
      <c r="Z70">
        <v>6.38</v>
      </c>
      <c r="AA70">
        <f t="shared" si="1"/>
        <v>92.9</v>
      </c>
    </row>
    <row r="71" spans="1:27" x14ac:dyDescent="0.2">
      <c r="A71" t="s">
        <v>23</v>
      </c>
      <c r="B71">
        <v>190</v>
      </c>
      <c r="C71" t="s">
        <v>342</v>
      </c>
      <c r="D71" t="s">
        <v>46</v>
      </c>
      <c r="E71" t="s">
        <v>560</v>
      </c>
      <c r="F71" t="s">
        <v>43</v>
      </c>
      <c r="G71">
        <v>81</v>
      </c>
      <c r="H71" t="s">
        <v>107</v>
      </c>
      <c r="I71">
        <v>296</v>
      </c>
      <c r="J71" t="s">
        <v>55</v>
      </c>
      <c r="K71" t="s">
        <v>36</v>
      </c>
      <c r="L71" t="s">
        <v>30</v>
      </c>
      <c r="M71">
        <v>2022</v>
      </c>
      <c r="N71" t="s">
        <v>31</v>
      </c>
      <c r="O71">
        <v>2022</v>
      </c>
      <c r="P71">
        <v>190</v>
      </c>
      <c r="Q71" t="s">
        <v>32</v>
      </c>
      <c r="R71" t="s">
        <v>33</v>
      </c>
      <c r="S71" t="s">
        <v>552</v>
      </c>
      <c r="T71">
        <v>0</v>
      </c>
      <c r="U71">
        <v>0</v>
      </c>
      <c r="V71" t="s">
        <v>553</v>
      </c>
      <c r="W71">
        <v>0</v>
      </c>
      <c r="X71" t="s">
        <v>372</v>
      </c>
      <c r="Z71">
        <v>1.91</v>
      </c>
      <c r="AA71">
        <f t="shared" si="1"/>
        <v>92.9</v>
      </c>
    </row>
    <row r="72" spans="1:27" x14ac:dyDescent="0.2">
      <c r="A72" t="s">
        <v>23</v>
      </c>
      <c r="B72">
        <v>190</v>
      </c>
      <c r="C72" t="s">
        <v>24</v>
      </c>
      <c r="D72" t="s">
        <v>568</v>
      </c>
      <c r="E72" t="s">
        <v>569</v>
      </c>
      <c r="F72" t="s">
        <v>34</v>
      </c>
      <c r="G72">
        <v>17</v>
      </c>
      <c r="H72" t="s">
        <v>108</v>
      </c>
      <c r="I72">
        <v>3</v>
      </c>
      <c r="J72" t="s">
        <v>110</v>
      </c>
      <c r="K72" t="s">
        <v>36</v>
      </c>
      <c r="L72" t="s">
        <v>30</v>
      </c>
      <c r="M72">
        <v>2022</v>
      </c>
      <c r="N72" t="s">
        <v>31</v>
      </c>
      <c r="O72">
        <v>2022</v>
      </c>
      <c r="P72">
        <v>190</v>
      </c>
      <c r="Q72" t="s">
        <v>32</v>
      </c>
      <c r="R72" t="s">
        <v>33</v>
      </c>
      <c r="S72" t="s">
        <v>562</v>
      </c>
      <c r="T72">
        <v>0</v>
      </c>
      <c r="U72">
        <v>0</v>
      </c>
      <c r="V72" t="s">
        <v>363</v>
      </c>
      <c r="W72">
        <v>0</v>
      </c>
      <c r="X72">
        <v>0</v>
      </c>
      <c r="Z72">
        <v>-1.63</v>
      </c>
      <c r="AA72">
        <f t="shared" si="1"/>
        <v>21.3</v>
      </c>
    </row>
    <row r="73" spans="1:27" x14ac:dyDescent="0.2">
      <c r="A73" t="s">
        <v>23</v>
      </c>
      <c r="B73">
        <v>190</v>
      </c>
      <c r="C73" t="s">
        <v>266</v>
      </c>
      <c r="D73" t="s">
        <v>570</v>
      </c>
      <c r="E73" t="s">
        <v>500</v>
      </c>
      <c r="F73" t="s">
        <v>34</v>
      </c>
      <c r="G73">
        <v>18</v>
      </c>
      <c r="H73" t="s">
        <v>108</v>
      </c>
      <c r="I73">
        <v>3</v>
      </c>
      <c r="J73" t="s">
        <v>110</v>
      </c>
      <c r="K73" t="s">
        <v>36</v>
      </c>
      <c r="L73" t="s">
        <v>30</v>
      </c>
      <c r="M73">
        <v>2022</v>
      </c>
      <c r="N73" t="s">
        <v>31</v>
      </c>
      <c r="O73">
        <v>2022</v>
      </c>
      <c r="P73">
        <v>190</v>
      </c>
      <c r="Q73" t="s">
        <v>32</v>
      </c>
      <c r="R73" t="s">
        <v>33</v>
      </c>
      <c r="S73" t="s">
        <v>562</v>
      </c>
      <c r="T73">
        <v>0</v>
      </c>
      <c r="U73">
        <v>0</v>
      </c>
      <c r="V73" t="s">
        <v>363</v>
      </c>
      <c r="W73">
        <v>0</v>
      </c>
      <c r="X73">
        <v>0</v>
      </c>
      <c r="Z73">
        <v>-1.51</v>
      </c>
      <c r="AA73">
        <f t="shared" si="1"/>
        <v>21.3</v>
      </c>
    </row>
    <row r="74" spans="1:27" x14ac:dyDescent="0.2">
      <c r="A74" t="s">
        <v>23</v>
      </c>
      <c r="B74">
        <v>190</v>
      </c>
      <c r="C74" t="s">
        <v>337</v>
      </c>
      <c r="D74" t="s">
        <v>571</v>
      </c>
      <c r="E74" t="s">
        <v>572</v>
      </c>
      <c r="F74" t="s">
        <v>26</v>
      </c>
      <c r="G74">
        <v>28</v>
      </c>
      <c r="H74" t="s">
        <v>108</v>
      </c>
      <c r="I74">
        <v>3</v>
      </c>
      <c r="J74" t="s">
        <v>86</v>
      </c>
      <c r="K74" t="s">
        <v>36</v>
      </c>
      <c r="L74" t="s">
        <v>30</v>
      </c>
      <c r="M74">
        <v>2022</v>
      </c>
      <c r="N74" t="s">
        <v>31</v>
      </c>
      <c r="O74">
        <v>2022</v>
      </c>
      <c r="P74">
        <v>190</v>
      </c>
      <c r="Q74" t="s">
        <v>32</v>
      </c>
      <c r="R74" t="s">
        <v>33</v>
      </c>
      <c r="S74" t="s">
        <v>562</v>
      </c>
      <c r="T74">
        <v>0</v>
      </c>
      <c r="U74">
        <v>0</v>
      </c>
      <c r="V74" t="s">
        <v>363</v>
      </c>
      <c r="W74">
        <v>0</v>
      </c>
      <c r="X74">
        <v>0</v>
      </c>
      <c r="Z74">
        <v>-0.6</v>
      </c>
      <c r="AA74">
        <f t="shared" si="1"/>
        <v>21.3</v>
      </c>
    </row>
    <row r="75" spans="1:27" x14ac:dyDescent="0.2">
      <c r="A75" t="s">
        <v>23</v>
      </c>
      <c r="B75">
        <v>190</v>
      </c>
      <c r="C75" t="s">
        <v>340</v>
      </c>
      <c r="D75" t="s">
        <v>98</v>
      </c>
      <c r="E75" t="s">
        <v>573</v>
      </c>
      <c r="F75" t="s">
        <v>43</v>
      </c>
      <c r="G75">
        <v>20</v>
      </c>
      <c r="H75" t="s">
        <v>108</v>
      </c>
      <c r="I75">
        <v>3</v>
      </c>
      <c r="J75" t="s">
        <v>46</v>
      </c>
      <c r="K75" t="s">
        <v>36</v>
      </c>
      <c r="L75" t="s">
        <v>30</v>
      </c>
      <c r="M75">
        <v>2022</v>
      </c>
      <c r="N75" t="s">
        <v>31</v>
      </c>
      <c r="O75">
        <v>2022</v>
      </c>
      <c r="P75">
        <v>190</v>
      </c>
      <c r="Q75" t="s">
        <v>32</v>
      </c>
      <c r="R75" t="s">
        <v>33</v>
      </c>
      <c r="S75" t="s">
        <v>562</v>
      </c>
      <c r="T75">
        <v>0</v>
      </c>
      <c r="U75">
        <v>0</v>
      </c>
      <c r="V75" t="s">
        <v>363</v>
      </c>
      <c r="W75">
        <v>0</v>
      </c>
      <c r="X75">
        <v>0</v>
      </c>
      <c r="Z75">
        <v>1.57</v>
      </c>
      <c r="AA75">
        <f t="shared" si="1"/>
        <v>21.3</v>
      </c>
    </row>
    <row r="76" spans="1:27" x14ac:dyDescent="0.2">
      <c r="A76" t="s">
        <v>23</v>
      </c>
      <c r="B76">
        <v>190</v>
      </c>
      <c r="C76" t="s">
        <v>342</v>
      </c>
      <c r="D76" t="s">
        <v>402</v>
      </c>
      <c r="E76" t="s">
        <v>574</v>
      </c>
      <c r="F76" t="s">
        <v>26</v>
      </c>
      <c r="G76">
        <v>19</v>
      </c>
      <c r="H76" t="s">
        <v>108</v>
      </c>
      <c r="I76">
        <v>3</v>
      </c>
      <c r="J76" t="s">
        <v>50</v>
      </c>
      <c r="K76" t="s">
        <v>36</v>
      </c>
      <c r="L76" t="s">
        <v>30</v>
      </c>
      <c r="M76">
        <v>2022</v>
      </c>
      <c r="N76" t="s">
        <v>31</v>
      </c>
      <c r="O76">
        <v>2022</v>
      </c>
      <c r="P76">
        <v>190</v>
      </c>
      <c r="Q76" t="s">
        <v>32</v>
      </c>
      <c r="R76" t="s">
        <v>33</v>
      </c>
      <c r="S76" t="s">
        <v>562</v>
      </c>
      <c r="T76">
        <v>0</v>
      </c>
      <c r="U76">
        <v>0</v>
      </c>
      <c r="V76" t="s">
        <v>363</v>
      </c>
      <c r="W76">
        <v>0</v>
      </c>
      <c r="X76">
        <v>0</v>
      </c>
      <c r="Z76">
        <v>-0.12</v>
      </c>
      <c r="AA76">
        <f t="shared" si="1"/>
        <v>21.3</v>
      </c>
    </row>
    <row r="77" spans="1:27" x14ac:dyDescent="0.2">
      <c r="A77" t="s">
        <v>23</v>
      </c>
      <c r="B77">
        <v>190</v>
      </c>
      <c r="D77" t="s">
        <v>441</v>
      </c>
      <c r="E77" t="s">
        <v>575</v>
      </c>
      <c r="F77" t="s">
        <v>26</v>
      </c>
      <c r="G77">
        <v>30</v>
      </c>
      <c r="H77" t="s">
        <v>108</v>
      </c>
      <c r="I77">
        <v>3</v>
      </c>
      <c r="J77" t="s">
        <v>63</v>
      </c>
      <c r="K77" t="s">
        <v>36</v>
      </c>
      <c r="L77" t="s">
        <v>62</v>
      </c>
      <c r="M77">
        <v>2022</v>
      </c>
      <c r="N77" t="s">
        <v>31</v>
      </c>
      <c r="O77">
        <v>2022</v>
      </c>
      <c r="P77">
        <v>190</v>
      </c>
      <c r="Q77" t="s">
        <v>32</v>
      </c>
      <c r="R77" t="s">
        <v>33</v>
      </c>
      <c r="S77" t="s">
        <v>562</v>
      </c>
      <c r="T77">
        <v>0</v>
      </c>
      <c r="U77">
        <v>0</v>
      </c>
      <c r="V77" t="s">
        <v>363</v>
      </c>
      <c r="W77">
        <v>0</v>
      </c>
      <c r="X77">
        <v>0</v>
      </c>
      <c r="Z77">
        <v>-0.67</v>
      </c>
      <c r="AA77">
        <f t="shared" si="1"/>
        <v>21.3</v>
      </c>
    </row>
    <row r="78" spans="1:27" x14ac:dyDescent="0.2">
      <c r="A78" t="s">
        <v>23</v>
      </c>
      <c r="B78">
        <v>190</v>
      </c>
      <c r="C78" t="s">
        <v>24</v>
      </c>
      <c r="D78" t="s">
        <v>99</v>
      </c>
      <c r="E78" t="s">
        <v>580</v>
      </c>
      <c r="F78" t="s">
        <v>38</v>
      </c>
      <c r="G78">
        <v>125</v>
      </c>
      <c r="H78" t="s">
        <v>111</v>
      </c>
      <c r="I78">
        <v>300</v>
      </c>
      <c r="J78" t="s">
        <v>65</v>
      </c>
      <c r="K78" t="s">
        <v>36</v>
      </c>
      <c r="L78" t="s">
        <v>30</v>
      </c>
      <c r="M78">
        <v>2022</v>
      </c>
      <c r="N78" t="s">
        <v>31</v>
      </c>
      <c r="O78">
        <v>2022</v>
      </c>
      <c r="P78">
        <v>190</v>
      </c>
      <c r="Q78" t="s">
        <v>32</v>
      </c>
      <c r="R78" t="s">
        <v>33</v>
      </c>
      <c r="S78" t="s">
        <v>577</v>
      </c>
      <c r="T78" t="s">
        <v>437</v>
      </c>
      <c r="U78">
        <v>0</v>
      </c>
      <c r="V78" t="s">
        <v>319</v>
      </c>
      <c r="W78" t="s">
        <v>578</v>
      </c>
      <c r="X78" t="s">
        <v>579</v>
      </c>
      <c r="Z78">
        <v>3.45</v>
      </c>
      <c r="AA78">
        <f t="shared" si="1"/>
        <v>19</v>
      </c>
    </row>
    <row r="79" spans="1:27" x14ac:dyDescent="0.2">
      <c r="A79" t="s">
        <v>23</v>
      </c>
      <c r="B79">
        <v>190</v>
      </c>
      <c r="C79" t="s">
        <v>337</v>
      </c>
      <c r="D79" t="s">
        <v>585</v>
      </c>
      <c r="E79" t="s">
        <v>586</v>
      </c>
      <c r="F79" t="s">
        <v>26</v>
      </c>
      <c r="G79">
        <v>89</v>
      </c>
      <c r="H79" t="s">
        <v>112</v>
      </c>
      <c r="I79">
        <v>305</v>
      </c>
      <c r="J79" t="s">
        <v>53</v>
      </c>
      <c r="K79" t="s">
        <v>36</v>
      </c>
      <c r="L79" t="s">
        <v>30</v>
      </c>
      <c r="M79">
        <v>2022</v>
      </c>
      <c r="N79" t="s">
        <v>31</v>
      </c>
      <c r="O79">
        <v>2022</v>
      </c>
      <c r="P79">
        <v>190</v>
      </c>
      <c r="Q79" t="s">
        <v>32</v>
      </c>
      <c r="R79" t="s">
        <v>33</v>
      </c>
      <c r="S79" t="s">
        <v>581</v>
      </c>
      <c r="T79">
        <v>0</v>
      </c>
      <c r="U79">
        <v>0</v>
      </c>
      <c r="V79" t="s">
        <v>582</v>
      </c>
      <c r="W79">
        <v>0</v>
      </c>
      <c r="X79" t="s">
        <v>583</v>
      </c>
      <c r="Z79">
        <v>-0.38</v>
      </c>
      <c r="AA79">
        <f t="shared" si="1"/>
        <v>83.9</v>
      </c>
    </row>
    <row r="80" spans="1:27" x14ac:dyDescent="0.2">
      <c r="A80" t="s">
        <v>23</v>
      </c>
      <c r="B80">
        <v>190</v>
      </c>
      <c r="C80" t="s">
        <v>340</v>
      </c>
      <c r="D80" t="s">
        <v>51</v>
      </c>
      <c r="E80" t="s">
        <v>420</v>
      </c>
      <c r="F80" t="s">
        <v>43</v>
      </c>
      <c r="G80">
        <v>96</v>
      </c>
      <c r="H80" t="s">
        <v>112</v>
      </c>
      <c r="I80">
        <v>305</v>
      </c>
      <c r="J80" t="s">
        <v>28</v>
      </c>
      <c r="K80" t="s">
        <v>36</v>
      </c>
      <c r="L80" t="s">
        <v>30</v>
      </c>
      <c r="M80">
        <v>2022</v>
      </c>
      <c r="N80" t="s">
        <v>31</v>
      </c>
      <c r="O80">
        <v>2022</v>
      </c>
      <c r="P80">
        <v>190</v>
      </c>
      <c r="Q80" t="s">
        <v>32</v>
      </c>
      <c r="R80" t="s">
        <v>33</v>
      </c>
      <c r="S80" t="s">
        <v>581</v>
      </c>
      <c r="T80">
        <v>0</v>
      </c>
      <c r="U80">
        <v>0</v>
      </c>
      <c r="V80" t="s">
        <v>582</v>
      </c>
      <c r="W80">
        <v>0</v>
      </c>
      <c r="X80" t="s">
        <v>583</v>
      </c>
      <c r="Z80">
        <v>1.87</v>
      </c>
      <c r="AA80">
        <f t="shared" si="1"/>
        <v>83.9</v>
      </c>
    </row>
    <row r="81" spans="1:27" x14ac:dyDescent="0.2">
      <c r="A81" t="s">
        <v>23</v>
      </c>
      <c r="B81">
        <v>190</v>
      </c>
      <c r="C81" t="s">
        <v>342</v>
      </c>
      <c r="D81" t="s">
        <v>63</v>
      </c>
      <c r="E81" t="s">
        <v>60</v>
      </c>
      <c r="F81" t="s">
        <v>26</v>
      </c>
      <c r="G81">
        <v>112</v>
      </c>
      <c r="H81" t="s">
        <v>112</v>
      </c>
      <c r="I81">
        <v>305</v>
      </c>
      <c r="J81" t="s">
        <v>28</v>
      </c>
      <c r="K81" t="s">
        <v>36</v>
      </c>
      <c r="L81" t="s">
        <v>30</v>
      </c>
      <c r="M81">
        <v>2022</v>
      </c>
      <c r="N81" t="s">
        <v>31</v>
      </c>
      <c r="O81">
        <v>2022</v>
      </c>
      <c r="P81">
        <v>190</v>
      </c>
      <c r="Q81" t="s">
        <v>32</v>
      </c>
      <c r="R81" t="s">
        <v>33</v>
      </c>
      <c r="S81" t="s">
        <v>581</v>
      </c>
      <c r="T81">
        <v>0</v>
      </c>
      <c r="U81">
        <v>0</v>
      </c>
      <c r="V81" t="s">
        <v>582</v>
      </c>
      <c r="W81">
        <v>0</v>
      </c>
      <c r="X81" t="s">
        <v>583</v>
      </c>
      <c r="Z81">
        <v>0.3</v>
      </c>
      <c r="AA81">
        <f t="shared" si="1"/>
        <v>83.9</v>
      </c>
    </row>
    <row r="82" spans="1:27" x14ac:dyDescent="0.2">
      <c r="A82" t="s">
        <v>23</v>
      </c>
      <c r="B82">
        <v>190</v>
      </c>
      <c r="C82" t="s">
        <v>24</v>
      </c>
      <c r="D82" t="s">
        <v>69</v>
      </c>
      <c r="E82" t="s">
        <v>591</v>
      </c>
      <c r="F82" t="s">
        <v>38</v>
      </c>
      <c r="G82">
        <v>99</v>
      </c>
      <c r="H82" t="s">
        <v>113</v>
      </c>
      <c r="I82">
        <v>310</v>
      </c>
      <c r="J82" t="s">
        <v>28</v>
      </c>
      <c r="K82" t="s">
        <v>36</v>
      </c>
      <c r="L82" t="s">
        <v>30</v>
      </c>
      <c r="M82">
        <v>2022</v>
      </c>
      <c r="N82" t="s">
        <v>31</v>
      </c>
      <c r="O82">
        <v>2022</v>
      </c>
      <c r="P82">
        <v>190</v>
      </c>
      <c r="Q82" t="s">
        <v>32</v>
      </c>
      <c r="R82" t="s">
        <v>33</v>
      </c>
      <c r="S82" t="s">
        <v>360</v>
      </c>
      <c r="T82" t="s">
        <v>588</v>
      </c>
      <c r="U82">
        <v>0</v>
      </c>
      <c r="V82" t="s">
        <v>589</v>
      </c>
      <c r="W82" t="s">
        <v>590</v>
      </c>
      <c r="X82" t="s">
        <v>481</v>
      </c>
      <c r="Z82">
        <v>4.55</v>
      </c>
      <c r="AA82">
        <f t="shared" si="1"/>
        <v>75.3</v>
      </c>
    </row>
    <row r="83" spans="1:27" x14ac:dyDescent="0.2">
      <c r="A83" t="s">
        <v>23</v>
      </c>
      <c r="B83">
        <v>190</v>
      </c>
      <c r="C83" t="s">
        <v>266</v>
      </c>
      <c r="D83" t="s">
        <v>28</v>
      </c>
      <c r="E83" t="s">
        <v>599</v>
      </c>
      <c r="F83" t="s">
        <v>43</v>
      </c>
      <c r="G83">
        <v>170</v>
      </c>
      <c r="H83" t="s">
        <v>114</v>
      </c>
      <c r="I83">
        <v>315</v>
      </c>
      <c r="J83" t="s">
        <v>71</v>
      </c>
      <c r="K83" t="s">
        <v>36</v>
      </c>
      <c r="L83" t="s">
        <v>30</v>
      </c>
      <c r="M83">
        <v>2022</v>
      </c>
      <c r="N83" t="s">
        <v>31</v>
      </c>
      <c r="O83">
        <v>2022</v>
      </c>
      <c r="P83">
        <v>190</v>
      </c>
      <c r="Q83" t="s">
        <v>32</v>
      </c>
      <c r="R83" t="s">
        <v>33</v>
      </c>
      <c r="S83" t="s">
        <v>594</v>
      </c>
      <c r="T83">
        <v>0</v>
      </c>
      <c r="U83">
        <v>0</v>
      </c>
      <c r="V83" t="s">
        <v>595</v>
      </c>
      <c r="W83" t="s">
        <v>329</v>
      </c>
      <c r="X83" t="s">
        <v>578</v>
      </c>
      <c r="Z83">
        <v>1.41</v>
      </c>
      <c r="AA83">
        <f t="shared" si="1"/>
        <v>62.4</v>
      </c>
    </row>
    <row r="84" spans="1:27" x14ac:dyDescent="0.2">
      <c r="A84" t="s">
        <v>23</v>
      </c>
      <c r="B84">
        <v>190</v>
      </c>
      <c r="C84" t="s">
        <v>337</v>
      </c>
      <c r="D84" t="s">
        <v>340</v>
      </c>
      <c r="E84" t="s">
        <v>600</v>
      </c>
      <c r="F84" t="s">
        <v>38</v>
      </c>
      <c r="G84">
        <v>160</v>
      </c>
      <c r="H84" t="s">
        <v>114</v>
      </c>
      <c r="I84">
        <v>315</v>
      </c>
      <c r="J84" t="s">
        <v>71</v>
      </c>
      <c r="K84" t="s">
        <v>36</v>
      </c>
      <c r="L84" t="s">
        <v>30</v>
      </c>
      <c r="M84">
        <v>2022</v>
      </c>
      <c r="N84" t="s">
        <v>31</v>
      </c>
      <c r="O84">
        <v>2022</v>
      </c>
      <c r="P84">
        <v>190</v>
      </c>
      <c r="Q84" t="s">
        <v>32</v>
      </c>
      <c r="R84" t="s">
        <v>33</v>
      </c>
      <c r="S84" t="s">
        <v>594</v>
      </c>
      <c r="T84">
        <v>0</v>
      </c>
      <c r="U84">
        <v>0</v>
      </c>
      <c r="V84" t="s">
        <v>595</v>
      </c>
      <c r="W84" t="s">
        <v>329</v>
      </c>
      <c r="X84" t="s">
        <v>578</v>
      </c>
      <c r="Z84">
        <v>7.63</v>
      </c>
      <c r="AA84">
        <f t="shared" si="1"/>
        <v>62.4</v>
      </c>
    </row>
    <row r="85" spans="1:27" x14ac:dyDescent="0.2">
      <c r="A85" t="s">
        <v>23</v>
      </c>
      <c r="B85">
        <v>190</v>
      </c>
      <c r="C85" t="s">
        <v>340</v>
      </c>
      <c r="D85" t="s">
        <v>88</v>
      </c>
      <c r="E85" t="s">
        <v>46</v>
      </c>
      <c r="F85" t="s">
        <v>38</v>
      </c>
      <c r="G85">
        <v>101</v>
      </c>
      <c r="H85" t="s">
        <v>114</v>
      </c>
      <c r="I85">
        <v>315</v>
      </c>
      <c r="J85" t="s">
        <v>35</v>
      </c>
      <c r="K85" t="s">
        <v>36</v>
      </c>
      <c r="L85" t="s">
        <v>30</v>
      </c>
      <c r="M85">
        <v>2022</v>
      </c>
      <c r="N85" t="s">
        <v>31</v>
      </c>
      <c r="O85">
        <v>2022</v>
      </c>
      <c r="P85">
        <v>190</v>
      </c>
      <c r="Q85" t="s">
        <v>32</v>
      </c>
      <c r="R85" t="s">
        <v>33</v>
      </c>
      <c r="S85" t="s">
        <v>594</v>
      </c>
      <c r="T85">
        <v>0</v>
      </c>
      <c r="U85">
        <v>0</v>
      </c>
      <c r="V85" t="s">
        <v>595</v>
      </c>
      <c r="W85" t="s">
        <v>329</v>
      </c>
      <c r="X85" t="s">
        <v>578</v>
      </c>
      <c r="Z85">
        <v>2.7</v>
      </c>
      <c r="AA85">
        <f t="shared" si="1"/>
        <v>62.4</v>
      </c>
    </row>
    <row r="86" spans="1:27" x14ac:dyDescent="0.2">
      <c r="A86" t="s">
        <v>23</v>
      </c>
      <c r="B86">
        <v>190</v>
      </c>
      <c r="C86" t="s">
        <v>342</v>
      </c>
      <c r="D86" t="s">
        <v>277</v>
      </c>
      <c r="E86" t="s">
        <v>601</v>
      </c>
      <c r="F86" t="s">
        <v>34</v>
      </c>
      <c r="G86">
        <v>87</v>
      </c>
      <c r="H86" t="s">
        <v>114</v>
      </c>
      <c r="I86">
        <v>315</v>
      </c>
      <c r="J86" t="s">
        <v>53</v>
      </c>
      <c r="K86" t="s">
        <v>36</v>
      </c>
      <c r="L86" t="s">
        <v>30</v>
      </c>
      <c r="M86">
        <v>2022</v>
      </c>
      <c r="N86" t="s">
        <v>31</v>
      </c>
      <c r="O86">
        <v>2022</v>
      </c>
      <c r="P86">
        <v>190</v>
      </c>
      <c r="Q86" t="s">
        <v>32</v>
      </c>
      <c r="R86" t="s">
        <v>33</v>
      </c>
      <c r="S86" t="s">
        <v>594</v>
      </c>
      <c r="T86">
        <v>0</v>
      </c>
      <c r="U86">
        <v>0</v>
      </c>
      <c r="V86" t="s">
        <v>595</v>
      </c>
      <c r="W86" t="s">
        <v>329</v>
      </c>
      <c r="X86" t="s">
        <v>578</v>
      </c>
      <c r="Z86">
        <v>-1.62</v>
      </c>
      <c r="AA86">
        <f t="shared" si="1"/>
        <v>62.4</v>
      </c>
    </row>
    <row r="87" spans="1:27" x14ac:dyDescent="0.2">
      <c r="A87" t="s">
        <v>23</v>
      </c>
      <c r="B87">
        <v>190</v>
      </c>
      <c r="C87" t="s">
        <v>24</v>
      </c>
      <c r="D87" t="s">
        <v>607</v>
      </c>
      <c r="E87" t="s">
        <v>608</v>
      </c>
      <c r="F87" t="s">
        <v>38</v>
      </c>
      <c r="G87">
        <v>89</v>
      </c>
      <c r="H87" t="s">
        <v>115</v>
      </c>
      <c r="I87">
        <v>318</v>
      </c>
      <c r="J87" t="s">
        <v>28</v>
      </c>
      <c r="K87" t="s">
        <v>36</v>
      </c>
      <c r="L87" t="s">
        <v>30</v>
      </c>
      <c r="M87">
        <v>2022</v>
      </c>
      <c r="N87" t="s">
        <v>31</v>
      </c>
      <c r="O87">
        <v>2022</v>
      </c>
      <c r="P87">
        <v>190</v>
      </c>
      <c r="Q87" t="s">
        <v>32</v>
      </c>
      <c r="R87" t="s">
        <v>33</v>
      </c>
      <c r="S87" t="s">
        <v>603</v>
      </c>
      <c r="T87" t="s">
        <v>604</v>
      </c>
      <c r="U87">
        <v>0</v>
      </c>
      <c r="V87" t="s">
        <v>605</v>
      </c>
      <c r="W87" t="s">
        <v>604</v>
      </c>
      <c r="X87" t="s">
        <v>606</v>
      </c>
      <c r="Z87">
        <v>3.69</v>
      </c>
      <c r="AA87">
        <f t="shared" si="1"/>
        <v>67.099999999999994</v>
      </c>
    </row>
    <row r="88" spans="1:27" x14ac:dyDescent="0.2">
      <c r="A88" t="s">
        <v>23</v>
      </c>
      <c r="B88">
        <v>190</v>
      </c>
      <c r="C88" t="s">
        <v>24</v>
      </c>
      <c r="D88" t="s">
        <v>428</v>
      </c>
      <c r="E88" t="s">
        <v>613</v>
      </c>
      <c r="F88" t="s">
        <v>34</v>
      </c>
      <c r="G88">
        <v>40</v>
      </c>
      <c r="H88" t="s">
        <v>116</v>
      </c>
      <c r="I88">
        <v>320</v>
      </c>
      <c r="J88" t="s">
        <v>47</v>
      </c>
      <c r="K88" t="s">
        <v>36</v>
      </c>
      <c r="L88" t="s">
        <v>30</v>
      </c>
      <c r="M88">
        <v>2022</v>
      </c>
      <c r="N88" t="s">
        <v>31</v>
      </c>
      <c r="O88">
        <v>2022</v>
      </c>
      <c r="P88">
        <v>190</v>
      </c>
      <c r="Q88" t="s">
        <v>32</v>
      </c>
      <c r="R88" t="s">
        <v>33</v>
      </c>
      <c r="S88" t="s">
        <v>610</v>
      </c>
      <c r="T88" t="s">
        <v>611</v>
      </c>
      <c r="U88">
        <v>0</v>
      </c>
      <c r="V88" t="s">
        <v>605</v>
      </c>
      <c r="W88" t="s">
        <v>612</v>
      </c>
      <c r="X88" t="s">
        <v>612</v>
      </c>
      <c r="Z88">
        <v>-1.47</v>
      </c>
      <c r="AA88">
        <f t="shared" si="1"/>
        <v>50.4</v>
      </c>
    </row>
    <row r="89" spans="1:27" x14ac:dyDescent="0.2">
      <c r="A89" t="s">
        <v>23</v>
      </c>
      <c r="B89">
        <v>190</v>
      </c>
      <c r="C89" t="s">
        <v>24</v>
      </c>
      <c r="D89" t="s">
        <v>118</v>
      </c>
      <c r="E89" t="s">
        <v>587</v>
      </c>
      <c r="F89" t="s">
        <v>38</v>
      </c>
      <c r="G89">
        <v>71</v>
      </c>
      <c r="H89" t="s">
        <v>117</v>
      </c>
      <c r="I89">
        <v>327</v>
      </c>
      <c r="J89" t="s">
        <v>55</v>
      </c>
      <c r="K89" t="s">
        <v>36</v>
      </c>
      <c r="L89" t="s">
        <v>30</v>
      </c>
      <c r="M89">
        <v>2022</v>
      </c>
      <c r="N89" t="s">
        <v>31</v>
      </c>
      <c r="O89">
        <v>2022</v>
      </c>
      <c r="P89">
        <v>190</v>
      </c>
      <c r="Q89" t="s">
        <v>32</v>
      </c>
      <c r="R89" t="s">
        <v>33</v>
      </c>
      <c r="S89" t="s">
        <v>615</v>
      </c>
      <c r="T89" t="s">
        <v>616</v>
      </c>
      <c r="U89">
        <v>0</v>
      </c>
      <c r="V89" t="s">
        <v>617</v>
      </c>
      <c r="W89" t="s">
        <v>583</v>
      </c>
      <c r="X89" t="s">
        <v>439</v>
      </c>
      <c r="Z89">
        <v>2.72</v>
      </c>
      <c r="AA89">
        <f t="shared" si="1"/>
        <v>64.7</v>
      </c>
    </row>
    <row r="90" spans="1:27" x14ac:dyDescent="0.2">
      <c r="A90" t="s">
        <v>23</v>
      </c>
      <c r="B90">
        <v>190</v>
      </c>
      <c r="C90" t="s">
        <v>266</v>
      </c>
      <c r="D90" t="s">
        <v>42</v>
      </c>
      <c r="E90" t="s">
        <v>625</v>
      </c>
      <c r="F90" t="s">
        <v>38</v>
      </c>
      <c r="G90">
        <v>169</v>
      </c>
      <c r="H90" t="s">
        <v>119</v>
      </c>
      <c r="I90">
        <v>330</v>
      </c>
      <c r="J90" t="s">
        <v>71</v>
      </c>
      <c r="K90" t="s">
        <v>36</v>
      </c>
      <c r="L90" t="s">
        <v>30</v>
      </c>
      <c r="M90">
        <v>2022</v>
      </c>
      <c r="N90" t="s">
        <v>31</v>
      </c>
      <c r="O90">
        <v>2022</v>
      </c>
      <c r="P90">
        <v>190</v>
      </c>
      <c r="Q90" t="s">
        <v>32</v>
      </c>
      <c r="R90" t="s">
        <v>33</v>
      </c>
      <c r="S90" t="s">
        <v>619</v>
      </c>
      <c r="T90" t="s">
        <v>620</v>
      </c>
      <c r="U90">
        <v>0</v>
      </c>
      <c r="V90" t="s">
        <v>621</v>
      </c>
      <c r="W90">
        <v>0</v>
      </c>
      <c r="X90">
        <v>0</v>
      </c>
      <c r="Z90">
        <v>3.22</v>
      </c>
      <c r="AA90">
        <f t="shared" si="1"/>
        <v>33.9</v>
      </c>
    </row>
    <row r="91" spans="1:27" x14ac:dyDescent="0.2">
      <c r="A91" t="s">
        <v>23</v>
      </c>
      <c r="B91">
        <v>190</v>
      </c>
      <c r="C91" t="s">
        <v>337</v>
      </c>
      <c r="D91" t="s">
        <v>626</v>
      </c>
      <c r="E91" t="s">
        <v>398</v>
      </c>
      <c r="F91" t="s">
        <v>38</v>
      </c>
      <c r="G91">
        <v>168</v>
      </c>
      <c r="H91" t="s">
        <v>119</v>
      </c>
      <c r="I91">
        <v>330</v>
      </c>
      <c r="J91" t="s">
        <v>71</v>
      </c>
      <c r="K91" t="s">
        <v>36</v>
      </c>
      <c r="L91" t="s">
        <v>30</v>
      </c>
      <c r="M91">
        <v>2022</v>
      </c>
      <c r="N91" t="s">
        <v>31</v>
      </c>
      <c r="O91">
        <v>2022</v>
      </c>
      <c r="P91">
        <v>190</v>
      </c>
      <c r="Q91" t="s">
        <v>32</v>
      </c>
      <c r="R91" t="s">
        <v>33</v>
      </c>
      <c r="S91" t="s">
        <v>619</v>
      </c>
      <c r="T91" t="s">
        <v>620</v>
      </c>
      <c r="U91">
        <v>0</v>
      </c>
      <c r="V91" t="s">
        <v>621</v>
      </c>
      <c r="W91">
        <v>0</v>
      </c>
      <c r="X91">
        <v>0</v>
      </c>
      <c r="Z91">
        <v>15.6</v>
      </c>
      <c r="AA91">
        <f t="shared" si="1"/>
        <v>33.9</v>
      </c>
    </row>
    <row r="92" spans="1:27" x14ac:dyDescent="0.2">
      <c r="A92" t="s">
        <v>23</v>
      </c>
      <c r="B92">
        <v>190</v>
      </c>
      <c r="C92" t="s">
        <v>340</v>
      </c>
      <c r="D92" t="s">
        <v>85</v>
      </c>
      <c r="E92" t="s">
        <v>627</v>
      </c>
      <c r="F92" t="s">
        <v>26</v>
      </c>
      <c r="G92">
        <v>132</v>
      </c>
      <c r="H92" t="s">
        <v>119</v>
      </c>
      <c r="I92">
        <v>330</v>
      </c>
      <c r="J92" t="s">
        <v>71</v>
      </c>
      <c r="K92" t="s">
        <v>36</v>
      </c>
      <c r="L92" t="s">
        <v>30</v>
      </c>
      <c r="M92">
        <v>2022</v>
      </c>
      <c r="N92" t="s">
        <v>31</v>
      </c>
      <c r="O92">
        <v>2022</v>
      </c>
      <c r="P92">
        <v>190</v>
      </c>
      <c r="Q92" t="s">
        <v>32</v>
      </c>
      <c r="R92" t="s">
        <v>33</v>
      </c>
      <c r="S92" t="s">
        <v>619</v>
      </c>
      <c r="T92" t="s">
        <v>620</v>
      </c>
      <c r="U92">
        <v>0</v>
      </c>
      <c r="V92" t="s">
        <v>621</v>
      </c>
      <c r="W92">
        <v>0</v>
      </c>
      <c r="X92">
        <v>0</v>
      </c>
      <c r="Z92">
        <v>0.19</v>
      </c>
      <c r="AA92">
        <f t="shared" si="1"/>
        <v>33.9</v>
      </c>
    </row>
    <row r="93" spans="1:27" x14ac:dyDescent="0.2">
      <c r="A93" t="s">
        <v>23</v>
      </c>
      <c r="B93">
        <v>190</v>
      </c>
      <c r="C93" t="s">
        <v>342</v>
      </c>
      <c r="D93" t="s">
        <v>628</v>
      </c>
      <c r="E93" t="s">
        <v>629</v>
      </c>
      <c r="F93" t="s">
        <v>38</v>
      </c>
      <c r="G93">
        <v>89</v>
      </c>
      <c r="H93" t="s">
        <v>119</v>
      </c>
      <c r="I93">
        <v>330</v>
      </c>
      <c r="J93" t="s">
        <v>28</v>
      </c>
      <c r="K93" t="s">
        <v>36</v>
      </c>
      <c r="L93" t="s">
        <v>30</v>
      </c>
      <c r="M93">
        <v>2022</v>
      </c>
      <c r="N93" t="s">
        <v>31</v>
      </c>
      <c r="O93">
        <v>2022</v>
      </c>
      <c r="P93">
        <v>190</v>
      </c>
      <c r="Q93" t="s">
        <v>32</v>
      </c>
      <c r="R93" t="s">
        <v>33</v>
      </c>
      <c r="S93" t="s">
        <v>619</v>
      </c>
      <c r="T93" t="s">
        <v>620</v>
      </c>
      <c r="U93">
        <v>0</v>
      </c>
      <c r="V93" t="s">
        <v>621</v>
      </c>
      <c r="W93">
        <v>0</v>
      </c>
      <c r="X93">
        <v>0</v>
      </c>
      <c r="Z93">
        <v>8.9</v>
      </c>
      <c r="AA93">
        <f t="shared" si="1"/>
        <v>33.9</v>
      </c>
    </row>
    <row r="94" spans="1:27" x14ac:dyDescent="0.2">
      <c r="A94" t="s">
        <v>23</v>
      </c>
      <c r="B94">
        <v>190</v>
      </c>
      <c r="D94" t="s">
        <v>287</v>
      </c>
      <c r="E94" t="s">
        <v>630</v>
      </c>
      <c r="F94" t="s">
        <v>34</v>
      </c>
      <c r="G94">
        <v>233</v>
      </c>
      <c r="H94" t="s">
        <v>120</v>
      </c>
      <c r="I94">
        <v>335</v>
      </c>
      <c r="J94" t="s">
        <v>85</v>
      </c>
      <c r="K94" t="s">
        <v>36</v>
      </c>
      <c r="L94" t="s">
        <v>62</v>
      </c>
      <c r="M94">
        <v>2022</v>
      </c>
      <c r="N94" t="s">
        <v>31</v>
      </c>
      <c r="O94">
        <v>2022</v>
      </c>
      <c r="P94">
        <v>190</v>
      </c>
      <c r="Q94" t="s">
        <v>32</v>
      </c>
      <c r="R94" t="s">
        <v>33</v>
      </c>
      <c r="S94" t="s">
        <v>631</v>
      </c>
      <c r="T94" t="s">
        <v>257</v>
      </c>
      <c r="U94">
        <v>0</v>
      </c>
      <c r="V94" t="s">
        <v>632</v>
      </c>
      <c r="W94">
        <v>0</v>
      </c>
      <c r="X94" t="s">
        <v>633</v>
      </c>
      <c r="Z94">
        <v>-1.22</v>
      </c>
      <c r="AA94">
        <f t="shared" si="1"/>
        <v>60.5</v>
      </c>
    </row>
    <row r="95" spans="1:27" x14ac:dyDescent="0.2">
      <c r="A95" t="s">
        <v>23</v>
      </c>
      <c r="B95">
        <v>190</v>
      </c>
      <c r="D95" t="s">
        <v>389</v>
      </c>
      <c r="E95" t="s">
        <v>634</v>
      </c>
      <c r="F95" t="s">
        <v>48</v>
      </c>
      <c r="G95">
        <v>213</v>
      </c>
      <c r="H95" t="s">
        <v>121</v>
      </c>
      <c r="I95">
        <v>340</v>
      </c>
      <c r="J95" t="s">
        <v>85</v>
      </c>
      <c r="K95" t="s">
        <v>36</v>
      </c>
      <c r="L95" t="s">
        <v>62</v>
      </c>
      <c r="M95">
        <v>2022</v>
      </c>
      <c r="N95" t="s">
        <v>31</v>
      </c>
      <c r="O95">
        <v>2022</v>
      </c>
      <c r="P95">
        <v>190</v>
      </c>
      <c r="Q95" t="s">
        <v>32</v>
      </c>
      <c r="R95" t="s">
        <v>33</v>
      </c>
      <c r="S95" t="s">
        <v>290</v>
      </c>
      <c r="T95" t="s">
        <v>635</v>
      </c>
      <c r="U95">
        <v>0</v>
      </c>
      <c r="V95" t="s">
        <v>636</v>
      </c>
      <c r="W95" t="s">
        <v>401</v>
      </c>
      <c r="X95" t="s">
        <v>457</v>
      </c>
      <c r="Z95">
        <v>-3.67</v>
      </c>
      <c r="AA95">
        <f t="shared" si="1"/>
        <v>53.5</v>
      </c>
    </row>
    <row r="96" spans="1:27" x14ac:dyDescent="0.2">
      <c r="A96" t="s">
        <v>23</v>
      </c>
      <c r="B96">
        <v>190</v>
      </c>
      <c r="C96" t="s">
        <v>337</v>
      </c>
      <c r="D96" t="s">
        <v>37</v>
      </c>
      <c r="E96" t="s">
        <v>641</v>
      </c>
      <c r="F96" t="s">
        <v>38</v>
      </c>
      <c r="G96">
        <v>59</v>
      </c>
      <c r="H96" t="s">
        <v>122</v>
      </c>
      <c r="I96">
        <v>35</v>
      </c>
      <c r="J96" t="s">
        <v>40</v>
      </c>
      <c r="K96" t="s">
        <v>36</v>
      </c>
      <c r="L96" t="s">
        <v>30</v>
      </c>
      <c r="M96">
        <v>2022</v>
      </c>
      <c r="N96" t="s">
        <v>31</v>
      </c>
      <c r="O96">
        <v>2022</v>
      </c>
      <c r="P96">
        <v>190</v>
      </c>
      <c r="Q96" t="s">
        <v>32</v>
      </c>
      <c r="R96" t="s">
        <v>33</v>
      </c>
      <c r="S96" t="s">
        <v>638</v>
      </c>
      <c r="T96" t="s">
        <v>400</v>
      </c>
      <c r="U96">
        <v>0</v>
      </c>
      <c r="V96" t="s">
        <v>359</v>
      </c>
      <c r="W96" t="s">
        <v>639</v>
      </c>
      <c r="X96" t="s">
        <v>292</v>
      </c>
      <c r="Z96">
        <v>2.4700000000000002</v>
      </c>
      <c r="AA96">
        <f t="shared" si="1"/>
        <v>97.7</v>
      </c>
    </row>
    <row r="97" spans="1:27" x14ac:dyDescent="0.2">
      <c r="A97" t="s">
        <v>23</v>
      </c>
      <c r="B97">
        <v>190</v>
      </c>
      <c r="C97" t="s">
        <v>340</v>
      </c>
      <c r="D97" t="s">
        <v>497</v>
      </c>
      <c r="E97" t="s">
        <v>642</v>
      </c>
      <c r="F97" t="s">
        <v>38</v>
      </c>
      <c r="G97">
        <v>64</v>
      </c>
      <c r="H97" t="s">
        <v>122</v>
      </c>
      <c r="I97">
        <v>35</v>
      </c>
      <c r="J97" t="s">
        <v>41</v>
      </c>
      <c r="K97" t="s">
        <v>36</v>
      </c>
      <c r="L97" t="s">
        <v>30</v>
      </c>
      <c r="M97">
        <v>2022</v>
      </c>
      <c r="N97" t="s">
        <v>31</v>
      </c>
      <c r="O97">
        <v>2022</v>
      </c>
      <c r="P97">
        <v>190</v>
      </c>
      <c r="Q97" t="s">
        <v>32</v>
      </c>
      <c r="R97" t="s">
        <v>33</v>
      </c>
      <c r="S97" t="s">
        <v>638</v>
      </c>
      <c r="T97" t="s">
        <v>400</v>
      </c>
      <c r="U97">
        <v>0</v>
      </c>
      <c r="V97" t="s">
        <v>359</v>
      </c>
      <c r="W97" t="s">
        <v>639</v>
      </c>
      <c r="X97" t="s">
        <v>292</v>
      </c>
      <c r="Z97">
        <v>2.27</v>
      </c>
      <c r="AA97">
        <f t="shared" si="1"/>
        <v>97.7</v>
      </c>
    </row>
    <row r="98" spans="1:27" x14ac:dyDescent="0.2">
      <c r="A98" t="s">
        <v>23</v>
      </c>
      <c r="B98">
        <v>190</v>
      </c>
      <c r="C98" t="s">
        <v>342</v>
      </c>
      <c r="D98" t="s">
        <v>362</v>
      </c>
      <c r="E98" t="s">
        <v>618</v>
      </c>
      <c r="F98" t="s">
        <v>38</v>
      </c>
      <c r="G98">
        <v>26</v>
      </c>
      <c r="H98" t="s">
        <v>122</v>
      </c>
      <c r="I98">
        <v>35</v>
      </c>
      <c r="J98" t="s">
        <v>123</v>
      </c>
      <c r="K98" t="s">
        <v>36</v>
      </c>
      <c r="L98" t="s">
        <v>30</v>
      </c>
      <c r="M98">
        <v>2022</v>
      </c>
      <c r="N98" t="s">
        <v>31</v>
      </c>
      <c r="O98">
        <v>2022</v>
      </c>
      <c r="P98">
        <v>190</v>
      </c>
      <c r="Q98" t="s">
        <v>32</v>
      </c>
      <c r="R98" t="s">
        <v>33</v>
      </c>
      <c r="S98" t="s">
        <v>638</v>
      </c>
      <c r="T98" t="s">
        <v>400</v>
      </c>
      <c r="U98">
        <v>0</v>
      </c>
      <c r="V98" t="s">
        <v>359</v>
      </c>
      <c r="W98" t="s">
        <v>639</v>
      </c>
      <c r="X98" t="s">
        <v>292</v>
      </c>
      <c r="Z98">
        <v>3.18</v>
      </c>
      <c r="AA98">
        <f t="shared" si="1"/>
        <v>97.7</v>
      </c>
    </row>
    <row r="99" spans="1:27" x14ac:dyDescent="0.2">
      <c r="A99" t="s">
        <v>23</v>
      </c>
      <c r="B99">
        <v>190</v>
      </c>
      <c r="C99" t="s">
        <v>24</v>
      </c>
      <c r="D99" t="s">
        <v>571</v>
      </c>
      <c r="E99" t="s">
        <v>648</v>
      </c>
      <c r="F99" t="s">
        <v>26</v>
      </c>
      <c r="G99">
        <v>37</v>
      </c>
      <c r="H99" t="s">
        <v>124</v>
      </c>
      <c r="I99">
        <v>350</v>
      </c>
      <c r="J99" t="s">
        <v>123</v>
      </c>
      <c r="K99" t="s">
        <v>36</v>
      </c>
      <c r="L99" t="s">
        <v>30</v>
      </c>
      <c r="M99">
        <v>2022</v>
      </c>
      <c r="N99" t="s">
        <v>31</v>
      </c>
      <c r="O99">
        <v>2022</v>
      </c>
      <c r="P99">
        <v>190</v>
      </c>
      <c r="Q99" t="s">
        <v>32</v>
      </c>
      <c r="R99" t="s">
        <v>33</v>
      </c>
      <c r="S99" t="s">
        <v>644</v>
      </c>
      <c r="T99">
        <v>0</v>
      </c>
      <c r="U99">
        <v>0</v>
      </c>
      <c r="V99" t="s">
        <v>645</v>
      </c>
      <c r="W99">
        <v>0</v>
      </c>
      <c r="X99" t="s">
        <v>646</v>
      </c>
      <c r="Z99">
        <v>-0.64</v>
      </c>
      <c r="AA99">
        <f t="shared" si="1"/>
        <v>85.7</v>
      </c>
    </row>
    <row r="100" spans="1:27" x14ac:dyDescent="0.2">
      <c r="A100" t="s">
        <v>23</v>
      </c>
      <c r="B100">
        <v>190</v>
      </c>
      <c r="C100" t="s">
        <v>266</v>
      </c>
      <c r="D100" t="s">
        <v>95</v>
      </c>
      <c r="E100" t="s">
        <v>649</v>
      </c>
      <c r="F100" t="s">
        <v>26</v>
      </c>
      <c r="G100">
        <v>12</v>
      </c>
      <c r="H100" t="s">
        <v>124</v>
      </c>
      <c r="I100">
        <v>350</v>
      </c>
      <c r="J100" t="s">
        <v>37</v>
      </c>
      <c r="K100" t="s">
        <v>36</v>
      </c>
      <c r="L100" t="s">
        <v>30</v>
      </c>
      <c r="M100">
        <v>2022</v>
      </c>
      <c r="N100" t="s">
        <v>31</v>
      </c>
      <c r="O100">
        <v>2022</v>
      </c>
      <c r="P100">
        <v>190</v>
      </c>
      <c r="Q100" t="s">
        <v>32</v>
      </c>
      <c r="R100" t="s">
        <v>33</v>
      </c>
      <c r="S100" t="s">
        <v>644</v>
      </c>
      <c r="T100">
        <v>0</v>
      </c>
      <c r="U100">
        <v>0</v>
      </c>
      <c r="V100" t="s">
        <v>645</v>
      </c>
      <c r="W100">
        <v>0</v>
      </c>
      <c r="X100" t="s">
        <v>646</v>
      </c>
      <c r="Z100">
        <v>0.89</v>
      </c>
      <c r="AA100">
        <f t="shared" si="1"/>
        <v>85.7</v>
      </c>
    </row>
    <row r="101" spans="1:27" x14ac:dyDescent="0.2">
      <c r="A101" t="s">
        <v>23</v>
      </c>
      <c r="B101">
        <v>190</v>
      </c>
      <c r="D101" t="s">
        <v>294</v>
      </c>
      <c r="E101" t="s">
        <v>650</v>
      </c>
      <c r="F101" t="s">
        <v>38</v>
      </c>
      <c r="G101">
        <v>211</v>
      </c>
      <c r="H101" t="s">
        <v>125</v>
      </c>
      <c r="I101">
        <v>355</v>
      </c>
      <c r="J101" t="s">
        <v>85</v>
      </c>
      <c r="K101" t="s">
        <v>36</v>
      </c>
      <c r="L101" t="s">
        <v>62</v>
      </c>
      <c r="M101">
        <v>2022</v>
      </c>
      <c r="N101" t="s">
        <v>31</v>
      </c>
      <c r="O101">
        <v>2022</v>
      </c>
      <c r="P101">
        <v>190</v>
      </c>
      <c r="Q101" t="s">
        <v>32</v>
      </c>
      <c r="R101" t="s">
        <v>33</v>
      </c>
      <c r="S101" t="s">
        <v>651</v>
      </c>
      <c r="T101" t="s">
        <v>652</v>
      </c>
      <c r="U101">
        <v>0</v>
      </c>
      <c r="V101" t="s">
        <v>653</v>
      </c>
      <c r="W101">
        <v>0</v>
      </c>
      <c r="X101">
        <v>0</v>
      </c>
      <c r="Z101">
        <v>13.82</v>
      </c>
      <c r="AA101">
        <f t="shared" si="1"/>
        <v>31</v>
      </c>
    </row>
    <row r="102" spans="1:27" x14ac:dyDescent="0.2">
      <c r="A102" t="s">
        <v>23</v>
      </c>
      <c r="B102">
        <v>190</v>
      </c>
      <c r="D102" t="s">
        <v>85</v>
      </c>
      <c r="E102" t="s">
        <v>622</v>
      </c>
      <c r="F102" t="s">
        <v>43</v>
      </c>
      <c r="G102">
        <v>265</v>
      </c>
      <c r="H102" t="s">
        <v>126</v>
      </c>
      <c r="I102">
        <v>358</v>
      </c>
      <c r="J102" t="s">
        <v>85</v>
      </c>
      <c r="K102" t="s">
        <v>36</v>
      </c>
      <c r="L102" t="s">
        <v>62</v>
      </c>
      <c r="M102">
        <v>2022</v>
      </c>
      <c r="N102" t="s">
        <v>31</v>
      </c>
      <c r="O102">
        <v>2022</v>
      </c>
      <c r="P102">
        <v>190</v>
      </c>
      <c r="Q102" t="s">
        <v>32</v>
      </c>
      <c r="R102" t="s">
        <v>33</v>
      </c>
      <c r="S102" t="s">
        <v>281</v>
      </c>
      <c r="T102" t="s">
        <v>654</v>
      </c>
      <c r="U102">
        <v>0</v>
      </c>
      <c r="V102" t="s">
        <v>655</v>
      </c>
      <c r="W102" t="s">
        <v>656</v>
      </c>
      <c r="X102" t="s">
        <v>633</v>
      </c>
      <c r="Z102">
        <v>1.1399999999999999</v>
      </c>
      <c r="AA102">
        <f t="shared" si="1"/>
        <v>82.4</v>
      </c>
    </row>
    <row r="103" spans="1:27" x14ac:dyDescent="0.2">
      <c r="A103" t="s">
        <v>23</v>
      </c>
      <c r="B103">
        <v>190</v>
      </c>
      <c r="C103" t="s">
        <v>24</v>
      </c>
      <c r="D103" t="s">
        <v>558</v>
      </c>
      <c r="E103" t="s">
        <v>658</v>
      </c>
      <c r="F103" t="s">
        <v>38</v>
      </c>
      <c r="G103">
        <v>27</v>
      </c>
      <c r="H103" t="s">
        <v>127</v>
      </c>
      <c r="I103">
        <v>360</v>
      </c>
      <c r="J103" t="s">
        <v>58</v>
      </c>
      <c r="K103" t="s">
        <v>36</v>
      </c>
      <c r="L103" t="s">
        <v>30</v>
      </c>
      <c r="M103">
        <v>2022</v>
      </c>
      <c r="N103" t="s">
        <v>31</v>
      </c>
      <c r="O103">
        <v>2022</v>
      </c>
      <c r="P103">
        <v>190</v>
      </c>
      <c r="Q103" t="s">
        <v>32</v>
      </c>
      <c r="R103" t="s">
        <v>33</v>
      </c>
      <c r="S103" t="s">
        <v>657</v>
      </c>
      <c r="T103">
        <v>0</v>
      </c>
      <c r="U103">
        <v>0</v>
      </c>
      <c r="V103" t="s">
        <v>510</v>
      </c>
      <c r="W103">
        <v>0</v>
      </c>
      <c r="X103" t="s">
        <v>646</v>
      </c>
      <c r="Z103">
        <v>2.31</v>
      </c>
      <c r="AA103">
        <f t="shared" si="1"/>
        <v>76.3</v>
      </c>
    </row>
    <row r="104" spans="1:27" x14ac:dyDescent="0.2">
      <c r="A104" t="s">
        <v>23</v>
      </c>
      <c r="B104">
        <v>190</v>
      </c>
      <c r="C104" t="s">
        <v>266</v>
      </c>
      <c r="D104" t="s">
        <v>287</v>
      </c>
      <c r="E104" t="s">
        <v>287</v>
      </c>
      <c r="F104" t="s">
        <v>26</v>
      </c>
      <c r="G104">
        <v>95</v>
      </c>
      <c r="H104" t="s">
        <v>128</v>
      </c>
      <c r="I104">
        <v>365</v>
      </c>
      <c r="J104" t="s">
        <v>28</v>
      </c>
      <c r="K104" t="s">
        <v>36</v>
      </c>
      <c r="L104" t="s">
        <v>30</v>
      </c>
      <c r="M104">
        <v>2022</v>
      </c>
      <c r="N104" t="s">
        <v>31</v>
      </c>
      <c r="O104">
        <v>2022</v>
      </c>
      <c r="P104">
        <v>190</v>
      </c>
      <c r="Q104" t="s">
        <v>32</v>
      </c>
      <c r="R104" t="s">
        <v>33</v>
      </c>
      <c r="S104" t="s">
        <v>660</v>
      </c>
      <c r="T104" t="s">
        <v>661</v>
      </c>
      <c r="U104">
        <v>0</v>
      </c>
      <c r="V104" t="s">
        <v>470</v>
      </c>
      <c r="W104" t="s">
        <v>319</v>
      </c>
      <c r="X104" t="s">
        <v>662</v>
      </c>
      <c r="Z104">
        <v>-0.2</v>
      </c>
      <c r="AA104">
        <f t="shared" si="1"/>
        <v>51.4</v>
      </c>
    </row>
    <row r="105" spans="1:27" x14ac:dyDescent="0.2">
      <c r="A105" t="s">
        <v>23</v>
      </c>
      <c r="B105">
        <v>190</v>
      </c>
      <c r="C105" t="s">
        <v>337</v>
      </c>
      <c r="D105" t="s">
        <v>629</v>
      </c>
      <c r="E105" t="s">
        <v>666</v>
      </c>
      <c r="F105" t="s">
        <v>38</v>
      </c>
      <c r="G105">
        <v>93</v>
      </c>
      <c r="H105" t="s">
        <v>128</v>
      </c>
      <c r="I105">
        <v>365</v>
      </c>
      <c r="J105" t="s">
        <v>28</v>
      </c>
      <c r="K105" t="s">
        <v>36</v>
      </c>
      <c r="L105" t="s">
        <v>30</v>
      </c>
      <c r="M105">
        <v>2022</v>
      </c>
      <c r="N105" t="s">
        <v>31</v>
      </c>
      <c r="O105">
        <v>2022</v>
      </c>
      <c r="P105">
        <v>190</v>
      </c>
      <c r="Q105" t="s">
        <v>32</v>
      </c>
      <c r="R105" t="s">
        <v>33</v>
      </c>
      <c r="S105" t="s">
        <v>660</v>
      </c>
      <c r="T105" t="s">
        <v>661</v>
      </c>
      <c r="U105">
        <v>0</v>
      </c>
      <c r="V105" t="s">
        <v>470</v>
      </c>
      <c r="W105" t="s">
        <v>319</v>
      </c>
      <c r="X105" t="s">
        <v>662</v>
      </c>
      <c r="Z105">
        <v>7.15</v>
      </c>
      <c r="AA105">
        <f t="shared" si="1"/>
        <v>51.4</v>
      </c>
    </row>
    <row r="106" spans="1:27" x14ac:dyDescent="0.2">
      <c r="A106" t="s">
        <v>23</v>
      </c>
      <c r="B106">
        <v>190</v>
      </c>
      <c r="C106" t="s">
        <v>340</v>
      </c>
      <c r="D106" t="s">
        <v>25</v>
      </c>
      <c r="E106" t="s">
        <v>63</v>
      </c>
      <c r="F106" t="s">
        <v>26</v>
      </c>
      <c r="G106">
        <v>94</v>
      </c>
      <c r="H106" t="s">
        <v>128</v>
      </c>
      <c r="I106">
        <v>365</v>
      </c>
      <c r="J106" t="s">
        <v>28</v>
      </c>
      <c r="K106" t="s">
        <v>36</v>
      </c>
      <c r="L106" t="s">
        <v>30</v>
      </c>
      <c r="M106">
        <v>2022</v>
      </c>
      <c r="N106" t="s">
        <v>31</v>
      </c>
      <c r="O106">
        <v>2022</v>
      </c>
      <c r="P106">
        <v>190</v>
      </c>
      <c r="Q106" t="s">
        <v>32</v>
      </c>
      <c r="R106" t="s">
        <v>33</v>
      </c>
      <c r="S106" t="s">
        <v>660</v>
      </c>
      <c r="T106" t="s">
        <v>661</v>
      </c>
      <c r="U106">
        <v>0</v>
      </c>
      <c r="V106" t="s">
        <v>470</v>
      </c>
      <c r="W106" t="s">
        <v>319</v>
      </c>
      <c r="X106" t="s">
        <v>662</v>
      </c>
      <c r="Z106">
        <v>0.4</v>
      </c>
      <c r="AA106">
        <f t="shared" si="1"/>
        <v>51.4</v>
      </c>
    </row>
    <row r="107" spans="1:27" x14ac:dyDescent="0.2">
      <c r="A107" t="s">
        <v>23</v>
      </c>
      <c r="B107">
        <v>190</v>
      </c>
      <c r="C107" t="s">
        <v>342</v>
      </c>
      <c r="D107" t="s">
        <v>46</v>
      </c>
      <c r="E107" t="s">
        <v>667</v>
      </c>
      <c r="F107" t="s">
        <v>43</v>
      </c>
      <c r="G107">
        <v>85</v>
      </c>
      <c r="H107" t="s">
        <v>128</v>
      </c>
      <c r="I107">
        <v>365</v>
      </c>
      <c r="J107" t="s">
        <v>55</v>
      </c>
      <c r="K107" t="s">
        <v>36</v>
      </c>
      <c r="L107" t="s">
        <v>30</v>
      </c>
      <c r="M107">
        <v>2022</v>
      </c>
      <c r="N107" t="s">
        <v>31</v>
      </c>
      <c r="O107">
        <v>2022</v>
      </c>
      <c r="P107">
        <v>190</v>
      </c>
      <c r="Q107" t="s">
        <v>32</v>
      </c>
      <c r="R107" t="s">
        <v>33</v>
      </c>
      <c r="S107" t="s">
        <v>660</v>
      </c>
      <c r="T107" t="s">
        <v>661</v>
      </c>
      <c r="U107">
        <v>0</v>
      </c>
      <c r="V107" t="s">
        <v>470</v>
      </c>
      <c r="W107" t="s">
        <v>319</v>
      </c>
      <c r="X107" t="s">
        <v>662</v>
      </c>
      <c r="Z107">
        <v>1.96</v>
      </c>
      <c r="AA107">
        <f t="shared" si="1"/>
        <v>51.4</v>
      </c>
    </row>
    <row r="108" spans="1:27" x14ac:dyDescent="0.2">
      <c r="A108" t="s">
        <v>23</v>
      </c>
      <c r="B108">
        <v>190</v>
      </c>
      <c r="C108" t="s">
        <v>24</v>
      </c>
      <c r="D108" t="s">
        <v>670</v>
      </c>
      <c r="E108" t="s">
        <v>671</v>
      </c>
      <c r="F108" t="s">
        <v>38</v>
      </c>
      <c r="G108">
        <v>150</v>
      </c>
      <c r="H108" t="s">
        <v>129</v>
      </c>
      <c r="I108">
        <v>370</v>
      </c>
      <c r="J108" t="s">
        <v>65</v>
      </c>
      <c r="K108" t="s">
        <v>36</v>
      </c>
      <c r="L108" t="s">
        <v>30</v>
      </c>
      <c r="M108">
        <v>2022</v>
      </c>
      <c r="N108" t="s">
        <v>31</v>
      </c>
      <c r="O108">
        <v>2022</v>
      </c>
      <c r="P108">
        <v>190</v>
      </c>
      <c r="Q108" t="s">
        <v>32</v>
      </c>
      <c r="R108" t="s">
        <v>33</v>
      </c>
      <c r="S108" t="s">
        <v>401</v>
      </c>
      <c r="T108" t="s">
        <v>669</v>
      </c>
      <c r="U108">
        <v>0</v>
      </c>
      <c r="V108" t="s">
        <v>262</v>
      </c>
      <c r="W108" t="s">
        <v>479</v>
      </c>
      <c r="X108" t="s">
        <v>319</v>
      </c>
      <c r="Z108">
        <v>8.7799999999999994</v>
      </c>
      <c r="AA108">
        <f t="shared" si="1"/>
        <v>83.9</v>
      </c>
    </row>
    <row r="109" spans="1:27" x14ac:dyDescent="0.2">
      <c r="A109" t="s">
        <v>23</v>
      </c>
      <c r="B109">
        <v>190</v>
      </c>
      <c r="C109" t="s">
        <v>337</v>
      </c>
      <c r="D109" t="s">
        <v>592</v>
      </c>
      <c r="E109" t="s">
        <v>676</v>
      </c>
      <c r="F109" t="s">
        <v>38</v>
      </c>
      <c r="G109">
        <v>128</v>
      </c>
      <c r="H109" t="s">
        <v>130</v>
      </c>
      <c r="I109">
        <v>375</v>
      </c>
      <c r="J109" t="s">
        <v>35</v>
      </c>
      <c r="K109" t="s">
        <v>36</v>
      </c>
      <c r="L109" t="s">
        <v>30</v>
      </c>
      <c r="M109">
        <v>2022</v>
      </c>
      <c r="N109" t="s">
        <v>31</v>
      </c>
      <c r="O109">
        <v>2022</v>
      </c>
      <c r="P109">
        <v>190</v>
      </c>
      <c r="Q109" t="s">
        <v>32</v>
      </c>
      <c r="R109" t="s">
        <v>33</v>
      </c>
      <c r="S109" t="s">
        <v>672</v>
      </c>
      <c r="T109" t="s">
        <v>673</v>
      </c>
      <c r="U109">
        <v>0</v>
      </c>
      <c r="V109" t="s">
        <v>674</v>
      </c>
      <c r="W109" t="s">
        <v>619</v>
      </c>
      <c r="X109" t="s">
        <v>675</v>
      </c>
      <c r="Z109">
        <v>4.25</v>
      </c>
      <c r="AA109">
        <f t="shared" si="1"/>
        <v>84.4</v>
      </c>
    </row>
    <row r="110" spans="1:27" x14ac:dyDescent="0.2">
      <c r="A110" t="s">
        <v>23</v>
      </c>
      <c r="B110">
        <v>190</v>
      </c>
      <c r="C110" t="s">
        <v>340</v>
      </c>
      <c r="D110" t="s">
        <v>677</v>
      </c>
      <c r="E110" t="s">
        <v>678</v>
      </c>
      <c r="F110" t="s">
        <v>34</v>
      </c>
      <c r="G110">
        <v>138</v>
      </c>
      <c r="H110" t="s">
        <v>130</v>
      </c>
      <c r="I110">
        <v>375</v>
      </c>
      <c r="J110" t="s">
        <v>65</v>
      </c>
      <c r="K110" t="s">
        <v>36</v>
      </c>
      <c r="L110" t="s">
        <v>30</v>
      </c>
      <c r="M110">
        <v>2022</v>
      </c>
      <c r="N110" t="s">
        <v>31</v>
      </c>
      <c r="O110">
        <v>2022</v>
      </c>
      <c r="P110">
        <v>190</v>
      </c>
      <c r="Q110" t="s">
        <v>32</v>
      </c>
      <c r="R110" t="s">
        <v>33</v>
      </c>
      <c r="S110" t="s">
        <v>672</v>
      </c>
      <c r="T110" t="s">
        <v>673</v>
      </c>
      <c r="U110">
        <v>0</v>
      </c>
      <c r="V110" t="s">
        <v>674</v>
      </c>
      <c r="W110" t="s">
        <v>619</v>
      </c>
      <c r="X110" t="s">
        <v>675</v>
      </c>
      <c r="Z110">
        <v>-1.08</v>
      </c>
      <c r="AA110">
        <f t="shared" si="1"/>
        <v>84.4</v>
      </c>
    </row>
    <row r="111" spans="1:27" x14ac:dyDescent="0.2">
      <c r="A111" t="s">
        <v>23</v>
      </c>
      <c r="B111">
        <v>190</v>
      </c>
      <c r="C111" t="s">
        <v>342</v>
      </c>
      <c r="D111" t="s">
        <v>53</v>
      </c>
      <c r="E111" t="s">
        <v>295</v>
      </c>
      <c r="F111" t="s">
        <v>43</v>
      </c>
      <c r="G111">
        <v>118</v>
      </c>
      <c r="H111" t="s">
        <v>130</v>
      </c>
      <c r="I111">
        <v>375</v>
      </c>
      <c r="J111" t="s">
        <v>28</v>
      </c>
      <c r="K111" t="s">
        <v>36</v>
      </c>
      <c r="L111" t="s">
        <v>30</v>
      </c>
      <c r="M111">
        <v>2022</v>
      </c>
      <c r="N111" t="s">
        <v>31</v>
      </c>
      <c r="O111">
        <v>2022</v>
      </c>
      <c r="P111">
        <v>190</v>
      </c>
      <c r="Q111" t="s">
        <v>32</v>
      </c>
      <c r="R111" t="s">
        <v>33</v>
      </c>
      <c r="S111" t="s">
        <v>672</v>
      </c>
      <c r="T111" t="s">
        <v>673</v>
      </c>
      <c r="U111">
        <v>0</v>
      </c>
      <c r="V111" t="s">
        <v>674</v>
      </c>
      <c r="W111" t="s">
        <v>619</v>
      </c>
      <c r="X111" t="s">
        <v>675</v>
      </c>
      <c r="Z111">
        <v>1.08</v>
      </c>
      <c r="AA111">
        <f t="shared" si="1"/>
        <v>84.4</v>
      </c>
    </row>
    <row r="112" spans="1:27" x14ac:dyDescent="0.2">
      <c r="A112" t="s">
        <v>23</v>
      </c>
      <c r="B112">
        <v>190</v>
      </c>
      <c r="C112" t="s">
        <v>24</v>
      </c>
      <c r="D112" t="s">
        <v>620</v>
      </c>
      <c r="E112" t="s">
        <v>684</v>
      </c>
      <c r="F112" t="s">
        <v>38</v>
      </c>
      <c r="G112">
        <v>37</v>
      </c>
      <c r="H112" t="s">
        <v>131</v>
      </c>
      <c r="I112">
        <v>380</v>
      </c>
      <c r="J112" t="s">
        <v>47</v>
      </c>
      <c r="K112" t="s">
        <v>36</v>
      </c>
      <c r="L112" t="s">
        <v>30</v>
      </c>
      <c r="M112">
        <v>2022</v>
      </c>
      <c r="N112" t="s">
        <v>31</v>
      </c>
      <c r="O112">
        <v>2022</v>
      </c>
      <c r="P112">
        <v>190</v>
      </c>
      <c r="Q112" t="s">
        <v>32</v>
      </c>
      <c r="R112" t="s">
        <v>33</v>
      </c>
      <c r="S112" t="s">
        <v>517</v>
      </c>
      <c r="T112" t="s">
        <v>680</v>
      </c>
      <c r="U112">
        <v>0</v>
      </c>
      <c r="V112" t="s">
        <v>681</v>
      </c>
      <c r="W112" t="s">
        <v>252</v>
      </c>
      <c r="X112" t="s">
        <v>682</v>
      </c>
      <c r="Z112">
        <v>3.97</v>
      </c>
      <c r="AA112">
        <f t="shared" si="1"/>
        <v>28.7</v>
      </c>
    </row>
    <row r="113" spans="1:27" x14ac:dyDescent="0.2">
      <c r="A113" t="s">
        <v>23</v>
      </c>
      <c r="B113">
        <v>190</v>
      </c>
      <c r="C113" t="s">
        <v>266</v>
      </c>
      <c r="D113" t="s">
        <v>670</v>
      </c>
      <c r="E113" t="s">
        <v>685</v>
      </c>
      <c r="F113" t="s">
        <v>38</v>
      </c>
      <c r="G113">
        <v>30</v>
      </c>
      <c r="H113" t="s">
        <v>131</v>
      </c>
      <c r="I113">
        <v>380</v>
      </c>
      <c r="J113" t="s">
        <v>67</v>
      </c>
      <c r="K113" t="s">
        <v>36</v>
      </c>
      <c r="L113" t="s">
        <v>30</v>
      </c>
      <c r="M113">
        <v>2022</v>
      </c>
      <c r="N113" t="s">
        <v>31</v>
      </c>
      <c r="O113">
        <v>2022</v>
      </c>
      <c r="P113">
        <v>190</v>
      </c>
      <c r="Q113" t="s">
        <v>32</v>
      </c>
      <c r="R113" t="s">
        <v>33</v>
      </c>
      <c r="S113" t="s">
        <v>517</v>
      </c>
      <c r="T113" t="s">
        <v>680</v>
      </c>
      <c r="U113">
        <v>0</v>
      </c>
      <c r="V113" t="s">
        <v>681</v>
      </c>
      <c r="W113" t="s">
        <v>252</v>
      </c>
      <c r="X113" t="s">
        <v>682</v>
      </c>
      <c r="Z113">
        <v>4.01</v>
      </c>
      <c r="AA113">
        <f t="shared" si="1"/>
        <v>28.7</v>
      </c>
    </row>
    <row r="114" spans="1:27" x14ac:dyDescent="0.2">
      <c r="A114" t="s">
        <v>23</v>
      </c>
      <c r="B114">
        <v>190</v>
      </c>
      <c r="C114" t="s">
        <v>337</v>
      </c>
      <c r="D114" t="s">
        <v>55</v>
      </c>
      <c r="E114" t="s">
        <v>691</v>
      </c>
      <c r="F114" t="s">
        <v>26</v>
      </c>
      <c r="G114">
        <v>72</v>
      </c>
      <c r="H114" t="s">
        <v>132</v>
      </c>
      <c r="I114">
        <v>386</v>
      </c>
      <c r="J114" t="s">
        <v>41</v>
      </c>
      <c r="K114" t="s">
        <v>36</v>
      </c>
      <c r="L114" t="s">
        <v>30</v>
      </c>
      <c r="M114">
        <v>2022</v>
      </c>
      <c r="N114" t="s">
        <v>31</v>
      </c>
      <c r="O114">
        <v>2022</v>
      </c>
      <c r="P114">
        <v>190</v>
      </c>
      <c r="Q114" t="s">
        <v>32</v>
      </c>
      <c r="R114" t="s">
        <v>33</v>
      </c>
      <c r="S114" t="s">
        <v>687</v>
      </c>
      <c r="T114" t="s">
        <v>639</v>
      </c>
      <c r="U114">
        <v>0</v>
      </c>
      <c r="V114" t="s">
        <v>688</v>
      </c>
      <c r="W114" t="s">
        <v>556</v>
      </c>
      <c r="X114" t="s">
        <v>354</v>
      </c>
      <c r="Z114">
        <v>0.91</v>
      </c>
      <c r="AA114">
        <f t="shared" si="1"/>
        <v>95.600000000000009</v>
      </c>
    </row>
    <row r="115" spans="1:27" x14ac:dyDescent="0.2">
      <c r="A115" t="s">
        <v>23</v>
      </c>
      <c r="B115">
        <v>190</v>
      </c>
      <c r="C115" t="s">
        <v>340</v>
      </c>
      <c r="D115" t="s">
        <v>59</v>
      </c>
      <c r="E115" t="s">
        <v>28</v>
      </c>
      <c r="F115" t="s">
        <v>43</v>
      </c>
      <c r="G115">
        <v>46</v>
      </c>
      <c r="H115" t="s">
        <v>132</v>
      </c>
      <c r="I115">
        <v>386</v>
      </c>
      <c r="J115" t="s">
        <v>49</v>
      </c>
      <c r="K115" t="s">
        <v>36</v>
      </c>
      <c r="L115" t="s">
        <v>30</v>
      </c>
      <c r="M115">
        <v>2022</v>
      </c>
      <c r="N115" t="s">
        <v>31</v>
      </c>
      <c r="O115">
        <v>2022</v>
      </c>
      <c r="P115">
        <v>190</v>
      </c>
      <c r="Q115" t="s">
        <v>32</v>
      </c>
      <c r="R115" t="s">
        <v>33</v>
      </c>
      <c r="S115" t="s">
        <v>687</v>
      </c>
      <c r="T115" t="s">
        <v>639</v>
      </c>
      <c r="U115">
        <v>0</v>
      </c>
      <c r="V115" t="s">
        <v>688</v>
      </c>
      <c r="W115" t="s">
        <v>556</v>
      </c>
      <c r="X115" t="s">
        <v>354</v>
      </c>
      <c r="Z115">
        <v>1.2</v>
      </c>
      <c r="AA115">
        <f t="shared" si="1"/>
        <v>95.600000000000009</v>
      </c>
    </row>
    <row r="116" spans="1:27" x14ac:dyDescent="0.2">
      <c r="A116" t="s">
        <v>23</v>
      </c>
      <c r="B116">
        <v>190</v>
      </c>
      <c r="C116" t="s">
        <v>342</v>
      </c>
      <c r="D116" t="s">
        <v>41</v>
      </c>
      <c r="E116" t="s">
        <v>692</v>
      </c>
      <c r="F116" t="s">
        <v>26</v>
      </c>
      <c r="G116">
        <v>39</v>
      </c>
      <c r="H116" t="s">
        <v>132</v>
      </c>
      <c r="I116">
        <v>386</v>
      </c>
      <c r="J116" t="s">
        <v>59</v>
      </c>
      <c r="K116" t="s">
        <v>36</v>
      </c>
      <c r="L116" t="s">
        <v>30</v>
      </c>
      <c r="M116">
        <v>2022</v>
      </c>
      <c r="N116" t="s">
        <v>31</v>
      </c>
      <c r="O116">
        <v>2022</v>
      </c>
      <c r="P116">
        <v>190</v>
      </c>
      <c r="Q116" t="s">
        <v>32</v>
      </c>
      <c r="R116" t="s">
        <v>33</v>
      </c>
      <c r="S116" t="s">
        <v>687</v>
      </c>
      <c r="T116" t="s">
        <v>639</v>
      </c>
      <c r="U116">
        <v>0</v>
      </c>
      <c r="V116" t="s">
        <v>688</v>
      </c>
      <c r="W116" t="s">
        <v>556</v>
      </c>
      <c r="X116" t="s">
        <v>354</v>
      </c>
      <c r="Z116">
        <v>0.73</v>
      </c>
      <c r="AA116">
        <f t="shared" si="1"/>
        <v>95.600000000000009</v>
      </c>
    </row>
    <row r="117" spans="1:27" x14ac:dyDescent="0.2">
      <c r="A117" t="s">
        <v>23</v>
      </c>
      <c r="B117">
        <v>190</v>
      </c>
      <c r="C117" t="s">
        <v>24</v>
      </c>
      <c r="D117" t="s">
        <v>402</v>
      </c>
      <c r="E117" t="s">
        <v>697</v>
      </c>
      <c r="F117" t="s">
        <v>26</v>
      </c>
      <c r="G117">
        <v>59</v>
      </c>
      <c r="H117" t="s">
        <v>133</v>
      </c>
      <c r="I117">
        <v>387</v>
      </c>
      <c r="J117" t="s">
        <v>40</v>
      </c>
      <c r="K117" t="s">
        <v>36</v>
      </c>
      <c r="L117" t="s">
        <v>30</v>
      </c>
      <c r="M117">
        <v>2022</v>
      </c>
      <c r="N117" t="s">
        <v>31</v>
      </c>
      <c r="O117">
        <v>2022</v>
      </c>
      <c r="P117">
        <v>190</v>
      </c>
      <c r="Q117" t="s">
        <v>32</v>
      </c>
      <c r="R117" t="s">
        <v>33</v>
      </c>
      <c r="S117" t="s">
        <v>694</v>
      </c>
      <c r="T117">
        <v>0</v>
      </c>
      <c r="U117">
        <v>0</v>
      </c>
      <c r="V117" t="s">
        <v>695</v>
      </c>
      <c r="W117">
        <v>0</v>
      </c>
      <c r="X117" t="s">
        <v>628</v>
      </c>
      <c r="Z117">
        <v>-0.27</v>
      </c>
      <c r="AA117">
        <f t="shared" si="1"/>
        <v>94.8</v>
      </c>
    </row>
    <row r="118" spans="1:27" x14ac:dyDescent="0.2">
      <c r="A118" t="s">
        <v>23</v>
      </c>
      <c r="B118">
        <v>190</v>
      </c>
      <c r="C118" t="s">
        <v>266</v>
      </c>
      <c r="D118" t="s">
        <v>55</v>
      </c>
      <c r="E118" t="s">
        <v>341</v>
      </c>
      <c r="F118" t="s">
        <v>26</v>
      </c>
      <c r="G118">
        <v>35</v>
      </c>
      <c r="H118" t="s">
        <v>133</v>
      </c>
      <c r="I118">
        <v>387</v>
      </c>
      <c r="J118" t="s">
        <v>47</v>
      </c>
      <c r="K118" t="s">
        <v>36</v>
      </c>
      <c r="L118" t="s">
        <v>30</v>
      </c>
      <c r="M118">
        <v>2022</v>
      </c>
      <c r="N118" t="s">
        <v>31</v>
      </c>
      <c r="O118">
        <v>2022</v>
      </c>
      <c r="P118">
        <v>190</v>
      </c>
      <c r="Q118" t="s">
        <v>32</v>
      </c>
      <c r="R118" t="s">
        <v>33</v>
      </c>
      <c r="S118" t="s">
        <v>694</v>
      </c>
      <c r="T118">
        <v>0</v>
      </c>
      <c r="U118">
        <v>0</v>
      </c>
      <c r="V118" t="s">
        <v>695</v>
      </c>
      <c r="W118">
        <v>0</v>
      </c>
      <c r="X118" t="s">
        <v>628</v>
      </c>
      <c r="Z118">
        <v>0.74</v>
      </c>
      <c r="AA118">
        <f t="shared" si="1"/>
        <v>94.8</v>
      </c>
    </row>
    <row r="119" spans="1:27" x14ac:dyDescent="0.2">
      <c r="A119" t="s">
        <v>23</v>
      </c>
      <c r="B119">
        <v>190</v>
      </c>
      <c r="C119" t="s">
        <v>24</v>
      </c>
      <c r="D119" t="s">
        <v>366</v>
      </c>
      <c r="E119" t="s">
        <v>676</v>
      </c>
      <c r="F119" t="s">
        <v>38</v>
      </c>
      <c r="G119">
        <v>82</v>
      </c>
      <c r="H119" t="s">
        <v>134</v>
      </c>
      <c r="I119">
        <v>390</v>
      </c>
      <c r="J119" t="s">
        <v>53</v>
      </c>
      <c r="K119" t="s">
        <v>36</v>
      </c>
      <c r="L119" t="s">
        <v>30</v>
      </c>
      <c r="M119">
        <v>2022</v>
      </c>
      <c r="N119" t="s">
        <v>31</v>
      </c>
      <c r="O119">
        <v>2022</v>
      </c>
      <c r="P119">
        <v>190</v>
      </c>
      <c r="Q119" t="s">
        <v>32</v>
      </c>
      <c r="R119" t="s">
        <v>33</v>
      </c>
      <c r="S119" t="s">
        <v>518</v>
      </c>
      <c r="T119" t="s">
        <v>698</v>
      </c>
      <c r="U119">
        <v>0</v>
      </c>
      <c r="V119" t="s">
        <v>699</v>
      </c>
      <c r="W119" t="s">
        <v>700</v>
      </c>
      <c r="X119" t="s">
        <v>652</v>
      </c>
      <c r="Z119">
        <v>4.25</v>
      </c>
      <c r="AA119">
        <f t="shared" si="1"/>
        <v>82.600000000000009</v>
      </c>
    </row>
    <row r="120" spans="1:27" x14ac:dyDescent="0.2">
      <c r="A120" t="s">
        <v>23</v>
      </c>
      <c r="B120">
        <v>190</v>
      </c>
      <c r="C120" t="s">
        <v>266</v>
      </c>
      <c r="D120" t="s">
        <v>709</v>
      </c>
      <c r="E120" t="s">
        <v>464</v>
      </c>
      <c r="F120" t="s">
        <v>34</v>
      </c>
      <c r="G120">
        <v>189</v>
      </c>
      <c r="H120" t="s">
        <v>135</v>
      </c>
      <c r="I120">
        <v>393</v>
      </c>
      <c r="J120" t="s">
        <v>56</v>
      </c>
      <c r="K120" t="s">
        <v>36</v>
      </c>
      <c r="L120" t="s">
        <v>30</v>
      </c>
      <c r="M120">
        <v>2022</v>
      </c>
      <c r="N120" t="s">
        <v>31</v>
      </c>
      <c r="O120">
        <v>2022</v>
      </c>
      <c r="P120">
        <v>190</v>
      </c>
      <c r="Q120" t="s">
        <v>32</v>
      </c>
      <c r="R120" t="s">
        <v>33</v>
      </c>
      <c r="S120" t="s">
        <v>702</v>
      </c>
      <c r="T120" t="s">
        <v>703</v>
      </c>
      <c r="U120">
        <v>0</v>
      </c>
      <c r="V120" t="s">
        <v>704</v>
      </c>
      <c r="W120" t="s">
        <v>705</v>
      </c>
      <c r="X120" t="s">
        <v>310</v>
      </c>
      <c r="Z120">
        <v>-1.71</v>
      </c>
      <c r="AA120">
        <f t="shared" si="1"/>
        <v>79.2</v>
      </c>
    </row>
    <row r="121" spans="1:27" x14ac:dyDescent="0.2">
      <c r="A121" t="s">
        <v>23</v>
      </c>
      <c r="B121">
        <v>190</v>
      </c>
      <c r="C121" t="s">
        <v>337</v>
      </c>
      <c r="D121" t="s">
        <v>63</v>
      </c>
      <c r="E121" t="s">
        <v>63</v>
      </c>
      <c r="F121" t="s">
        <v>26</v>
      </c>
      <c r="G121">
        <v>189</v>
      </c>
      <c r="H121" t="s">
        <v>135</v>
      </c>
      <c r="I121">
        <v>393</v>
      </c>
      <c r="J121" t="s">
        <v>71</v>
      </c>
      <c r="K121" t="s">
        <v>36</v>
      </c>
      <c r="L121" t="s">
        <v>30</v>
      </c>
      <c r="M121">
        <v>2022</v>
      </c>
      <c r="N121" t="s">
        <v>31</v>
      </c>
      <c r="O121">
        <v>2022</v>
      </c>
      <c r="P121">
        <v>190</v>
      </c>
      <c r="Q121" t="s">
        <v>32</v>
      </c>
      <c r="R121" t="s">
        <v>33</v>
      </c>
      <c r="S121" t="s">
        <v>702</v>
      </c>
      <c r="T121" t="s">
        <v>703</v>
      </c>
      <c r="U121">
        <v>0</v>
      </c>
      <c r="V121" t="s">
        <v>704</v>
      </c>
      <c r="W121" t="s">
        <v>705</v>
      </c>
      <c r="X121" t="s">
        <v>310</v>
      </c>
      <c r="Z121">
        <v>0.4</v>
      </c>
      <c r="AA121">
        <f t="shared" si="1"/>
        <v>79.2</v>
      </c>
    </row>
    <row r="122" spans="1:27" x14ac:dyDescent="0.2">
      <c r="A122" t="s">
        <v>23</v>
      </c>
      <c r="B122">
        <v>190</v>
      </c>
      <c r="C122" t="s">
        <v>340</v>
      </c>
      <c r="D122" t="s">
        <v>53</v>
      </c>
      <c r="E122" t="s">
        <v>710</v>
      </c>
      <c r="F122" t="s">
        <v>43</v>
      </c>
      <c r="G122">
        <v>164</v>
      </c>
      <c r="H122" t="s">
        <v>135</v>
      </c>
      <c r="I122">
        <v>393</v>
      </c>
      <c r="J122" t="s">
        <v>71</v>
      </c>
      <c r="K122" t="s">
        <v>36</v>
      </c>
      <c r="L122" t="s">
        <v>30</v>
      </c>
      <c r="M122">
        <v>2022</v>
      </c>
      <c r="N122" t="s">
        <v>31</v>
      </c>
      <c r="O122">
        <v>2022</v>
      </c>
      <c r="P122">
        <v>190</v>
      </c>
      <c r="Q122" t="s">
        <v>32</v>
      </c>
      <c r="R122" t="s">
        <v>33</v>
      </c>
      <c r="S122" t="s">
        <v>702</v>
      </c>
      <c r="T122" t="s">
        <v>703</v>
      </c>
      <c r="U122">
        <v>0</v>
      </c>
      <c r="V122" t="s">
        <v>704</v>
      </c>
      <c r="W122" t="s">
        <v>705</v>
      </c>
      <c r="X122" t="s">
        <v>310</v>
      </c>
      <c r="Z122">
        <v>1.34</v>
      </c>
      <c r="AA122">
        <f t="shared" si="1"/>
        <v>79.2</v>
      </c>
    </row>
    <row r="123" spans="1:27" x14ac:dyDescent="0.2">
      <c r="A123" t="s">
        <v>23</v>
      </c>
      <c r="B123">
        <v>190</v>
      </c>
      <c r="C123" t="s">
        <v>342</v>
      </c>
      <c r="D123" t="s">
        <v>711</v>
      </c>
      <c r="E123" t="s">
        <v>712</v>
      </c>
      <c r="F123" t="s">
        <v>38</v>
      </c>
      <c r="G123">
        <v>237</v>
      </c>
      <c r="H123" t="s">
        <v>135</v>
      </c>
      <c r="I123">
        <v>393</v>
      </c>
      <c r="J123" t="s">
        <v>56</v>
      </c>
      <c r="K123" t="s">
        <v>36</v>
      </c>
      <c r="L123" t="s">
        <v>30</v>
      </c>
      <c r="M123">
        <v>2022</v>
      </c>
      <c r="N123" t="s">
        <v>31</v>
      </c>
      <c r="O123">
        <v>2022</v>
      </c>
      <c r="P123">
        <v>190</v>
      </c>
      <c r="Q123" t="s">
        <v>32</v>
      </c>
      <c r="R123" t="s">
        <v>33</v>
      </c>
      <c r="S123" t="s">
        <v>702</v>
      </c>
      <c r="T123" t="s">
        <v>703</v>
      </c>
      <c r="U123">
        <v>0</v>
      </c>
      <c r="V123" t="s">
        <v>704</v>
      </c>
      <c r="W123" t="s">
        <v>705</v>
      </c>
      <c r="X123" t="s">
        <v>310</v>
      </c>
      <c r="Z123">
        <v>5.12</v>
      </c>
      <c r="AA123">
        <f t="shared" si="1"/>
        <v>79.2</v>
      </c>
    </row>
    <row r="124" spans="1:27" x14ac:dyDescent="0.2">
      <c r="A124" t="s">
        <v>23</v>
      </c>
      <c r="B124">
        <v>190</v>
      </c>
      <c r="D124" t="s">
        <v>287</v>
      </c>
      <c r="E124" t="s">
        <v>713</v>
      </c>
      <c r="F124" t="s">
        <v>34</v>
      </c>
      <c r="G124">
        <v>340</v>
      </c>
      <c r="H124" t="s">
        <v>136</v>
      </c>
      <c r="I124">
        <v>395</v>
      </c>
      <c r="J124" t="s">
        <v>75</v>
      </c>
      <c r="K124" t="s">
        <v>36</v>
      </c>
      <c r="L124" t="s">
        <v>62</v>
      </c>
      <c r="M124">
        <v>2022</v>
      </c>
      <c r="N124" t="s">
        <v>31</v>
      </c>
      <c r="O124">
        <v>2022</v>
      </c>
      <c r="P124">
        <v>190</v>
      </c>
      <c r="Q124" t="s">
        <v>32</v>
      </c>
      <c r="R124" t="s">
        <v>33</v>
      </c>
      <c r="S124" t="s">
        <v>603</v>
      </c>
      <c r="T124" t="s">
        <v>714</v>
      </c>
      <c r="U124">
        <v>0</v>
      </c>
      <c r="V124" t="s">
        <v>715</v>
      </c>
      <c r="W124" t="s">
        <v>716</v>
      </c>
      <c r="X124" t="s">
        <v>447</v>
      </c>
      <c r="Z124">
        <v>-1.32</v>
      </c>
      <c r="AA124">
        <f t="shared" si="1"/>
        <v>63</v>
      </c>
    </row>
    <row r="125" spans="1:27" x14ac:dyDescent="0.2">
      <c r="A125" t="s">
        <v>23</v>
      </c>
      <c r="B125">
        <v>190</v>
      </c>
      <c r="C125" t="s">
        <v>266</v>
      </c>
      <c r="D125" t="s">
        <v>722</v>
      </c>
      <c r="E125" t="s">
        <v>723</v>
      </c>
      <c r="F125" t="s">
        <v>48</v>
      </c>
      <c r="G125">
        <v>118</v>
      </c>
      <c r="H125" t="s">
        <v>137</v>
      </c>
      <c r="I125">
        <v>40</v>
      </c>
      <c r="J125" t="s">
        <v>65</v>
      </c>
      <c r="K125" t="s">
        <v>36</v>
      </c>
      <c r="L125" t="s">
        <v>30</v>
      </c>
      <c r="M125">
        <v>2022</v>
      </c>
      <c r="N125" t="s">
        <v>31</v>
      </c>
      <c r="O125">
        <v>2022</v>
      </c>
      <c r="P125">
        <v>190</v>
      </c>
      <c r="Q125" t="s">
        <v>32</v>
      </c>
      <c r="R125" t="s">
        <v>33</v>
      </c>
      <c r="S125" t="s">
        <v>245</v>
      </c>
      <c r="T125" t="s">
        <v>719</v>
      </c>
      <c r="U125">
        <v>0</v>
      </c>
      <c r="V125" t="s">
        <v>422</v>
      </c>
      <c r="W125" t="s">
        <v>379</v>
      </c>
      <c r="X125" t="s">
        <v>720</v>
      </c>
      <c r="Z125">
        <v>-5.46</v>
      </c>
      <c r="AA125">
        <f t="shared" si="1"/>
        <v>46.2</v>
      </c>
    </row>
    <row r="126" spans="1:27" x14ac:dyDescent="0.2">
      <c r="A126" t="s">
        <v>23</v>
      </c>
      <c r="B126">
        <v>190</v>
      </c>
      <c r="C126" t="s">
        <v>337</v>
      </c>
      <c r="D126" t="s">
        <v>578</v>
      </c>
      <c r="E126" t="s">
        <v>724</v>
      </c>
      <c r="F126" t="s">
        <v>38</v>
      </c>
      <c r="G126">
        <v>117</v>
      </c>
      <c r="H126" t="s">
        <v>137</v>
      </c>
      <c r="I126">
        <v>40</v>
      </c>
      <c r="J126" t="s">
        <v>35</v>
      </c>
      <c r="K126" t="s">
        <v>36</v>
      </c>
      <c r="L126" t="s">
        <v>30</v>
      </c>
      <c r="M126">
        <v>2022</v>
      </c>
      <c r="N126" t="s">
        <v>31</v>
      </c>
      <c r="O126">
        <v>2022</v>
      </c>
      <c r="P126">
        <v>190</v>
      </c>
      <c r="Q126" t="s">
        <v>32</v>
      </c>
      <c r="R126" t="s">
        <v>33</v>
      </c>
      <c r="S126" t="s">
        <v>245</v>
      </c>
      <c r="T126" t="s">
        <v>719</v>
      </c>
      <c r="U126">
        <v>0</v>
      </c>
      <c r="V126" t="s">
        <v>422</v>
      </c>
      <c r="W126" t="s">
        <v>379</v>
      </c>
      <c r="X126" t="s">
        <v>720</v>
      </c>
      <c r="Z126">
        <v>5.37</v>
      </c>
      <c r="AA126">
        <f t="shared" si="1"/>
        <v>46.2</v>
      </c>
    </row>
    <row r="127" spans="1:27" x14ac:dyDescent="0.2">
      <c r="A127" t="s">
        <v>23</v>
      </c>
      <c r="B127">
        <v>190</v>
      </c>
      <c r="C127" t="s">
        <v>340</v>
      </c>
      <c r="D127" t="s">
        <v>35</v>
      </c>
      <c r="E127" t="s">
        <v>725</v>
      </c>
      <c r="F127" t="s">
        <v>43</v>
      </c>
      <c r="G127">
        <v>127</v>
      </c>
      <c r="H127" t="s">
        <v>137</v>
      </c>
      <c r="I127">
        <v>40</v>
      </c>
      <c r="J127" t="s">
        <v>35</v>
      </c>
      <c r="K127" t="s">
        <v>36</v>
      </c>
      <c r="L127" t="s">
        <v>30</v>
      </c>
      <c r="M127">
        <v>2022</v>
      </c>
      <c r="N127" t="s">
        <v>31</v>
      </c>
      <c r="O127">
        <v>2022</v>
      </c>
      <c r="P127">
        <v>190</v>
      </c>
      <c r="Q127" t="s">
        <v>32</v>
      </c>
      <c r="R127" t="s">
        <v>33</v>
      </c>
      <c r="S127" t="s">
        <v>245</v>
      </c>
      <c r="T127" t="s">
        <v>719</v>
      </c>
      <c r="U127">
        <v>0</v>
      </c>
      <c r="V127" t="s">
        <v>422</v>
      </c>
      <c r="W127" t="s">
        <v>379</v>
      </c>
      <c r="X127" t="s">
        <v>720</v>
      </c>
      <c r="Z127">
        <v>1.04</v>
      </c>
      <c r="AA127">
        <f t="shared" si="1"/>
        <v>46.2</v>
      </c>
    </row>
    <row r="128" spans="1:27" x14ac:dyDescent="0.2">
      <c r="A128" t="s">
        <v>23</v>
      </c>
      <c r="B128">
        <v>190</v>
      </c>
      <c r="C128" t="s">
        <v>342</v>
      </c>
      <c r="D128" t="s">
        <v>288</v>
      </c>
      <c r="E128" t="s">
        <v>726</v>
      </c>
      <c r="F128" t="s">
        <v>26</v>
      </c>
      <c r="G128">
        <v>113</v>
      </c>
      <c r="H128" t="s">
        <v>137</v>
      </c>
      <c r="I128">
        <v>40</v>
      </c>
      <c r="J128" t="s">
        <v>35</v>
      </c>
      <c r="K128" t="s">
        <v>36</v>
      </c>
      <c r="L128" t="s">
        <v>30</v>
      </c>
      <c r="M128">
        <v>2022</v>
      </c>
      <c r="N128" t="s">
        <v>31</v>
      </c>
      <c r="O128">
        <v>2022</v>
      </c>
      <c r="P128">
        <v>190</v>
      </c>
      <c r="Q128" t="s">
        <v>32</v>
      </c>
      <c r="R128" t="s">
        <v>33</v>
      </c>
      <c r="S128" t="s">
        <v>245</v>
      </c>
      <c r="T128" t="s">
        <v>719</v>
      </c>
      <c r="U128">
        <v>0</v>
      </c>
      <c r="V128" t="s">
        <v>422</v>
      </c>
      <c r="W128" t="s">
        <v>379</v>
      </c>
      <c r="X128" t="s">
        <v>720</v>
      </c>
      <c r="Z128">
        <v>-0.09</v>
      </c>
      <c r="AA128">
        <f t="shared" si="1"/>
        <v>46.2</v>
      </c>
    </row>
    <row r="129" spans="1:27" x14ac:dyDescent="0.2">
      <c r="A129" t="s">
        <v>23</v>
      </c>
      <c r="B129">
        <v>190</v>
      </c>
      <c r="C129" t="s">
        <v>24</v>
      </c>
      <c r="D129" t="s">
        <v>40</v>
      </c>
      <c r="E129" t="s">
        <v>664</v>
      </c>
      <c r="F129" t="s">
        <v>43</v>
      </c>
      <c r="G129">
        <v>76</v>
      </c>
      <c r="H129" t="s">
        <v>138</v>
      </c>
      <c r="I129">
        <v>415</v>
      </c>
      <c r="J129" t="s">
        <v>55</v>
      </c>
      <c r="K129" t="s">
        <v>36</v>
      </c>
      <c r="L129" t="s">
        <v>30</v>
      </c>
      <c r="M129">
        <v>2022</v>
      </c>
      <c r="N129" t="s">
        <v>31</v>
      </c>
      <c r="O129">
        <v>2022</v>
      </c>
      <c r="P129">
        <v>190</v>
      </c>
      <c r="Q129" t="s">
        <v>32</v>
      </c>
      <c r="R129" t="s">
        <v>33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728</v>
      </c>
      <c r="Z129">
        <v>1.1599999999999999</v>
      </c>
      <c r="AA129">
        <f t="shared" si="1"/>
        <v>0</v>
      </c>
    </row>
    <row r="130" spans="1:27" x14ac:dyDescent="0.2">
      <c r="A130" t="s">
        <v>23</v>
      </c>
      <c r="B130">
        <v>190</v>
      </c>
      <c r="C130" t="s">
        <v>24</v>
      </c>
      <c r="D130" t="s">
        <v>337</v>
      </c>
      <c r="E130" t="s">
        <v>733</v>
      </c>
      <c r="F130" t="s">
        <v>38</v>
      </c>
      <c r="G130">
        <v>83</v>
      </c>
      <c r="H130" t="s">
        <v>139</v>
      </c>
      <c r="I130">
        <v>430</v>
      </c>
      <c r="J130" t="s">
        <v>53</v>
      </c>
      <c r="K130" t="s">
        <v>36</v>
      </c>
      <c r="L130" t="s">
        <v>30</v>
      </c>
      <c r="M130">
        <v>2022</v>
      </c>
      <c r="N130" t="s">
        <v>31</v>
      </c>
      <c r="O130">
        <v>2022</v>
      </c>
      <c r="P130">
        <v>190</v>
      </c>
      <c r="Q130" t="s">
        <v>32</v>
      </c>
      <c r="R130" t="s">
        <v>33</v>
      </c>
      <c r="S130" t="s">
        <v>730</v>
      </c>
      <c r="T130" t="s">
        <v>451</v>
      </c>
      <c r="U130">
        <v>0</v>
      </c>
      <c r="V130" t="s">
        <v>731</v>
      </c>
      <c r="W130" t="s">
        <v>732</v>
      </c>
      <c r="X130" t="s">
        <v>606</v>
      </c>
      <c r="Z130">
        <v>4.5599999999999996</v>
      </c>
      <c r="AA130">
        <f t="shared" ref="AA130:AA193" si="2">S130+T130+U130</f>
        <v>76.199999999999989</v>
      </c>
    </row>
    <row r="131" spans="1:27" x14ac:dyDescent="0.2">
      <c r="A131" t="s">
        <v>23</v>
      </c>
      <c r="B131">
        <v>190</v>
      </c>
      <c r="C131" t="s">
        <v>24</v>
      </c>
      <c r="D131" t="s">
        <v>546</v>
      </c>
      <c r="E131" t="s">
        <v>735</v>
      </c>
      <c r="F131" t="s">
        <v>34</v>
      </c>
      <c r="G131">
        <v>55</v>
      </c>
      <c r="H131" t="s">
        <v>140</v>
      </c>
      <c r="I131">
        <v>435</v>
      </c>
      <c r="J131" t="s">
        <v>41</v>
      </c>
      <c r="K131" t="s">
        <v>36</v>
      </c>
      <c r="L131" t="s">
        <v>30</v>
      </c>
      <c r="M131">
        <v>2022</v>
      </c>
      <c r="N131" t="s">
        <v>31</v>
      </c>
      <c r="O131">
        <v>2022</v>
      </c>
      <c r="P131">
        <v>190</v>
      </c>
      <c r="Q131" t="s">
        <v>32</v>
      </c>
      <c r="R131" t="s">
        <v>33</v>
      </c>
      <c r="S131" t="s">
        <v>578</v>
      </c>
      <c r="T131">
        <v>0</v>
      </c>
      <c r="U131">
        <v>0</v>
      </c>
      <c r="V131" t="s">
        <v>578</v>
      </c>
      <c r="W131">
        <v>0</v>
      </c>
      <c r="X131" t="s">
        <v>310</v>
      </c>
      <c r="Z131">
        <v>-1.87</v>
      </c>
      <c r="AA131">
        <f t="shared" si="2"/>
        <v>5.9</v>
      </c>
    </row>
    <row r="132" spans="1:27" x14ac:dyDescent="0.2">
      <c r="A132" t="s">
        <v>23</v>
      </c>
      <c r="B132">
        <v>190</v>
      </c>
      <c r="D132" t="s">
        <v>441</v>
      </c>
      <c r="E132" t="s">
        <v>566</v>
      </c>
      <c r="F132" t="s">
        <v>26</v>
      </c>
      <c r="G132">
        <v>57</v>
      </c>
      <c r="H132" t="s">
        <v>141</v>
      </c>
      <c r="I132">
        <v>437</v>
      </c>
      <c r="J132" t="s">
        <v>60</v>
      </c>
      <c r="K132" t="s">
        <v>36</v>
      </c>
      <c r="L132" t="s">
        <v>62</v>
      </c>
      <c r="M132">
        <v>2022</v>
      </c>
      <c r="N132" t="s">
        <v>31</v>
      </c>
      <c r="O132">
        <v>2022</v>
      </c>
      <c r="P132">
        <v>190</v>
      </c>
      <c r="Q132" t="s">
        <v>32</v>
      </c>
      <c r="R132" t="s">
        <v>33</v>
      </c>
      <c r="S132" t="s">
        <v>732</v>
      </c>
      <c r="T132" t="s">
        <v>249</v>
      </c>
      <c r="U132">
        <v>0</v>
      </c>
      <c r="V132" t="s">
        <v>354</v>
      </c>
      <c r="W132" t="s">
        <v>323</v>
      </c>
      <c r="X132" t="s">
        <v>323</v>
      </c>
      <c r="Z132">
        <v>-0.84</v>
      </c>
      <c r="AA132">
        <f t="shared" si="2"/>
        <v>58.2</v>
      </c>
    </row>
    <row r="133" spans="1:27" x14ac:dyDescent="0.2">
      <c r="A133" t="s">
        <v>23</v>
      </c>
      <c r="B133">
        <v>190</v>
      </c>
      <c r="D133" t="s">
        <v>434</v>
      </c>
      <c r="E133" t="s">
        <v>736</v>
      </c>
      <c r="F133" t="s">
        <v>26</v>
      </c>
      <c r="G133">
        <v>124</v>
      </c>
      <c r="H133" t="s">
        <v>142</v>
      </c>
      <c r="I133">
        <v>445</v>
      </c>
      <c r="J133" t="s">
        <v>85</v>
      </c>
      <c r="K133" t="s">
        <v>36</v>
      </c>
      <c r="L133" t="s">
        <v>62</v>
      </c>
      <c r="M133">
        <v>2022</v>
      </c>
      <c r="N133" t="s">
        <v>31</v>
      </c>
      <c r="O133">
        <v>2022</v>
      </c>
      <c r="P133">
        <v>190</v>
      </c>
      <c r="Q133" t="s">
        <v>32</v>
      </c>
      <c r="R133" t="s">
        <v>33</v>
      </c>
      <c r="S133" t="s">
        <v>737</v>
      </c>
      <c r="T133" t="s">
        <v>738</v>
      </c>
      <c r="U133">
        <v>0</v>
      </c>
      <c r="V133" t="s">
        <v>739</v>
      </c>
      <c r="W133" t="s">
        <v>740</v>
      </c>
      <c r="X133" t="s">
        <v>333</v>
      </c>
      <c r="Z133">
        <v>-7.0000000000000007E-2</v>
      </c>
      <c r="AA133">
        <f t="shared" si="2"/>
        <v>91</v>
      </c>
    </row>
    <row r="134" spans="1:27" x14ac:dyDescent="0.2">
      <c r="A134" t="s">
        <v>23</v>
      </c>
      <c r="B134">
        <v>190</v>
      </c>
      <c r="C134" t="s">
        <v>24</v>
      </c>
      <c r="D134" t="s">
        <v>530</v>
      </c>
      <c r="E134" t="s">
        <v>746</v>
      </c>
      <c r="F134" t="s">
        <v>26</v>
      </c>
      <c r="G134">
        <v>57</v>
      </c>
      <c r="H134" t="s">
        <v>143</v>
      </c>
      <c r="I134">
        <v>45</v>
      </c>
      <c r="J134" t="s">
        <v>40</v>
      </c>
      <c r="K134" t="s">
        <v>36</v>
      </c>
      <c r="L134" t="s">
        <v>30</v>
      </c>
      <c r="M134">
        <v>2022</v>
      </c>
      <c r="N134" t="s">
        <v>31</v>
      </c>
      <c r="O134">
        <v>2022</v>
      </c>
      <c r="P134">
        <v>190</v>
      </c>
      <c r="Q134" t="s">
        <v>32</v>
      </c>
      <c r="R134" t="s">
        <v>33</v>
      </c>
      <c r="S134" t="s">
        <v>742</v>
      </c>
      <c r="T134" t="s">
        <v>743</v>
      </c>
      <c r="U134">
        <v>0</v>
      </c>
      <c r="V134" t="s">
        <v>744</v>
      </c>
      <c r="W134" t="s">
        <v>745</v>
      </c>
      <c r="X134" t="s">
        <v>745</v>
      </c>
      <c r="Z134">
        <v>-0.59</v>
      </c>
      <c r="AA134">
        <f t="shared" si="2"/>
        <v>92.6</v>
      </c>
    </row>
    <row r="135" spans="1:27" x14ac:dyDescent="0.2">
      <c r="A135" t="s">
        <v>23</v>
      </c>
      <c r="B135">
        <v>190</v>
      </c>
      <c r="C135" t="s">
        <v>266</v>
      </c>
      <c r="D135" t="s">
        <v>414</v>
      </c>
      <c r="E135" t="s">
        <v>753</v>
      </c>
      <c r="F135" t="s">
        <v>48</v>
      </c>
      <c r="G135">
        <v>98</v>
      </c>
      <c r="H135" t="s">
        <v>144</v>
      </c>
      <c r="I135">
        <v>450</v>
      </c>
      <c r="J135" t="s">
        <v>28</v>
      </c>
      <c r="K135" t="s">
        <v>36</v>
      </c>
      <c r="L135" t="s">
        <v>30</v>
      </c>
      <c r="M135">
        <v>2022</v>
      </c>
      <c r="N135" t="s">
        <v>31</v>
      </c>
      <c r="O135">
        <v>2022</v>
      </c>
      <c r="P135">
        <v>190</v>
      </c>
      <c r="Q135" t="s">
        <v>32</v>
      </c>
      <c r="R135" t="s">
        <v>33</v>
      </c>
      <c r="S135" t="s">
        <v>748</v>
      </c>
      <c r="T135" t="s">
        <v>749</v>
      </c>
      <c r="U135">
        <v>0</v>
      </c>
      <c r="V135" t="s">
        <v>487</v>
      </c>
      <c r="W135" t="s">
        <v>750</v>
      </c>
      <c r="X135" t="s">
        <v>743</v>
      </c>
      <c r="Z135">
        <v>-3.49</v>
      </c>
      <c r="AA135">
        <f t="shared" si="2"/>
        <v>79.8</v>
      </c>
    </row>
    <row r="136" spans="1:27" x14ac:dyDescent="0.2">
      <c r="A136" t="s">
        <v>23</v>
      </c>
      <c r="B136">
        <v>190</v>
      </c>
      <c r="C136" t="s">
        <v>337</v>
      </c>
      <c r="D136" t="s">
        <v>530</v>
      </c>
      <c r="E136" t="s">
        <v>648</v>
      </c>
      <c r="F136" t="s">
        <v>26</v>
      </c>
      <c r="G136">
        <v>77</v>
      </c>
      <c r="H136" t="s">
        <v>144</v>
      </c>
      <c r="I136">
        <v>450</v>
      </c>
      <c r="J136" t="s">
        <v>55</v>
      </c>
      <c r="K136" t="s">
        <v>36</v>
      </c>
      <c r="L136" t="s">
        <v>30</v>
      </c>
      <c r="M136">
        <v>2022</v>
      </c>
      <c r="N136" t="s">
        <v>31</v>
      </c>
      <c r="O136">
        <v>2022</v>
      </c>
      <c r="P136">
        <v>190</v>
      </c>
      <c r="Q136" t="s">
        <v>32</v>
      </c>
      <c r="R136" t="s">
        <v>33</v>
      </c>
      <c r="S136" t="s">
        <v>748</v>
      </c>
      <c r="T136" t="s">
        <v>749</v>
      </c>
      <c r="U136">
        <v>0</v>
      </c>
      <c r="V136" t="s">
        <v>487</v>
      </c>
      <c r="W136" t="s">
        <v>750</v>
      </c>
      <c r="X136" t="s">
        <v>743</v>
      </c>
      <c r="Z136">
        <v>-0.64</v>
      </c>
      <c r="AA136">
        <f t="shared" si="2"/>
        <v>79.8</v>
      </c>
    </row>
    <row r="137" spans="1:27" x14ac:dyDescent="0.2">
      <c r="A137" t="s">
        <v>23</v>
      </c>
      <c r="B137">
        <v>190</v>
      </c>
      <c r="C137" t="s">
        <v>340</v>
      </c>
      <c r="D137" t="s">
        <v>35</v>
      </c>
      <c r="E137" t="s">
        <v>493</v>
      </c>
      <c r="F137" t="s">
        <v>26</v>
      </c>
      <c r="G137">
        <v>68</v>
      </c>
      <c r="H137" t="s">
        <v>144</v>
      </c>
      <c r="I137">
        <v>450</v>
      </c>
      <c r="J137" t="s">
        <v>41</v>
      </c>
      <c r="K137" t="s">
        <v>36</v>
      </c>
      <c r="L137" t="s">
        <v>30</v>
      </c>
      <c r="M137">
        <v>2022</v>
      </c>
      <c r="N137" t="s">
        <v>31</v>
      </c>
      <c r="O137">
        <v>2022</v>
      </c>
      <c r="P137">
        <v>190</v>
      </c>
      <c r="Q137" t="s">
        <v>32</v>
      </c>
      <c r="R137" t="s">
        <v>33</v>
      </c>
      <c r="S137" t="s">
        <v>748</v>
      </c>
      <c r="T137" t="s">
        <v>749</v>
      </c>
      <c r="U137">
        <v>0</v>
      </c>
      <c r="V137" t="s">
        <v>487</v>
      </c>
      <c r="W137" t="s">
        <v>750</v>
      </c>
      <c r="X137" t="s">
        <v>743</v>
      </c>
      <c r="Z137">
        <v>0.76</v>
      </c>
      <c r="AA137">
        <f t="shared" si="2"/>
        <v>79.8</v>
      </c>
    </row>
    <row r="138" spans="1:27" x14ac:dyDescent="0.2">
      <c r="A138" t="s">
        <v>23</v>
      </c>
      <c r="B138">
        <v>190</v>
      </c>
      <c r="C138" t="s">
        <v>342</v>
      </c>
      <c r="D138" t="s">
        <v>466</v>
      </c>
      <c r="E138" t="s">
        <v>464</v>
      </c>
      <c r="F138" t="s">
        <v>34</v>
      </c>
      <c r="G138">
        <v>74</v>
      </c>
      <c r="H138" t="s">
        <v>144</v>
      </c>
      <c r="I138">
        <v>450</v>
      </c>
      <c r="J138" t="s">
        <v>55</v>
      </c>
      <c r="K138" t="s">
        <v>36</v>
      </c>
      <c r="L138" t="s">
        <v>30</v>
      </c>
      <c r="M138">
        <v>2022</v>
      </c>
      <c r="N138" t="s">
        <v>31</v>
      </c>
      <c r="O138">
        <v>2022</v>
      </c>
      <c r="P138">
        <v>190</v>
      </c>
      <c r="Q138" t="s">
        <v>32</v>
      </c>
      <c r="R138" t="s">
        <v>33</v>
      </c>
      <c r="S138" t="s">
        <v>748</v>
      </c>
      <c r="T138" t="s">
        <v>749</v>
      </c>
      <c r="U138">
        <v>0</v>
      </c>
      <c r="V138" t="s">
        <v>487</v>
      </c>
      <c r="W138" t="s">
        <v>750</v>
      </c>
      <c r="X138" t="s">
        <v>743</v>
      </c>
      <c r="Z138">
        <v>-1.71</v>
      </c>
      <c r="AA138">
        <f t="shared" si="2"/>
        <v>79.8</v>
      </c>
    </row>
    <row r="139" spans="1:27" x14ac:dyDescent="0.2">
      <c r="A139" t="s">
        <v>23</v>
      </c>
      <c r="B139">
        <v>190</v>
      </c>
      <c r="C139" t="s">
        <v>340</v>
      </c>
      <c r="D139" t="s">
        <v>759</v>
      </c>
      <c r="E139" t="s">
        <v>50</v>
      </c>
      <c r="F139" t="s">
        <v>38</v>
      </c>
      <c r="G139">
        <v>98</v>
      </c>
      <c r="H139" t="s">
        <v>145</v>
      </c>
      <c r="I139">
        <v>456</v>
      </c>
      <c r="J139" t="s">
        <v>28</v>
      </c>
      <c r="K139" t="s">
        <v>36</v>
      </c>
      <c r="L139" t="s">
        <v>30</v>
      </c>
      <c r="M139">
        <v>2022</v>
      </c>
      <c r="N139" t="s">
        <v>31</v>
      </c>
      <c r="O139">
        <v>2022</v>
      </c>
      <c r="P139">
        <v>190</v>
      </c>
      <c r="Q139" t="s">
        <v>32</v>
      </c>
      <c r="R139" t="s">
        <v>33</v>
      </c>
      <c r="S139" t="s">
        <v>755</v>
      </c>
      <c r="T139" t="s">
        <v>756</v>
      </c>
      <c r="U139">
        <v>0</v>
      </c>
      <c r="V139" t="s">
        <v>757</v>
      </c>
      <c r="W139">
        <v>0</v>
      </c>
      <c r="X139">
        <v>0</v>
      </c>
      <c r="Z139">
        <v>3.2</v>
      </c>
      <c r="AA139">
        <f t="shared" si="2"/>
        <v>47.7</v>
      </c>
    </row>
    <row r="140" spans="1:27" x14ac:dyDescent="0.2">
      <c r="A140" t="s">
        <v>23</v>
      </c>
      <c r="B140">
        <v>190</v>
      </c>
      <c r="C140" t="s">
        <v>342</v>
      </c>
      <c r="D140" t="s">
        <v>425</v>
      </c>
      <c r="E140" t="s">
        <v>760</v>
      </c>
      <c r="F140" t="s">
        <v>38</v>
      </c>
      <c r="G140">
        <v>97</v>
      </c>
      <c r="H140" t="s">
        <v>145</v>
      </c>
      <c r="I140">
        <v>456</v>
      </c>
      <c r="J140" t="s">
        <v>55</v>
      </c>
      <c r="K140" t="s">
        <v>36</v>
      </c>
      <c r="L140" t="s">
        <v>30</v>
      </c>
      <c r="M140">
        <v>2022</v>
      </c>
      <c r="N140" t="s">
        <v>31</v>
      </c>
      <c r="O140">
        <v>2022</v>
      </c>
      <c r="P140">
        <v>190</v>
      </c>
      <c r="Q140" t="s">
        <v>32</v>
      </c>
      <c r="R140" t="s">
        <v>33</v>
      </c>
      <c r="S140" t="s">
        <v>755</v>
      </c>
      <c r="T140" t="s">
        <v>756</v>
      </c>
      <c r="U140">
        <v>0</v>
      </c>
      <c r="V140" t="s">
        <v>757</v>
      </c>
      <c r="W140">
        <v>0</v>
      </c>
      <c r="X140">
        <v>0</v>
      </c>
      <c r="Z140">
        <v>4.67</v>
      </c>
      <c r="AA140">
        <f t="shared" si="2"/>
        <v>47.7</v>
      </c>
    </row>
    <row r="141" spans="1:27" x14ac:dyDescent="0.2">
      <c r="A141" t="s">
        <v>23</v>
      </c>
      <c r="B141">
        <v>190</v>
      </c>
      <c r="D141" t="s">
        <v>47</v>
      </c>
      <c r="E141" t="s">
        <v>761</v>
      </c>
      <c r="F141" t="s">
        <v>38</v>
      </c>
      <c r="G141">
        <v>230</v>
      </c>
      <c r="H141" t="s">
        <v>145</v>
      </c>
      <c r="I141">
        <v>456</v>
      </c>
      <c r="J141" t="s">
        <v>85</v>
      </c>
      <c r="K141" t="s">
        <v>36</v>
      </c>
      <c r="L141" t="s">
        <v>62</v>
      </c>
      <c r="M141">
        <v>2022</v>
      </c>
      <c r="N141" t="s">
        <v>31</v>
      </c>
      <c r="O141">
        <v>2022</v>
      </c>
      <c r="P141">
        <v>190</v>
      </c>
      <c r="Q141" t="s">
        <v>32</v>
      </c>
      <c r="R141" t="s">
        <v>33</v>
      </c>
      <c r="S141" t="s">
        <v>755</v>
      </c>
      <c r="T141" t="s">
        <v>756</v>
      </c>
      <c r="U141">
        <v>0</v>
      </c>
      <c r="V141" t="s">
        <v>757</v>
      </c>
      <c r="W141">
        <v>0</v>
      </c>
      <c r="X141">
        <v>0</v>
      </c>
      <c r="Z141">
        <v>10.93</v>
      </c>
      <c r="AA141">
        <f t="shared" si="2"/>
        <v>47.7</v>
      </c>
    </row>
    <row r="142" spans="1:27" x14ac:dyDescent="0.2">
      <c r="A142" t="s">
        <v>23</v>
      </c>
      <c r="B142">
        <v>190</v>
      </c>
      <c r="C142" t="s">
        <v>24</v>
      </c>
      <c r="D142" t="s">
        <v>287</v>
      </c>
      <c r="E142" t="s">
        <v>288</v>
      </c>
      <c r="F142" t="s">
        <v>26</v>
      </c>
      <c r="G142">
        <v>40</v>
      </c>
      <c r="H142" t="s">
        <v>146</v>
      </c>
      <c r="I142">
        <v>465</v>
      </c>
      <c r="J142" t="s">
        <v>47</v>
      </c>
      <c r="K142" t="s">
        <v>36</v>
      </c>
      <c r="L142" t="s">
        <v>30</v>
      </c>
      <c r="M142">
        <v>2022</v>
      </c>
      <c r="N142" t="s">
        <v>31</v>
      </c>
      <c r="O142">
        <v>2022</v>
      </c>
      <c r="P142">
        <v>190</v>
      </c>
      <c r="Q142" t="s">
        <v>32</v>
      </c>
      <c r="R142" t="s">
        <v>33</v>
      </c>
      <c r="S142" t="s">
        <v>521</v>
      </c>
      <c r="T142" t="s">
        <v>732</v>
      </c>
      <c r="U142">
        <v>0</v>
      </c>
      <c r="V142" t="s">
        <v>763</v>
      </c>
      <c r="W142" t="s">
        <v>764</v>
      </c>
      <c r="X142" t="s">
        <v>765</v>
      </c>
      <c r="Z142">
        <v>-0.1</v>
      </c>
      <c r="AA142">
        <f t="shared" si="2"/>
        <v>71.5</v>
      </c>
    </row>
    <row r="143" spans="1:27" x14ac:dyDescent="0.2">
      <c r="A143" t="s">
        <v>23</v>
      </c>
      <c r="B143">
        <v>190</v>
      </c>
      <c r="D143" t="s">
        <v>288</v>
      </c>
      <c r="E143" t="s">
        <v>766</v>
      </c>
      <c r="F143" t="s">
        <v>26</v>
      </c>
      <c r="G143">
        <v>395</v>
      </c>
      <c r="H143" t="s">
        <v>147</v>
      </c>
      <c r="I143">
        <v>470</v>
      </c>
      <c r="J143" t="s">
        <v>75</v>
      </c>
      <c r="K143" t="s">
        <v>36</v>
      </c>
      <c r="L143" t="s">
        <v>62</v>
      </c>
      <c r="M143">
        <v>2022</v>
      </c>
      <c r="N143" t="s">
        <v>31</v>
      </c>
      <c r="O143">
        <v>2022</v>
      </c>
      <c r="P143">
        <v>190</v>
      </c>
      <c r="Q143" t="s">
        <v>32</v>
      </c>
      <c r="R143" t="s">
        <v>33</v>
      </c>
      <c r="S143" t="s">
        <v>262</v>
      </c>
      <c r="T143" t="s">
        <v>767</v>
      </c>
      <c r="U143">
        <v>0</v>
      </c>
      <c r="V143" t="s">
        <v>768</v>
      </c>
      <c r="W143" t="s">
        <v>628</v>
      </c>
      <c r="X143" t="s">
        <v>626</v>
      </c>
      <c r="Z143">
        <v>-0.88</v>
      </c>
      <c r="AA143">
        <f t="shared" si="2"/>
        <v>61.2</v>
      </c>
    </row>
    <row r="144" spans="1:27" x14ac:dyDescent="0.2">
      <c r="A144" t="s">
        <v>23</v>
      </c>
      <c r="B144">
        <v>190</v>
      </c>
      <c r="C144" t="s">
        <v>266</v>
      </c>
      <c r="D144" t="s">
        <v>497</v>
      </c>
      <c r="E144" t="s">
        <v>772</v>
      </c>
      <c r="F144" t="s">
        <v>38</v>
      </c>
      <c r="G144">
        <v>154</v>
      </c>
      <c r="H144" t="s">
        <v>148</v>
      </c>
      <c r="I144">
        <v>480</v>
      </c>
      <c r="J144" t="s">
        <v>71</v>
      </c>
      <c r="K144" t="s">
        <v>36</v>
      </c>
      <c r="L144" t="s">
        <v>30</v>
      </c>
      <c r="M144">
        <v>2022</v>
      </c>
      <c r="N144" t="s">
        <v>31</v>
      </c>
      <c r="O144">
        <v>2022</v>
      </c>
      <c r="P144">
        <v>190</v>
      </c>
      <c r="Q144" t="s">
        <v>32</v>
      </c>
      <c r="R144" t="s">
        <v>33</v>
      </c>
      <c r="S144" t="s">
        <v>769</v>
      </c>
      <c r="T144" t="s">
        <v>770</v>
      </c>
      <c r="U144">
        <v>0</v>
      </c>
      <c r="V144" t="s">
        <v>491</v>
      </c>
      <c r="W144" t="s">
        <v>477</v>
      </c>
      <c r="X144" t="s">
        <v>621</v>
      </c>
      <c r="Z144">
        <v>3.66</v>
      </c>
      <c r="AA144">
        <f t="shared" si="2"/>
        <v>80.8</v>
      </c>
    </row>
    <row r="145" spans="1:27" x14ac:dyDescent="0.2">
      <c r="A145" t="s">
        <v>23</v>
      </c>
      <c r="B145">
        <v>190</v>
      </c>
      <c r="C145" t="s">
        <v>337</v>
      </c>
      <c r="D145" t="s">
        <v>438</v>
      </c>
      <c r="E145" t="s">
        <v>773</v>
      </c>
      <c r="F145" t="s">
        <v>38</v>
      </c>
      <c r="G145">
        <v>149</v>
      </c>
      <c r="H145" t="s">
        <v>148</v>
      </c>
      <c r="I145">
        <v>480</v>
      </c>
      <c r="J145" t="s">
        <v>65</v>
      </c>
      <c r="K145" t="s">
        <v>36</v>
      </c>
      <c r="L145" t="s">
        <v>30</v>
      </c>
      <c r="M145">
        <v>2022</v>
      </c>
      <c r="N145" t="s">
        <v>31</v>
      </c>
      <c r="O145">
        <v>2022</v>
      </c>
      <c r="P145">
        <v>190</v>
      </c>
      <c r="Q145" t="s">
        <v>32</v>
      </c>
      <c r="R145" t="s">
        <v>33</v>
      </c>
      <c r="S145" t="s">
        <v>769</v>
      </c>
      <c r="T145" t="s">
        <v>770</v>
      </c>
      <c r="U145">
        <v>0</v>
      </c>
      <c r="V145" t="s">
        <v>491</v>
      </c>
      <c r="W145" t="s">
        <v>477</v>
      </c>
      <c r="X145" t="s">
        <v>621</v>
      </c>
      <c r="Z145">
        <v>5.96</v>
      </c>
      <c r="AA145">
        <f t="shared" si="2"/>
        <v>80.8</v>
      </c>
    </row>
    <row r="146" spans="1:27" x14ac:dyDescent="0.2">
      <c r="A146" t="s">
        <v>23</v>
      </c>
      <c r="B146">
        <v>190</v>
      </c>
      <c r="C146" t="s">
        <v>340</v>
      </c>
      <c r="D146" t="s">
        <v>468</v>
      </c>
      <c r="E146" t="s">
        <v>774</v>
      </c>
      <c r="F146" t="s">
        <v>34</v>
      </c>
      <c r="G146">
        <v>171</v>
      </c>
      <c r="H146" t="s">
        <v>148</v>
      </c>
      <c r="I146">
        <v>480</v>
      </c>
      <c r="J146" t="s">
        <v>71</v>
      </c>
      <c r="K146" t="s">
        <v>36</v>
      </c>
      <c r="L146" t="s">
        <v>30</v>
      </c>
      <c r="M146">
        <v>2022</v>
      </c>
      <c r="N146" t="s">
        <v>31</v>
      </c>
      <c r="O146">
        <v>2022</v>
      </c>
      <c r="P146">
        <v>190</v>
      </c>
      <c r="Q146" t="s">
        <v>32</v>
      </c>
      <c r="R146" t="s">
        <v>33</v>
      </c>
      <c r="S146" t="s">
        <v>769</v>
      </c>
      <c r="T146" t="s">
        <v>770</v>
      </c>
      <c r="U146">
        <v>0</v>
      </c>
      <c r="V146" t="s">
        <v>491</v>
      </c>
      <c r="W146" t="s">
        <v>477</v>
      </c>
      <c r="X146" t="s">
        <v>621</v>
      </c>
      <c r="Z146">
        <v>-1.0900000000000001</v>
      </c>
      <c r="AA146">
        <f t="shared" si="2"/>
        <v>80.8</v>
      </c>
    </row>
    <row r="147" spans="1:27" x14ac:dyDescent="0.2">
      <c r="A147" t="s">
        <v>23</v>
      </c>
      <c r="B147">
        <v>190</v>
      </c>
      <c r="C147" t="s">
        <v>342</v>
      </c>
      <c r="D147" t="s">
        <v>434</v>
      </c>
      <c r="E147" t="s">
        <v>775</v>
      </c>
      <c r="F147" t="s">
        <v>26</v>
      </c>
      <c r="G147">
        <v>167</v>
      </c>
      <c r="H147" t="s">
        <v>148</v>
      </c>
      <c r="I147">
        <v>480</v>
      </c>
      <c r="J147" t="s">
        <v>65</v>
      </c>
      <c r="K147" t="s">
        <v>36</v>
      </c>
      <c r="L147" t="s">
        <v>30</v>
      </c>
      <c r="M147">
        <v>2022</v>
      </c>
      <c r="N147" t="s">
        <v>31</v>
      </c>
      <c r="O147">
        <v>2022</v>
      </c>
      <c r="P147">
        <v>190</v>
      </c>
      <c r="Q147" t="s">
        <v>32</v>
      </c>
      <c r="R147" t="s">
        <v>33</v>
      </c>
      <c r="S147" t="s">
        <v>769</v>
      </c>
      <c r="T147" t="s">
        <v>770</v>
      </c>
      <c r="U147">
        <v>0</v>
      </c>
      <c r="V147" t="s">
        <v>491</v>
      </c>
      <c r="W147" t="s">
        <v>477</v>
      </c>
      <c r="X147" t="s">
        <v>621</v>
      </c>
      <c r="Z147">
        <v>0.04</v>
      </c>
      <c r="AA147">
        <f t="shared" si="2"/>
        <v>80.8</v>
      </c>
    </row>
    <row r="148" spans="1:27" x14ac:dyDescent="0.2">
      <c r="A148" t="s">
        <v>23</v>
      </c>
      <c r="B148">
        <v>190</v>
      </c>
      <c r="C148" t="s">
        <v>266</v>
      </c>
      <c r="D148" t="s">
        <v>53</v>
      </c>
      <c r="E148" t="s">
        <v>781</v>
      </c>
      <c r="F148" t="s">
        <v>43</v>
      </c>
      <c r="G148">
        <v>142</v>
      </c>
      <c r="H148" t="s">
        <v>149</v>
      </c>
      <c r="I148">
        <v>490</v>
      </c>
      <c r="J148" t="s">
        <v>65</v>
      </c>
      <c r="K148" t="s">
        <v>36</v>
      </c>
      <c r="L148" t="s">
        <v>30</v>
      </c>
      <c r="M148">
        <v>2022</v>
      </c>
      <c r="N148" t="s">
        <v>31</v>
      </c>
      <c r="O148">
        <v>2022</v>
      </c>
      <c r="P148">
        <v>190</v>
      </c>
      <c r="Q148" t="s">
        <v>32</v>
      </c>
      <c r="R148" t="s">
        <v>33</v>
      </c>
      <c r="S148" t="s">
        <v>328</v>
      </c>
      <c r="T148">
        <v>0</v>
      </c>
      <c r="U148">
        <v>0</v>
      </c>
      <c r="V148" t="s">
        <v>777</v>
      </c>
      <c r="W148">
        <v>0</v>
      </c>
      <c r="X148" t="s">
        <v>778</v>
      </c>
      <c r="Z148">
        <v>1.37</v>
      </c>
      <c r="AA148">
        <f t="shared" si="2"/>
        <v>30.6</v>
      </c>
    </row>
    <row r="149" spans="1:27" x14ac:dyDescent="0.2">
      <c r="A149" t="s">
        <v>23</v>
      </c>
      <c r="B149">
        <v>190</v>
      </c>
      <c r="C149" t="s">
        <v>337</v>
      </c>
      <c r="D149" t="s">
        <v>620</v>
      </c>
      <c r="E149" t="s">
        <v>782</v>
      </c>
      <c r="F149" t="s">
        <v>38</v>
      </c>
      <c r="G149">
        <v>147</v>
      </c>
      <c r="H149" t="s">
        <v>149</v>
      </c>
      <c r="I149">
        <v>490</v>
      </c>
      <c r="J149" t="s">
        <v>65</v>
      </c>
      <c r="K149" t="s">
        <v>36</v>
      </c>
      <c r="L149" t="s">
        <v>30</v>
      </c>
      <c r="M149">
        <v>2022</v>
      </c>
      <c r="N149" t="s">
        <v>31</v>
      </c>
      <c r="O149">
        <v>2022</v>
      </c>
      <c r="P149">
        <v>190</v>
      </c>
      <c r="Q149" t="s">
        <v>32</v>
      </c>
      <c r="R149" t="s">
        <v>33</v>
      </c>
      <c r="S149" t="s">
        <v>328</v>
      </c>
      <c r="T149">
        <v>0</v>
      </c>
      <c r="U149">
        <v>0</v>
      </c>
      <c r="V149" t="s">
        <v>777</v>
      </c>
      <c r="W149">
        <v>0</v>
      </c>
      <c r="X149" t="s">
        <v>778</v>
      </c>
      <c r="Z149">
        <v>7.92</v>
      </c>
      <c r="AA149">
        <f t="shared" si="2"/>
        <v>30.6</v>
      </c>
    </row>
    <row r="150" spans="1:27" x14ac:dyDescent="0.2">
      <c r="A150" t="s">
        <v>23</v>
      </c>
      <c r="B150">
        <v>190</v>
      </c>
      <c r="C150" t="s">
        <v>340</v>
      </c>
      <c r="D150" t="s">
        <v>578</v>
      </c>
      <c r="E150" t="s">
        <v>783</v>
      </c>
      <c r="F150" t="s">
        <v>38</v>
      </c>
      <c r="G150">
        <v>115</v>
      </c>
      <c r="H150" t="s">
        <v>149</v>
      </c>
      <c r="I150">
        <v>490</v>
      </c>
      <c r="J150" t="s">
        <v>35</v>
      </c>
      <c r="K150" t="s">
        <v>36</v>
      </c>
      <c r="L150" t="s">
        <v>30</v>
      </c>
      <c r="M150">
        <v>2022</v>
      </c>
      <c r="N150" t="s">
        <v>31</v>
      </c>
      <c r="O150">
        <v>2022</v>
      </c>
      <c r="P150">
        <v>190</v>
      </c>
      <c r="Q150" t="s">
        <v>32</v>
      </c>
      <c r="R150" t="s">
        <v>33</v>
      </c>
      <c r="S150" t="s">
        <v>328</v>
      </c>
      <c r="T150">
        <v>0</v>
      </c>
      <c r="U150">
        <v>0</v>
      </c>
      <c r="V150" t="s">
        <v>777</v>
      </c>
      <c r="W150">
        <v>0</v>
      </c>
      <c r="X150" t="s">
        <v>778</v>
      </c>
      <c r="Z150">
        <v>5.49</v>
      </c>
      <c r="AA150">
        <f t="shared" si="2"/>
        <v>30.6</v>
      </c>
    </row>
    <row r="151" spans="1:27" x14ac:dyDescent="0.2">
      <c r="A151" t="s">
        <v>23</v>
      </c>
      <c r="B151">
        <v>190</v>
      </c>
      <c r="C151" t="s">
        <v>342</v>
      </c>
      <c r="D151" t="s">
        <v>56</v>
      </c>
      <c r="E151" t="s">
        <v>421</v>
      </c>
      <c r="F151" t="s">
        <v>26</v>
      </c>
      <c r="G151">
        <v>120</v>
      </c>
      <c r="H151" t="s">
        <v>149</v>
      </c>
      <c r="I151">
        <v>490</v>
      </c>
      <c r="J151" t="s">
        <v>35</v>
      </c>
      <c r="K151" t="s">
        <v>36</v>
      </c>
      <c r="L151" t="s">
        <v>30</v>
      </c>
      <c r="M151">
        <v>2022</v>
      </c>
      <c r="N151" t="s">
        <v>31</v>
      </c>
      <c r="O151">
        <v>2022</v>
      </c>
      <c r="P151">
        <v>190</v>
      </c>
      <c r="Q151" t="s">
        <v>32</v>
      </c>
      <c r="R151" t="s">
        <v>33</v>
      </c>
      <c r="S151" t="s">
        <v>328</v>
      </c>
      <c r="T151">
        <v>0</v>
      </c>
      <c r="U151">
        <v>0</v>
      </c>
      <c r="V151" t="s">
        <v>777</v>
      </c>
      <c r="W151">
        <v>0</v>
      </c>
      <c r="X151" t="s">
        <v>778</v>
      </c>
      <c r="Z151">
        <v>0.69</v>
      </c>
      <c r="AA151">
        <f t="shared" si="2"/>
        <v>30.6</v>
      </c>
    </row>
    <row r="152" spans="1:27" x14ac:dyDescent="0.2">
      <c r="A152" t="s">
        <v>23</v>
      </c>
      <c r="B152">
        <v>190</v>
      </c>
      <c r="C152" t="s">
        <v>24</v>
      </c>
      <c r="D152" t="s">
        <v>788</v>
      </c>
      <c r="E152" t="s">
        <v>666</v>
      </c>
      <c r="F152" t="s">
        <v>38</v>
      </c>
      <c r="G152">
        <v>130</v>
      </c>
      <c r="H152" t="s">
        <v>150</v>
      </c>
      <c r="I152">
        <v>493</v>
      </c>
      <c r="J152" t="s">
        <v>65</v>
      </c>
      <c r="K152" t="s">
        <v>36</v>
      </c>
      <c r="L152" t="s">
        <v>30</v>
      </c>
      <c r="M152">
        <v>2022</v>
      </c>
      <c r="N152" t="s">
        <v>31</v>
      </c>
      <c r="O152">
        <v>2022</v>
      </c>
      <c r="P152">
        <v>190</v>
      </c>
      <c r="Q152" t="s">
        <v>32</v>
      </c>
      <c r="R152" t="s">
        <v>33</v>
      </c>
      <c r="S152" t="s">
        <v>784</v>
      </c>
      <c r="T152" t="s">
        <v>785</v>
      </c>
      <c r="U152">
        <v>0</v>
      </c>
      <c r="V152" t="s">
        <v>449</v>
      </c>
      <c r="W152" t="s">
        <v>786</v>
      </c>
      <c r="X152" t="s">
        <v>787</v>
      </c>
      <c r="Z152">
        <v>7.15</v>
      </c>
      <c r="AA152">
        <f t="shared" si="2"/>
        <v>65.3</v>
      </c>
    </row>
    <row r="153" spans="1:27" x14ac:dyDescent="0.2">
      <c r="A153" t="s">
        <v>23</v>
      </c>
      <c r="B153">
        <v>190</v>
      </c>
      <c r="C153" t="s">
        <v>24</v>
      </c>
      <c r="D153" t="s">
        <v>58</v>
      </c>
      <c r="E153" t="s">
        <v>41</v>
      </c>
      <c r="F153" t="s">
        <v>43</v>
      </c>
      <c r="G153">
        <v>54</v>
      </c>
      <c r="H153" t="s">
        <v>151</v>
      </c>
      <c r="I153">
        <v>5</v>
      </c>
      <c r="J153" t="s">
        <v>40</v>
      </c>
      <c r="K153" t="s">
        <v>36</v>
      </c>
      <c r="L153" t="s">
        <v>30</v>
      </c>
      <c r="M153">
        <v>2022</v>
      </c>
      <c r="N153" t="s">
        <v>31</v>
      </c>
      <c r="O153">
        <v>2022</v>
      </c>
      <c r="P153">
        <v>190</v>
      </c>
      <c r="Q153" t="s">
        <v>32</v>
      </c>
      <c r="R153" t="s">
        <v>33</v>
      </c>
      <c r="S153" t="s">
        <v>789</v>
      </c>
      <c r="T153" t="s">
        <v>447</v>
      </c>
      <c r="U153">
        <v>0</v>
      </c>
      <c r="V153" t="s">
        <v>512</v>
      </c>
      <c r="W153" t="s">
        <v>790</v>
      </c>
      <c r="X153" t="s">
        <v>791</v>
      </c>
      <c r="Z153">
        <v>1.5</v>
      </c>
      <c r="AA153">
        <f t="shared" si="2"/>
        <v>92.8</v>
      </c>
    </row>
    <row r="154" spans="1:27" x14ac:dyDescent="0.2">
      <c r="A154" t="s">
        <v>23</v>
      </c>
      <c r="B154">
        <v>190</v>
      </c>
      <c r="C154" t="s">
        <v>266</v>
      </c>
      <c r="D154" t="s">
        <v>468</v>
      </c>
      <c r="E154" t="s">
        <v>751</v>
      </c>
      <c r="F154" t="s">
        <v>26</v>
      </c>
      <c r="G154">
        <v>42</v>
      </c>
      <c r="H154" t="s">
        <v>151</v>
      </c>
      <c r="I154">
        <v>5</v>
      </c>
      <c r="J154" t="s">
        <v>45</v>
      </c>
      <c r="K154" t="s">
        <v>36</v>
      </c>
      <c r="L154" t="s">
        <v>30</v>
      </c>
      <c r="M154">
        <v>2022</v>
      </c>
      <c r="N154" t="s">
        <v>31</v>
      </c>
      <c r="O154">
        <v>2022</v>
      </c>
      <c r="P154">
        <v>190</v>
      </c>
      <c r="Q154" t="s">
        <v>32</v>
      </c>
      <c r="R154" t="s">
        <v>33</v>
      </c>
      <c r="S154" t="s">
        <v>789</v>
      </c>
      <c r="T154" t="s">
        <v>447</v>
      </c>
      <c r="U154">
        <v>0</v>
      </c>
      <c r="V154" t="s">
        <v>512</v>
      </c>
      <c r="W154" t="s">
        <v>790</v>
      </c>
      <c r="X154" t="s">
        <v>791</v>
      </c>
      <c r="Z154">
        <v>-0.55000000000000004</v>
      </c>
      <c r="AA154">
        <f t="shared" si="2"/>
        <v>92.8</v>
      </c>
    </row>
    <row r="155" spans="1:27" x14ac:dyDescent="0.2">
      <c r="A155" t="s">
        <v>23</v>
      </c>
      <c r="B155">
        <v>190</v>
      </c>
      <c r="C155" t="s">
        <v>266</v>
      </c>
      <c r="D155" t="s">
        <v>37</v>
      </c>
      <c r="E155" t="s">
        <v>797</v>
      </c>
      <c r="F155" t="s">
        <v>26</v>
      </c>
      <c r="G155">
        <v>8</v>
      </c>
      <c r="H155" t="s">
        <v>152</v>
      </c>
      <c r="I155">
        <v>505</v>
      </c>
      <c r="J155" t="s">
        <v>24</v>
      </c>
      <c r="K155" t="s">
        <v>36</v>
      </c>
      <c r="L155" t="s">
        <v>30</v>
      </c>
      <c r="M155">
        <v>2022</v>
      </c>
      <c r="N155" t="s">
        <v>31</v>
      </c>
      <c r="O155">
        <v>2022</v>
      </c>
      <c r="P155">
        <v>190</v>
      </c>
      <c r="Q155" t="s">
        <v>32</v>
      </c>
      <c r="R155" t="s">
        <v>33</v>
      </c>
      <c r="S155" t="s">
        <v>793</v>
      </c>
      <c r="T155" t="s">
        <v>283</v>
      </c>
      <c r="U155">
        <v>0</v>
      </c>
      <c r="V155" t="s">
        <v>794</v>
      </c>
      <c r="W155" t="s">
        <v>400</v>
      </c>
      <c r="X155">
        <v>95</v>
      </c>
      <c r="Z155">
        <v>0.98</v>
      </c>
      <c r="AA155">
        <f t="shared" si="2"/>
        <v>72.2</v>
      </c>
    </row>
    <row r="156" spans="1:27" x14ac:dyDescent="0.2">
      <c r="A156" t="s">
        <v>23</v>
      </c>
      <c r="B156">
        <v>190</v>
      </c>
      <c r="C156" t="s">
        <v>340</v>
      </c>
      <c r="D156" t="s">
        <v>431</v>
      </c>
      <c r="E156" t="s">
        <v>798</v>
      </c>
      <c r="F156" t="s">
        <v>34</v>
      </c>
      <c r="G156">
        <v>7</v>
      </c>
      <c r="H156" t="s">
        <v>152</v>
      </c>
      <c r="I156">
        <v>505</v>
      </c>
      <c r="J156" t="s">
        <v>153</v>
      </c>
      <c r="K156" t="s">
        <v>36</v>
      </c>
      <c r="L156" t="s">
        <v>30</v>
      </c>
      <c r="M156">
        <v>2022</v>
      </c>
      <c r="N156" t="s">
        <v>31</v>
      </c>
      <c r="O156">
        <v>2022</v>
      </c>
      <c r="P156">
        <v>190</v>
      </c>
      <c r="Q156" t="s">
        <v>32</v>
      </c>
      <c r="R156" t="s">
        <v>33</v>
      </c>
      <c r="S156" t="s">
        <v>793</v>
      </c>
      <c r="T156" t="s">
        <v>283</v>
      </c>
      <c r="U156">
        <v>0</v>
      </c>
      <c r="V156" t="s">
        <v>794</v>
      </c>
      <c r="W156" t="s">
        <v>400</v>
      </c>
      <c r="X156">
        <v>95</v>
      </c>
      <c r="Z156">
        <v>-1.49</v>
      </c>
      <c r="AA156">
        <f t="shared" si="2"/>
        <v>72.2</v>
      </c>
    </row>
    <row r="157" spans="1:27" x14ac:dyDescent="0.2">
      <c r="A157" t="s">
        <v>23</v>
      </c>
      <c r="B157">
        <v>190</v>
      </c>
      <c r="C157" t="s">
        <v>24</v>
      </c>
      <c r="D157" t="s">
        <v>65</v>
      </c>
      <c r="E157" t="s">
        <v>25</v>
      </c>
      <c r="F157" t="s">
        <v>26</v>
      </c>
      <c r="G157">
        <v>41</v>
      </c>
      <c r="H157" t="s">
        <v>154</v>
      </c>
      <c r="I157">
        <v>510</v>
      </c>
      <c r="J157" t="s">
        <v>47</v>
      </c>
      <c r="K157" t="s">
        <v>36</v>
      </c>
      <c r="L157" t="s">
        <v>30</v>
      </c>
      <c r="M157">
        <v>2022</v>
      </c>
      <c r="N157" t="s">
        <v>31</v>
      </c>
      <c r="O157">
        <v>2022</v>
      </c>
      <c r="P157">
        <v>190</v>
      </c>
      <c r="Q157" t="s">
        <v>32</v>
      </c>
      <c r="R157" t="s">
        <v>33</v>
      </c>
      <c r="S157" t="s">
        <v>446</v>
      </c>
      <c r="T157">
        <v>0</v>
      </c>
      <c r="U157">
        <v>0</v>
      </c>
      <c r="V157" t="s">
        <v>694</v>
      </c>
      <c r="W157">
        <v>0</v>
      </c>
      <c r="X157" t="s">
        <v>745</v>
      </c>
      <c r="Z157">
        <v>0.5</v>
      </c>
      <c r="AA157">
        <f t="shared" si="2"/>
        <v>94</v>
      </c>
    </row>
    <row r="158" spans="1:27" x14ac:dyDescent="0.2">
      <c r="A158" t="s">
        <v>23</v>
      </c>
      <c r="B158">
        <v>190</v>
      </c>
      <c r="D158" t="s">
        <v>389</v>
      </c>
      <c r="E158" t="s">
        <v>800</v>
      </c>
      <c r="F158" t="s">
        <v>48</v>
      </c>
      <c r="G158">
        <v>139</v>
      </c>
      <c r="H158" t="s">
        <v>155</v>
      </c>
      <c r="I158">
        <v>512</v>
      </c>
      <c r="J158" t="s">
        <v>85</v>
      </c>
      <c r="K158" t="s">
        <v>36</v>
      </c>
      <c r="L158" t="s">
        <v>62</v>
      </c>
      <c r="M158">
        <v>2022</v>
      </c>
      <c r="N158" t="s">
        <v>31</v>
      </c>
      <c r="O158">
        <v>2022</v>
      </c>
      <c r="P158">
        <v>190</v>
      </c>
      <c r="Q158" t="s">
        <v>32</v>
      </c>
      <c r="R158" t="s">
        <v>33</v>
      </c>
      <c r="S158" t="s">
        <v>801</v>
      </c>
      <c r="T158" t="s">
        <v>652</v>
      </c>
      <c r="U158">
        <v>0</v>
      </c>
      <c r="V158" t="s">
        <v>802</v>
      </c>
      <c r="W158">
        <v>0</v>
      </c>
      <c r="X158" t="s">
        <v>447</v>
      </c>
      <c r="Z158">
        <v>-3.36</v>
      </c>
      <c r="AA158">
        <f t="shared" si="2"/>
        <v>47.599999999999994</v>
      </c>
    </row>
    <row r="159" spans="1:27" x14ac:dyDescent="0.2">
      <c r="A159" t="s">
        <v>23</v>
      </c>
      <c r="B159">
        <v>190</v>
      </c>
      <c r="C159" t="s">
        <v>24</v>
      </c>
      <c r="D159" t="s">
        <v>95</v>
      </c>
      <c r="E159" t="s">
        <v>806</v>
      </c>
      <c r="F159" t="s">
        <v>38</v>
      </c>
      <c r="G159">
        <v>50</v>
      </c>
      <c r="H159" t="s">
        <v>156</v>
      </c>
      <c r="I159">
        <v>515</v>
      </c>
      <c r="J159" t="s">
        <v>40</v>
      </c>
      <c r="K159" t="s">
        <v>36</v>
      </c>
      <c r="L159" t="s">
        <v>30</v>
      </c>
      <c r="M159">
        <v>2022</v>
      </c>
      <c r="N159" t="s">
        <v>31</v>
      </c>
      <c r="O159">
        <v>2022</v>
      </c>
      <c r="P159">
        <v>190</v>
      </c>
      <c r="Q159" t="s">
        <v>32</v>
      </c>
      <c r="R159" t="s">
        <v>33</v>
      </c>
      <c r="S159" t="s">
        <v>264</v>
      </c>
      <c r="T159" t="s">
        <v>804</v>
      </c>
      <c r="U159">
        <v>0</v>
      </c>
      <c r="V159" t="s">
        <v>805</v>
      </c>
      <c r="W159" t="s">
        <v>264</v>
      </c>
      <c r="X159" t="s">
        <v>293</v>
      </c>
      <c r="Z159">
        <v>2.13</v>
      </c>
      <c r="AA159">
        <f t="shared" si="2"/>
        <v>81.900000000000006</v>
      </c>
    </row>
    <row r="160" spans="1:27" x14ac:dyDescent="0.2">
      <c r="A160" t="s">
        <v>23</v>
      </c>
      <c r="B160">
        <v>190</v>
      </c>
      <c r="C160" t="s">
        <v>24</v>
      </c>
      <c r="D160" t="s">
        <v>310</v>
      </c>
      <c r="E160" t="s">
        <v>811</v>
      </c>
      <c r="F160" t="s">
        <v>38</v>
      </c>
      <c r="G160">
        <v>90</v>
      </c>
      <c r="H160" t="s">
        <v>157</v>
      </c>
      <c r="I160">
        <v>525</v>
      </c>
      <c r="J160" t="s">
        <v>53</v>
      </c>
      <c r="K160" t="s">
        <v>36</v>
      </c>
      <c r="L160" t="s">
        <v>30</v>
      </c>
      <c r="M160">
        <v>2022</v>
      </c>
      <c r="N160" t="s">
        <v>31</v>
      </c>
      <c r="O160">
        <v>2022</v>
      </c>
      <c r="P160">
        <v>190</v>
      </c>
      <c r="Q160" t="s">
        <v>32</v>
      </c>
      <c r="R160" t="s">
        <v>33</v>
      </c>
      <c r="S160" t="s">
        <v>719</v>
      </c>
      <c r="T160" t="s">
        <v>809</v>
      </c>
      <c r="U160">
        <v>0</v>
      </c>
      <c r="V160" t="s">
        <v>714</v>
      </c>
      <c r="W160" t="s">
        <v>810</v>
      </c>
      <c r="X160" t="s">
        <v>728</v>
      </c>
      <c r="Z160">
        <v>8.16</v>
      </c>
      <c r="AA160">
        <f t="shared" si="2"/>
        <v>66.400000000000006</v>
      </c>
    </row>
    <row r="161" spans="1:27" x14ac:dyDescent="0.2">
      <c r="A161" t="s">
        <v>23</v>
      </c>
      <c r="B161">
        <v>190</v>
      </c>
      <c r="D161" t="s">
        <v>441</v>
      </c>
      <c r="E161" t="s">
        <v>389</v>
      </c>
      <c r="F161" t="s">
        <v>26</v>
      </c>
      <c r="G161">
        <v>31</v>
      </c>
      <c r="H161" t="s">
        <v>158</v>
      </c>
      <c r="I161">
        <v>53</v>
      </c>
      <c r="J161" t="s">
        <v>63</v>
      </c>
      <c r="K161" t="s">
        <v>36</v>
      </c>
      <c r="L161" t="s">
        <v>62</v>
      </c>
      <c r="M161">
        <v>2022</v>
      </c>
      <c r="N161" t="s">
        <v>31</v>
      </c>
      <c r="O161">
        <v>2022</v>
      </c>
      <c r="P161">
        <v>190</v>
      </c>
      <c r="Q161" t="s">
        <v>32</v>
      </c>
      <c r="R161" t="s">
        <v>33</v>
      </c>
      <c r="S161" t="s">
        <v>812</v>
      </c>
      <c r="T161" t="s">
        <v>813</v>
      </c>
      <c r="U161">
        <v>0</v>
      </c>
      <c r="V161" t="s">
        <v>290</v>
      </c>
      <c r="W161">
        <v>0</v>
      </c>
      <c r="X161" t="s">
        <v>316</v>
      </c>
      <c r="Z161">
        <v>-0.7</v>
      </c>
      <c r="AA161">
        <f t="shared" si="2"/>
        <v>82.100000000000009</v>
      </c>
    </row>
    <row r="162" spans="1:27" x14ac:dyDescent="0.2">
      <c r="A162" t="s">
        <v>23</v>
      </c>
      <c r="B162">
        <v>190</v>
      </c>
      <c r="C162" t="s">
        <v>24</v>
      </c>
      <c r="D162" t="s">
        <v>24</v>
      </c>
      <c r="E162" t="s">
        <v>818</v>
      </c>
      <c r="F162" t="s">
        <v>38</v>
      </c>
      <c r="G162">
        <v>51</v>
      </c>
      <c r="H162" t="s">
        <v>159</v>
      </c>
      <c r="I162">
        <v>535</v>
      </c>
      <c r="J162" t="s">
        <v>49</v>
      </c>
      <c r="K162" t="s">
        <v>36</v>
      </c>
      <c r="L162" t="s">
        <v>30</v>
      </c>
      <c r="M162">
        <v>2022</v>
      </c>
      <c r="N162" t="s">
        <v>31</v>
      </c>
      <c r="O162">
        <v>2022</v>
      </c>
      <c r="P162">
        <v>190</v>
      </c>
      <c r="Q162" t="s">
        <v>32</v>
      </c>
      <c r="R162" t="s">
        <v>33</v>
      </c>
      <c r="S162" t="s">
        <v>816</v>
      </c>
      <c r="T162" t="s">
        <v>256</v>
      </c>
      <c r="U162">
        <v>0</v>
      </c>
      <c r="V162" t="s">
        <v>817</v>
      </c>
      <c r="W162" t="s">
        <v>539</v>
      </c>
      <c r="X162" t="s">
        <v>378</v>
      </c>
      <c r="Z162">
        <v>2.41</v>
      </c>
      <c r="AA162">
        <f t="shared" si="2"/>
        <v>83.1</v>
      </c>
    </row>
    <row r="163" spans="1:27" x14ac:dyDescent="0.2">
      <c r="A163" t="s">
        <v>23</v>
      </c>
      <c r="B163">
        <v>190</v>
      </c>
      <c r="C163" t="s">
        <v>266</v>
      </c>
      <c r="D163" t="s">
        <v>571</v>
      </c>
      <c r="E163" t="s">
        <v>824</v>
      </c>
      <c r="F163" t="s">
        <v>34</v>
      </c>
      <c r="G163">
        <v>183</v>
      </c>
      <c r="H163" t="s">
        <v>160</v>
      </c>
      <c r="I163">
        <v>538</v>
      </c>
      <c r="J163" t="s">
        <v>56</v>
      </c>
      <c r="K163" t="s">
        <v>36</v>
      </c>
      <c r="L163" t="s">
        <v>30</v>
      </c>
      <c r="M163">
        <v>2022</v>
      </c>
      <c r="N163" t="s">
        <v>31</v>
      </c>
      <c r="O163">
        <v>2022</v>
      </c>
      <c r="P163">
        <v>190</v>
      </c>
      <c r="Q163" t="s">
        <v>32</v>
      </c>
      <c r="R163" t="s">
        <v>33</v>
      </c>
      <c r="S163" t="s">
        <v>819</v>
      </c>
      <c r="T163" t="s">
        <v>720</v>
      </c>
      <c r="U163">
        <v>0</v>
      </c>
      <c r="V163" t="s">
        <v>820</v>
      </c>
      <c r="W163" t="s">
        <v>821</v>
      </c>
      <c r="X163" t="s">
        <v>757</v>
      </c>
      <c r="Z163">
        <v>-1.82</v>
      </c>
      <c r="AA163">
        <f t="shared" si="2"/>
        <v>48</v>
      </c>
    </row>
    <row r="164" spans="1:27" x14ac:dyDescent="0.2">
      <c r="A164" t="s">
        <v>23</v>
      </c>
      <c r="B164">
        <v>190</v>
      </c>
      <c r="C164" t="s">
        <v>337</v>
      </c>
      <c r="D164" t="s">
        <v>46</v>
      </c>
      <c r="E164" t="s">
        <v>825</v>
      </c>
      <c r="F164" t="s">
        <v>38</v>
      </c>
      <c r="G164">
        <v>178</v>
      </c>
      <c r="H164" t="s">
        <v>160</v>
      </c>
      <c r="I164">
        <v>538</v>
      </c>
      <c r="J164" t="s">
        <v>71</v>
      </c>
      <c r="K164" t="s">
        <v>36</v>
      </c>
      <c r="L164" t="s">
        <v>30</v>
      </c>
      <c r="M164">
        <v>2022</v>
      </c>
      <c r="N164" t="s">
        <v>31</v>
      </c>
      <c r="O164">
        <v>2022</v>
      </c>
      <c r="P164">
        <v>190</v>
      </c>
      <c r="Q164" t="s">
        <v>32</v>
      </c>
      <c r="R164" t="s">
        <v>33</v>
      </c>
      <c r="S164" t="s">
        <v>819</v>
      </c>
      <c r="T164" t="s">
        <v>720</v>
      </c>
      <c r="U164">
        <v>0</v>
      </c>
      <c r="V164" t="s">
        <v>820</v>
      </c>
      <c r="W164" t="s">
        <v>821</v>
      </c>
      <c r="X164" t="s">
        <v>757</v>
      </c>
      <c r="Z164">
        <v>3.03</v>
      </c>
      <c r="AA164">
        <f t="shared" si="2"/>
        <v>48</v>
      </c>
    </row>
    <row r="165" spans="1:27" x14ac:dyDescent="0.2">
      <c r="A165" t="s">
        <v>23</v>
      </c>
      <c r="B165">
        <v>190</v>
      </c>
      <c r="C165" t="s">
        <v>340</v>
      </c>
      <c r="D165" t="s">
        <v>63</v>
      </c>
      <c r="E165" t="s">
        <v>25</v>
      </c>
      <c r="F165" t="s">
        <v>26</v>
      </c>
      <c r="G165">
        <v>209</v>
      </c>
      <c r="H165" t="s">
        <v>160</v>
      </c>
      <c r="I165">
        <v>538</v>
      </c>
      <c r="J165" t="s">
        <v>71</v>
      </c>
      <c r="K165" t="s">
        <v>36</v>
      </c>
      <c r="L165" t="s">
        <v>30</v>
      </c>
      <c r="M165">
        <v>2022</v>
      </c>
      <c r="N165" t="s">
        <v>31</v>
      </c>
      <c r="O165">
        <v>2022</v>
      </c>
      <c r="P165">
        <v>190</v>
      </c>
      <c r="Q165" t="s">
        <v>32</v>
      </c>
      <c r="R165" t="s">
        <v>33</v>
      </c>
      <c r="S165" t="s">
        <v>819</v>
      </c>
      <c r="T165" t="s">
        <v>720</v>
      </c>
      <c r="U165">
        <v>0</v>
      </c>
      <c r="V165" t="s">
        <v>820</v>
      </c>
      <c r="W165" t="s">
        <v>821</v>
      </c>
      <c r="X165" t="s">
        <v>757</v>
      </c>
      <c r="Z165">
        <v>0.5</v>
      </c>
      <c r="AA165">
        <f t="shared" si="2"/>
        <v>48</v>
      </c>
    </row>
    <row r="166" spans="1:27" x14ac:dyDescent="0.2">
      <c r="A166" t="s">
        <v>23</v>
      </c>
      <c r="B166">
        <v>190</v>
      </c>
      <c r="C166" t="s">
        <v>342</v>
      </c>
      <c r="D166" t="s">
        <v>86</v>
      </c>
      <c r="E166" t="s">
        <v>826</v>
      </c>
      <c r="F166" t="s">
        <v>38</v>
      </c>
      <c r="G166">
        <v>195</v>
      </c>
      <c r="H166" t="s">
        <v>160</v>
      </c>
      <c r="I166">
        <v>538</v>
      </c>
      <c r="J166" t="s">
        <v>71</v>
      </c>
      <c r="K166" t="s">
        <v>36</v>
      </c>
      <c r="L166" t="s">
        <v>30</v>
      </c>
      <c r="M166">
        <v>2022</v>
      </c>
      <c r="N166" t="s">
        <v>31</v>
      </c>
      <c r="O166">
        <v>2022</v>
      </c>
      <c r="P166">
        <v>190</v>
      </c>
      <c r="Q166" t="s">
        <v>32</v>
      </c>
      <c r="R166" t="s">
        <v>33</v>
      </c>
      <c r="S166" t="s">
        <v>819</v>
      </c>
      <c r="T166" t="s">
        <v>720</v>
      </c>
      <c r="U166">
        <v>0</v>
      </c>
      <c r="V166" t="s">
        <v>820</v>
      </c>
      <c r="W166" t="s">
        <v>821</v>
      </c>
      <c r="X166" t="s">
        <v>757</v>
      </c>
      <c r="Z166">
        <v>2.81</v>
      </c>
      <c r="AA166">
        <f t="shared" si="2"/>
        <v>48</v>
      </c>
    </row>
    <row r="167" spans="1:27" x14ac:dyDescent="0.2">
      <c r="A167" t="s">
        <v>23</v>
      </c>
      <c r="B167">
        <v>190</v>
      </c>
      <c r="C167" t="s">
        <v>24</v>
      </c>
      <c r="D167" t="s">
        <v>340</v>
      </c>
      <c r="E167" t="s">
        <v>830</v>
      </c>
      <c r="F167" t="s">
        <v>38</v>
      </c>
      <c r="G167">
        <v>89</v>
      </c>
      <c r="H167" t="s">
        <v>161</v>
      </c>
      <c r="I167">
        <v>540</v>
      </c>
      <c r="J167" t="s">
        <v>28</v>
      </c>
      <c r="K167" t="s">
        <v>36</v>
      </c>
      <c r="L167" t="s">
        <v>30</v>
      </c>
      <c r="M167">
        <v>2022</v>
      </c>
      <c r="N167" t="s">
        <v>31</v>
      </c>
      <c r="O167">
        <v>2022</v>
      </c>
      <c r="P167">
        <v>190</v>
      </c>
      <c r="Q167" t="s">
        <v>32</v>
      </c>
      <c r="R167" t="s">
        <v>33</v>
      </c>
      <c r="S167" t="s">
        <v>656</v>
      </c>
      <c r="T167" t="s">
        <v>827</v>
      </c>
      <c r="U167">
        <v>0</v>
      </c>
      <c r="V167" t="s">
        <v>828</v>
      </c>
      <c r="W167" t="s">
        <v>829</v>
      </c>
      <c r="X167" t="s">
        <v>319</v>
      </c>
      <c r="Z167">
        <v>5.78</v>
      </c>
      <c r="AA167">
        <f t="shared" si="2"/>
        <v>78.099999999999994</v>
      </c>
    </row>
    <row r="168" spans="1:27" x14ac:dyDescent="0.2">
      <c r="A168" t="s">
        <v>23</v>
      </c>
      <c r="B168">
        <v>190</v>
      </c>
      <c r="C168" t="s">
        <v>24</v>
      </c>
      <c r="D168" t="s">
        <v>25</v>
      </c>
      <c r="E168" t="s">
        <v>60</v>
      </c>
      <c r="F168" t="s">
        <v>26</v>
      </c>
      <c r="G168">
        <v>47</v>
      </c>
      <c r="H168" t="s">
        <v>162</v>
      </c>
      <c r="I168">
        <v>545</v>
      </c>
      <c r="J168" t="s">
        <v>49</v>
      </c>
      <c r="K168" t="s">
        <v>36</v>
      </c>
      <c r="L168" t="s">
        <v>30</v>
      </c>
      <c r="M168">
        <v>2022</v>
      </c>
      <c r="N168" t="s">
        <v>31</v>
      </c>
      <c r="O168">
        <v>2022</v>
      </c>
      <c r="P168">
        <v>190</v>
      </c>
      <c r="Q168" t="s">
        <v>32</v>
      </c>
      <c r="R168" t="s">
        <v>33</v>
      </c>
      <c r="S168" t="s">
        <v>832</v>
      </c>
      <c r="T168" t="s">
        <v>833</v>
      </c>
      <c r="U168">
        <v>0</v>
      </c>
      <c r="V168" t="s">
        <v>834</v>
      </c>
      <c r="W168" t="s">
        <v>833</v>
      </c>
      <c r="X168" t="s">
        <v>463</v>
      </c>
      <c r="Z168">
        <v>0.3</v>
      </c>
      <c r="AA168">
        <f t="shared" si="2"/>
        <v>97.7</v>
      </c>
    </row>
    <row r="169" spans="1:27" x14ac:dyDescent="0.2">
      <c r="A169" t="s">
        <v>23</v>
      </c>
      <c r="B169">
        <v>190</v>
      </c>
      <c r="C169" t="s">
        <v>266</v>
      </c>
      <c r="D169" t="s">
        <v>59</v>
      </c>
      <c r="E169" t="s">
        <v>313</v>
      </c>
      <c r="F169" t="s">
        <v>43</v>
      </c>
      <c r="G169">
        <v>37</v>
      </c>
      <c r="H169" t="s">
        <v>162</v>
      </c>
      <c r="I169">
        <v>545</v>
      </c>
      <c r="J169" t="s">
        <v>45</v>
      </c>
      <c r="K169" t="s">
        <v>36</v>
      </c>
      <c r="L169" t="s">
        <v>30</v>
      </c>
      <c r="M169">
        <v>2022</v>
      </c>
      <c r="N169" t="s">
        <v>31</v>
      </c>
      <c r="O169">
        <v>2022</v>
      </c>
      <c r="P169">
        <v>190</v>
      </c>
      <c r="Q169" t="s">
        <v>32</v>
      </c>
      <c r="R169" t="s">
        <v>33</v>
      </c>
      <c r="S169" t="s">
        <v>832</v>
      </c>
      <c r="T169" t="s">
        <v>833</v>
      </c>
      <c r="U169">
        <v>0</v>
      </c>
      <c r="V169" t="s">
        <v>834</v>
      </c>
      <c r="W169" t="s">
        <v>833</v>
      </c>
      <c r="X169" t="s">
        <v>463</v>
      </c>
      <c r="Z169">
        <v>1.1299999999999999</v>
      </c>
      <c r="AA169">
        <f t="shared" si="2"/>
        <v>97.7</v>
      </c>
    </row>
    <row r="170" spans="1:27" x14ac:dyDescent="0.2">
      <c r="A170" t="s">
        <v>23</v>
      </c>
      <c r="B170">
        <v>190</v>
      </c>
      <c r="D170" t="s">
        <v>288</v>
      </c>
      <c r="E170" t="s">
        <v>648</v>
      </c>
      <c r="F170" t="s">
        <v>26</v>
      </c>
      <c r="G170">
        <v>136</v>
      </c>
      <c r="H170" t="s">
        <v>163</v>
      </c>
      <c r="I170">
        <v>555</v>
      </c>
      <c r="J170" t="s">
        <v>85</v>
      </c>
      <c r="K170" t="s">
        <v>36</v>
      </c>
      <c r="L170" t="s">
        <v>62</v>
      </c>
      <c r="M170">
        <v>2022</v>
      </c>
      <c r="N170" t="s">
        <v>31</v>
      </c>
      <c r="O170">
        <v>2022</v>
      </c>
      <c r="P170">
        <v>190</v>
      </c>
      <c r="Q170" t="s">
        <v>32</v>
      </c>
      <c r="R170" t="s">
        <v>33</v>
      </c>
      <c r="S170" t="s">
        <v>836</v>
      </c>
      <c r="T170">
        <v>0</v>
      </c>
      <c r="U170">
        <v>0</v>
      </c>
      <c r="V170" t="s">
        <v>361</v>
      </c>
      <c r="W170">
        <v>0</v>
      </c>
      <c r="X170" t="s">
        <v>370</v>
      </c>
      <c r="Z170">
        <v>-0.64</v>
      </c>
      <c r="AA170">
        <f t="shared" si="2"/>
        <v>93</v>
      </c>
    </row>
    <row r="171" spans="1:27" x14ac:dyDescent="0.2">
      <c r="A171" t="s">
        <v>23</v>
      </c>
      <c r="B171">
        <v>190</v>
      </c>
      <c r="C171" t="s">
        <v>24</v>
      </c>
      <c r="D171" t="s">
        <v>468</v>
      </c>
      <c r="E171" t="s">
        <v>746</v>
      </c>
      <c r="F171" t="s">
        <v>26</v>
      </c>
      <c r="G171">
        <v>51</v>
      </c>
      <c r="H171" t="s">
        <v>164</v>
      </c>
      <c r="I171">
        <v>565</v>
      </c>
      <c r="J171" t="s">
        <v>40</v>
      </c>
      <c r="K171" t="s">
        <v>36</v>
      </c>
      <c r="L171" t="s">
        <v>30</v>
      </c>
      <c r="M171">
        <v>2022</v>
      </c>
      <c r="N171" t="s">
        <v>31</v>
      </c>
      <c r="O171">
        <v>2022</v>
      </c>
      <c r="P171">
        <v>190</v>
      </c>
      <c r="Q171" t="s">
        <v>32</v>
      </c>
      <c r="R171" t="s">
        <v>33</v>
      </c>
      <c r="S171" t="s">
        <v>821</v>
      </c>
      <c r="T171" t="s">
        <v>838</v>
      </c>
      <c r="U171">
        <v>0</v>
      </c>
      <c r="V171" t="s">
        <v>839</v>
      </c>
      <c r="W171" t="s">
        <v>661</v>
      </c>
      <c r="X171" t="s">
        <v>719</v>
      </c>
      <c r="Z171">
        <v>-0.59</v>
      </c>
      <c r="AA171">
        <f t="shared" si="2"/>
        <v>50.2</v>
      </c>
    </row>
    <row r="172" spans="1:27" x14ac:dyDescent="0.2">
      <c r="A172" t="s">
        <v>23</v>
      </c>
      <c r="B172">
        <v>190</v>
      </c>
      <c r="C172" t="s">
        <v>24</v>
      </c>
      <c r="D172" t="s">
        <v>459</v>
      </c>
      <c r="E172" t="s">
        <v>822</v>
      </c>
      <c r="F172" t="s">
        <v>38</v>
      </c>
      <c r="G172">
        <v>71</v>
      </c>
      <c r="H172" t="s">
        <v>165</v>
      </c>
      <c r="I172">
        <v>570</v>
      </c>
      <c r="J172" t="s">
        <v>55</v>
      </c>
      <c r="K172" t="s">
        <v>36</v>
      </c>
      <c r="L172" t="s">
        <v>30</v>
      </c>
      <c r="M172">
        <v>2022</v>
      </c>
      <c r="N172" t="s">
        <v>31</v>
      </c>
      <c r="O172">
        <v>2022</v>
      </c>
      <c r="P172">
        <v>190</v>
      </c>
      <c r="Q172" t="s">
        <v>32</v>
      </c>
      <c r="R172" t="s">
        <v>33</v>
      </c>
      <c r="S172">
        <v>0</v>
      </c>
      <c r="T172" t="s">
        <v>578</v>
      </c>
      <c r="U172">
        <v>0</v>
      </c>
      <c r="V172">
        <v>0</v>
      </c>
      <c r="W172">
        <v>0</v>
      </c>
      <c r="X172" t="s">
        <v>814</v>
      </c>
      <c r="Z172">
        <v>3.29</v>
      </c>
      <c r="AA172">
        <f t="shared" si="2"/>
        <v>5.9</v>
      </c>
    </row>
    <row r="173" spans="1:27" x14ac:dyDescent="0.2">
      <c r="A173" t="s">
        <v>23</v>
      </c>
      <c r="B173">
        <v>190</v>
      </c>
      <c r="C173" t="s">
        <v>266</v>
      </c>
      <c r="D173" t="s">
        <v>98</v>
      </c>
      <c r="E173" t="s">
        <v>772</v>
      </c>
      <c r="F173" t="s">
        <v>38</v>
      </c>
      <c r="G173">
        <v>96</v>
      </c>
      <c r="H173" t="s">
        <v>166</v>
      </c>
      <c r="I173">
        <v>595</v>
      </c>
      <c r="J173" t="s">
        <v>28</v>
      </c>
      <c r="K173" t="s">
        <v>36</v>
      </c>
      <c r="L173" t="s">
        <v>30</v>
      </c>
      <c r="M173">
        <v>2022</v>
      </c>
      <c r="N173" t="s">
        <v>31</v>
      </c>
      <c r="O173">
        <v>2022</v>
      </c>
      <c r="P173">
        <v>190</v>
      </c>
      <c r="Q173" t="s">
        <v>32</v>
      </c>
      <c r="R173" t="s">
        <v>33</v>
      </c>
      <c r="S173" t="s">
        <v>674</v>
      </c>
      <c r="T173" t="s">
        <v>362</v>
      </c>
      <c r="U173">
        <v>0</v>
      </c>
      <c r="V173" t="s">
        <v>841</v>
      </c>
      <c r="W173" t="s">
        <v>504</v>
      </c>
      <c r="X173" t="s">
        <v>257</v>
      </c>
      <c r="Z173">
        <v>3.66</v>
      </c>
      <c r="AA173">
        <f t="shared" si="2"/>
        <v>71.2</v>
      </c>
    </row>
    <row r="174" spans="1:27" x14ac:dyDescent="0.2">
      <c r="A174" t="s">
        <v>23</v>
      </c>
      <c r="B174">
        <v>190</v>
      </c>
      <c r="C174" t="s">
        <v>337</v>
      </c>
      <c r="D174" t="s">
        <v>680</v>
      </c>
      <c r="E174" t="s">
        <v>756</v>
      </c>
      <c r="F174" t="s">
        <v>38</v>
      </c>
      <c r="G174">
        <v>115</v>
      </c>
      <c r="H174" t="s">
        <v>166</v>
      </c>
      <c r="I174">
        <v>595</v>
      </c>
      <c r="J174" t="s">
        <v>35</v>
      </c>
      <c r="K174" t="s">
        <v>36</v>
      </c>
      <c r="L174" t="s">
        <v>30</v>
      </c>
      <c r="M174">
        <v>2022</v>
      </c>
      <c r="N174" t="s">
        <v>31</v>
      </c>
      <c r="O174">
        <v>2022</v>
      </c>
      <c r="P174">
        <v>190</v>
      </c>
      <c r="Q174" t="s">
        <v>32</v>
      </c>
      <c r="R174" t="s">
        <v>33</v>
      </c>
      <c r="S174" t="s">
        <v>674</v>
      </c>
      <c r="T174" t="s">
        <v>362</v>
      </c>
      <c r="U174">
        <v>0</v>
      </c>
      <c r="V174" t="s">
        <v>841</v>
      </c>
      <c r="W174" t="s">
        <v>504</v>
      </c>
      <c r="X174" t="s">
        <v>257</v>
      </c>
      <c r="Z174">
        <v>10.7</v>
      </c>
      <c r="AA174">
        <f t="shared" si="2"/>
        <v>71.2</v>
      </c>
    </row>
    <row r="175" spans="1:27" x14ac:dyDescent="0.2">
      <c r="A175" t="s">
        <v>23</v>
      </c>
      <c r="B175">
        <v>190</v>
      </c>
      <c r="C175" t="s">
        <v>340</v>
      </c>
      <c r="D175" t="s">
        <v>51</v>
      </c>
      <c r="E175" t="s">
        <v>45</v>
      </c>
      <c r="F175" t="s">
        <v>43</v>
      </c>
      <c r="G175">
        <v>85</v>
      </c>
      <c r="H175" t="s">
        <v>166</v>
      </c>
      <c r="I175">
        <v>595</v>
      </c>
      <c r="J175" t="s">
        <v>28</v>
      </c>
      <c r="K175" t="s">
        <v>36</v>
      </c>
      <c r="L175" t="s">
        <v>30</v>
      </c>
      <c r="M175">
        <v>2022</v>
      </c>
      <c r="N175" t="s">
        <v>31</v>
      </c>
      <c r="O175">
        <v>2022</v>
      </c>
      <c r="P175">
        <v>190</v>
      </c>
      <c r="Q175" t="s">
        <v>32</v>
      </c>
      <c r="R175" t="s">
        <v>33</v>
      </c>
      <c r="S175" t="s">
        <v>674</v>
      </c>
      <c r="T175" t="s">
        <v>362</v>
      </c>
      <c r="U175">
        <v>0</v>
      </c>
      <c r="V175" t="s">
        <v>841</v>
      </c>
      <c r="W175" t="s">
        <v>504</v>
      </c>
      <c r="X175" t="s">
        <v>257</v>
      </c>
      <c r="Z175">
        <v>1.8</v>
      </c>
      <c r="AA175">
        <f t="shared" si="2"/>
        <v>71.2</v>
      </c>
    </row>
    <row r="176" spans="1:27" x14ac:dyDescent="0.2">
      <c r="A176" t="s">
        <v>23</v>
      </c>
      <c r="B176">
        <v>190</v>
      </c>
      <c r="C176" t="s">
        <v>342</v>
      </c>
      <c r="D176" t="s">
        <v>394</v>
      </c>
      <c r="E176" t="s">
        <v>591</v>
      </c>
      <c r="F176" t="s">
        <v>38</v>
      </c>
      <c r="G176">
        <v>74</v>
      </c>
      <c r="H176" t="s">
        <v>166</v>
      </c>
      <c r="I176">
        <v>595</v>
      </c>
      <c r="J176" t="s">
        <v>55</v>
      </c>
      <c r="K176" t="s">
        <v>36</v>
      </c>
      <c r="L176" t="s">
        <v>30</v>
      </c>
      <c r="M176">
        <v>2022</v>
      </c>
      <c r="N176" t="s">
        <v>31</v>
      </c>
      <c r="O176">
        <v>2022</v>
      </c>
      <c r="P176">
        <v>190</v>
      </c>
      <c r="Q176" t="s">
        <v>32</v>
      </c>
      <c r="R176" t="s">
        <v>33</v>
      </c>
      <c r="S176" t="s">
        <v>674</v>
      </c>
      <c r="T176" t="s">
        <v>362</v>
      </c>
      <c r="U176">
        <v>0</v>
      </c>
      <c r="V176" t="s">
        <v>841</v>
      </c>
      <c r="W176" t="s">
        <v>504</v>
      </c>
      <c r="X176" t="s">
        <v>257</v>
      </c>
      <c r="Z176">
        <v>4.55</v>
      </c>
      <c r="AA176">
        <f t="shared" si="2"/>
        <v>71.2</v>
      </c>
    </row>
    <row r="177" spans="1:27" x14ac:dyDescent="0.2">
      <c r="A177" t="s">
        <v>23</v>
      </c>
      <c r="B177">
        <v>190</v>
      </c>
      <c r="C177" t="s">
        <v>24</v>
      </c>
      <c r="D177" t="s">
        <v>75</v>
      </c>
      <c r="E177" t="s">
        <v>775</v>
      </c>
      <c r="F177" t="s">
        <v>26</v>
      </c>
      <c r="G177">
        <v>45</v>
      </c>
      <c r="H177" t="s">
        <v>167</v>
      </c>
      <c r="I177">
        <v>600</v>
      </c>
      <c r="J177" t="s">
        <v>45</v>
      </c>
      <c r="K177" t="s">
        <v>36</v>
      </c>
      <c r="L177" t="s">
        <v>30</v>
      </c>
      <c r="M177">
        <v>2022</v>
      </c>
      <c r="N177" t="s">
        <v>31</v>
      </c>
      <c r="O177">
        <v>2022</v>
      </c>
      <c r="P177">
        <v>190</v>
      </c>
      <c r="Q177" t="s">
        <v>32</v>
      </c>
      <c r="R177" t="s">
        <v>33</v>
      </c>
      <c r="S177" t="s">
        <v>845</v>
      </c>
      <c r="T177" t="s">
        <v>482</v>
      </c>
      <c r="U177">
        <v>0</v>
      </c>
      <c r="V177" t="s">
        <v>846</v>
      </c>
      <c r="W177">
        <v>0</v>
      </c>
      <c r="X177" t="s">
        <v>536</v>
      </c>
      <c r="Z177">
        <v>0.04</v>
      </c>
      <c r="AA177">
        <f t="shared" si="2"/>
        <v>59.6</v>
      </c>
    </row>
    <row r="178" spans="1:27" x14ac:dyDescent="0.2">
      <c r="A178" t="s">
        <v>23</v>
      </c>
      <c r="B178">
        <v>190</v>
      </c>
      <c r="C178" t="s">
        <v>24</v>
      </c>
      <c r="D178" t="s">
        <v>468</v>
      </c>
      <c r="E178" t="s">
        <v>848</v>
      </c>
      <c r="F178" t="s">
        <v>26</v>
      </c>
      <c r="G178">
        <v>76</v>
      </c>
      <c r="H178" t="s">
        <v>168</v>
      </c>
      <c r="I178">
        <v>607</v>
      </c>
      <c r="J178" t="s">
        <v>55</v>
      </c>
      <c r="K178" t="s">
        <v>36</v>
      </c>
      <c r="L178" t="s">
        <v>30</v>
      </c>
      <c r="M178">
        <v>2022</v>
      </c>
      <c r="N178" t="s">
        <v>31</v>
      </c>
      <c r="O178">
        <v>2022</v>
      </c>
      <c r="P178">
        <v>190</v>
      </c>
      <c r="Q178" t="s">
        <v>32</v>
      </c>
      <c r="R178" t="s">
        <v>33</v>
      </c>
      <c r="S178" t="s">
        <v>847</v>
      </c>
      <c r="T178" t="s">
        <v>769</v>
      </c>
      <c r="U178">
        <v>0</v>
      </c>
      <c r="V178" t="s">
        <v>281</v>
      </c>
      <c r="W178" t="s">
        <v>769</v>
      </c>
      <c r="X178" t="s">
        <v>439</v>
      </c>
      <c r="Z178">
        <v>-0.73</v>
      </c>
      <c r="AA178">
        <f t="shared" si="2"/>
        <v>63.6</v>
      </c>
    </row>
    <row r="179" spans="1:27" x14ac:dyDescent="0.2">
      <c r="A179" t="s">
        <v>23</v>
      </c>
      <c r="B179">
        <v>190</v>
      </c>
      <c r="C179" t="s">
        <v>24</v>
      </c>
      <c r="D179" t="s">
        <v>394</v>
      </c>
      <c r="E179" t="s">
        <v>852</v>
      </c>
      <c r="F179" t="s">
        <v>38</v>
      </c>
      <c r="G179">
        <v>125</v>
      </c>
      <c r="H179" t="s">
        <v>169</v>
      </c>
      <c r="I179">
        <v>608</v>
      </c>
      <c r="J179" t="s">
        <v>35</v>
      </c>
      <c r="K179" t="s">
        <v>36</v>
      </c>
      <c r="L179" t="s">
        <v>30</v>
      </c>
      <c r="M179">
        <v>2022</v>
      </c>
      <c r="N179" t="s">
        <v>31</v>
      </c>
      <c r="O179">
        <v>2022</v>
      </c>
      <c r="P179">
        <v>190</v>
      </c>
      <c r="Q179" t="s">
        <v>32</v>
      </c>
      <c r="R179" t="s">
        <v>33</v>
      </c>
      <c r="S179" t="s">
        <v>849</v>
      </c>
      <c r="T179" t="s">
        <v>481</v>
      </c>
      <c r="U179">
        <v>0</v>
      </c>
      <c r="V179" t="s">
        <v>850</v>
      </c>
      <c r="W179" t="s">
        <v>851</v>
      </c>
      <c r="X179" t="s">
        <v>788</v>
      </c>
      <c r="Z179">
        <v>5.77</v>
      </c>
      <c r="AA179">
        <f t="shared" si="2"/>
        <v>35.799999999999997</v>
      </c>
    </row>
    <row r="180" spans="1:27" x14ac:dyDescent="0.2">
      <c r="A180" t="s">
        <v>23</v>
      </c>
      <c r="B180">
        <v>190</v>
      </c>
      <c r="C180" t="s">
        <v>24</v>
      </c>
      <c r="D180" t="s">
        <v>389</v>
      </c>
      <c r="E180" t="s">
        <v>855</v>
      </c>
      <c r="F180" t="s">
        <v>26</v>
      </c>
      <c r="G180">
        <v>47</v>
      </c>
      <c r="H180" t="s">
        <v>170</v>
      </c>
      <c r="I180">
        <v>610</v>
      </c>
      <c r="J180" t="s">
        <v>49</v>
      </c>
      <c r="K180" t="s">
        <v>36</v>
      </c>
      <c r="L180" t="s">
        <v>30</v>
      </c>
      <c r="M180">
        <v>2022</v>
      </c>
      <c r="N180" t="s">
        <v>31</v>
      </c>
      <c r="O180">
        <v>2022</v>
      </c>
      <c r="P180">
        <v>190</v>
      </c>
      <c r="Q180" t="s">
        <v>32</v>
      </c>
      <c r="R180" t="s">
        <v>33</v>
      </c>
      <c r="S180" t="s">
        <v>853</v>
      </c>
      <c r="T180" t="s">
        <v>854</v>
      </c>
      <c r="U180">
        <v>0</v>
      </c>
      <c r="V180" t="s">
        <v>827</v>
      </c>
      <c r="W180" t="s">
        <v>492</v>
      </c>
      <c r="X180" t="s">
        <v>646</v>
      </c>
      <c r="Z180">
        <v>-0.43</v>
      </c>
      <c r="AA180">
        <f t="shared" si="2"/>
        <v>87.6</v>
      </c>
    </row>
    <row r="181" spans="1:27" x14ac:dyDescent="0.2">
      <c r="A181" t="s">
        <v>23</v>
      </c>
      <c r="B181">
        <v>190</v>
      </c>
      <c r="C181" t="s">
        <v>266</v>
      </c>
      <c r="D181" t="s">
        <v>833</v>
      </c>
      <c r="E181" t="s">
        <v>549</v>
      </c>
      <c r="F181" t="s">
        <v>38</v>
      </c>
      <c r="G181">
        <v>32</v>
      </c>
      <c r="H181" t="s">
        <v>170</v>
      </c>
      <c r="I181">
        <v>610</v>
      </c>
      <c r="J181" t="s">
        <v>59</v>
      </c>
      <c r="K181" t="s">
        <v>36</v>
      </c>
      <c r="L181" t="s">
        <v>30</v>
      </c>
      <c r="M181">
        <v>2022</v>
      </c>
      <c r="N181" t="s">
        <v>31</v>
      </c>
      <c r="O181">
        <v>2022</v>
      </c>
      <c r="P181">
        <v>190</v>
      </c>
      <c r="Q181" t="s">
        <v>32</v>
      </c>
      <c r="R181" t="s">
        <v>33</v>
      </c>
      <c r="S181" t="s">
        <v>853</v>
      </c>
      <c r="T181" t="s">
        <v>854</v>
      </c>
      <c r="U181">
        <v>0</v>
      </c>
      <c r="V181" t="s">
        <v>827</v>
      </c>
      <c r="W181" t="s">
        <v>492</v>
      </c>
      <c r="X181" t="s">
        <v>646</v>
      </c>
      <c r="Z181">
        <v>3.23</v>
      </c>
      <c r="AA181">
        <f t="shared" si="2"/>
        <v>87.6</v>
      </c>
    </row>
    <row r="182" spans="1:27" x14ac:dyDescent="0.2">
      <c r="A182" t="s">
        <v>23</v>
      </c>
      <c r="B182">
        <v>190</v>
      </c>
      <c r="D182" t="s">
        <v>85</v>
      </c>
      <c r="E182" t="s">
        <v>63</v>
      </c>
      <c r="F182" t="s">
        <v>26</v>
      </c>
      <c r="G182">
        <v>11</v>
      </c>
      <c r="H182" t="s">
        <v>171</v>
      </c>
      <c r="I182">
        <v>612</v>
      </c>
      <c r="J182" t="s">
        <v>104</v>
      </c>
      <c r="K182" t="s">
        <v>36</v>
      </c>
      <c r="L182" t="s">
        <v>62</v>
      </c>
      <c r="M182">
        <v>2022</v>
      </c>
      <c r="N182" t="s">
        <v>31</v>
      </c>
      <c r="O182">
        <v>2022</v>
      </c>
      <c r="P182">
        <v>190</v>
      </c>
      <c r="Q182" t="s">
        <v>32</v>
      </c>
      <c r="R182" t="s">
        <v>33</v>
      </c>
      <c r="S182" t="s">
        <v>856</v>
      </c>
      <c r="T182" t="s">
        <v>354</v>
      </c>
      <c r="U182">
        <v>0</v>
      </c>
      <c r="V182" t="s">
        <v>857</v>
      </c>
      <c r="W182" t="s">
        <v>310</v>
      </c>
      <c r="X182" t="s">
        <v>858</v>
      </c>
      <c r="Z182">
        <v>0.4</v>
      </c>
      <c r="AA182">
        <f t="shared" si="2"/>
        <v>69.2</v>
      </c>
    </row>
    <row r="183" spans="1:27" x14ac:dyDescent="0.2">
      <c r="A183" t="s">
        <v>23</v>
      </c>
      <c r="B183">
        <v>190</v>
      </c>
      <c r="D183" t="s">
        <v>434</v>
      </c>
      <c r="E183" t="s">
        <v>859</v>
      </c>
      <c r="F183" t="s">
        <v>26</v>
      </c>
      <c r="G183">
        <v>16</v>
      </c>
      <c r="H183" t="s">
        <v>172</v>
      </c>
      <c r="I183">
        <v>614</v>
      </c>
      <c r="J183" t="s">
        <v>25</v>
      </c>
      <c r="K183" t="s">
        <v>36</v>
      </c>
      <c r="L183" t="s">
        <v>62</v>
      </c>
      <c r="M183">
        <v>2022</v>
      </c>
      <c r="N183" t="s">
        <v>31</v>
      </c>
      <c r="O183">
        <v>2022</v>
      </c>
      <c r="P183">
        <v>190</v>
      </c>
      <c r="Q183" t="s">
        <v>32</v>
      </c>
      <c r="R183" t="s">
        <v>33</v>
      </c>
      <c r="S183" t="s">
        <v>737</v>
      </c>
      <c r="T183" t="s">
        <v>283</v>
      </c>
      <c r="U183">
        <v>0</v>
      </c>
      <c r="V183" t="s">
        <v>860</v>
      </c>
      <c r="W183" t="s">
        <v>579</v>
      </c>
      <c r="X183" t="s">
        <v>861</v>
      </c>
      <c r="Z183">
        <v>-0.05</v>
      </c>
      <c r="AA183">
        <f t="shared" si="2"/>
        <v>79.599999999999994</v>
      </c>
    </row>
    <row r="184" spans="1:27" x14ac:dyDescent="0.2">
      <c r="A184" t="s">
        <v>23</v>
      </c>
      <c r="B184">
        <v>190</v>
      </c>
      <c r="C184" t="s">
        <v>24</v>
      </c>
      <c r="D184" t="s">
        <v>47</v>
      </c>
      <c r="E184" t="s">
        <v>312</v>
      </c>
      <c r="F184" t="s">
        <v>43</v>
      </c>
      <c r="G184">
        <v>53</v>
      </c>
      <c r="H184" t="s">
        <v>173</v>
      </c>
      <c r="I184">
        <v>615</v>
      </c>
      <c r="J184" t="s">
        <v>40</v>
      </c>
      <c r="K184" t="s">
        <v>36</v>
      </c>
      <c r="L184" t="s">
        <v>30</v>
      </c>
      <c r="M184">
        <v>2022</v>
      </c>
      <c r="N184" t="s">
        <v>31</v>
      </c>
      <c r="O184">
        <v>2022</v>
      </c>
      <c r="P184">
        <v>190</v>
      </c>
      <c r="Q184" t="s">
        <v>32</v>
      </c>
      <c r="R184" t="s">
        <v>33</v>
      </c>
      <c r="S184" t="s">
        <v>862</v>
      </c>
      <c r="T184" t="s">
        <v>504</v>
      </c>
      <c r="U184">
        <v>0</v>
      </c>
      <c r="V184" t="s">
        <v>316</v>
      </c>
      <c r="W184" t="s">
        <v>480</v>
      </c>
      <c r="X184" t="s">
        <v>633</v>
      </c>
      <c r="Z184">
        <v>1.18</v>
      </c>
      <c r="AA184">
        <f t="shared" si="2"/>
        <v>38.900000000000006</v>
      </c>
    </row>
    <row r="185" spans="1:27" x14ac:dyDescent="0.2">
      <c r="A185" t="s">
        <v>23</v>
      </c>
      <c r="B185">
        <v>190</v>
      </c>
      <c r="C185" t="s">
        <v>24</v>
      </c>
      <c r="D185" t="s">
        <v>813</v>
      </c>
      <c r="E185" t="s">
        <v>865</v>
      </c>
      <c r="F185" t="s">
        <v>38</v>
      </c>
      <c r="G185">
        <v>42</v>
      </c>
      <c r="H185" t="s">
        <v>174</v>
      </c>
      <c r="I185">
        <v>618</v>
      </c>
      <c r="J185" t="s">
        <v>86</v>
      </c>
      <c r="K185" t="s">
        <v>36</v>
      </c>
      <c r="L185" t="s">
        <v>30</v>
      </c>
      <c r="M185">
        <v>2022</v>
      </c>
      <c r="N185" t="s">
        <v>31</v>
      </c>
      <c r="O185">
        <v>2022</v>
      </c>
      <c r="P185">
        <v>190</v>
      </c>
      <c r="Q185" t="s">
        <v>32</v>
      </c>
      <c r="R185" t="s">
        <v>33</v>
      </c>
      <c r="S185">
        <v>95</v>
      </c>
      <c r="T185">
        <v>0</v>
      </c>
      <c r="U185">
        <v>0</v>
      </c>
      <c r="V185" t="s">
        <v>864</v>
      </c>
      <c r="W185" t="s">
        <v>366</v>
      </c>
      <c r="X185" t="s">
        <v>662</v>
      </c>
      <c r="Z185">
        <v>3.08</v>
      </c>
      <c r="AA185">
        <f t="shared" si="2"/>
        <v>95</v>
      </c>
    </row>
    <row r="186" spans="1:27" x14ac:dyDescent="0.2">
      <c r="A186" t="s">
        <v>23</v>
      </c>
      <c r="B186">
        <v>190</v>
      </c>
      <c r="C186" t="s">
        <v>266</v>
      </c>
      <c r="D186" t="s">
        <v>546</v>
      </c>
      <c r="E186" t="s">
        <v>866</v>
      </c>
      <c r="F186" t="s">
        <v>34</v>
      </c>
      <c r="G186">
        <v>49</v>
      </c>
      <c r="H186" t="s">
        <v>174</v>
      </c>
      <c r="I186">
        <v>618</v>
      </c>
      <c r="J186" t="s">
        <v>49</v>
      </c>
      <c r="K186" t="s">
        <v>36</v>
      </c>
      <c r="L186" t="s">
        <v>30</v>
      </c>
      <c r="M186">
        <v>2022</v>
      </c>
      <c r="N186" t="s">
        <v>31</v>
      </c>
      <c r="O186">
        <v>2022</v>
      </c>
      <c r="P186">
        <v>190</v>
      </c>
      <c r="Q186" t="s">
        <v>32</v>
      </c>
      <c r="R186" t="s">
        <v>33</v>
      </c>
      <c r="S186">
        <v>95</v>
      </c>
      <c r="T186">
        <v>0</v>
      </c>
      <c r="U186">
        <v>0</v>
      </c>
      <c r="V186" t="s">
        <v>864</v>
      </c>
      <c r="W186" t="s">
        <v>366</v>
      </c>
      <c r="X186" t="s">
        <v>662</v>
      </c>
      <c r="Z186">
        <v>-1.73</v>
      </c>
      <c r="AA186">
        <f t="shared" si="2"/>
        <v>95</v>
      </c>
    </row>
    <row r="187" spans="1:27" x14ac:dyDescent="0.2">
      <c r="A187" t="s">
        <v>23</v>
      </c>
      <c r="B187">
        <v>190</v>
      </c>
      <c r="C187" t="s">
        <v>266</v>
      </c>
      <c r="D187" t="s">
        <v>873</v>
      </c>
      <c r="E187" t="s">
        <v>874</v>
      </c>
      <c r="F187" t="s">
        <v>48</v>
      </c>
      <c r="G187">
        <v>45</v>
      </c>
      <c r="H187" t="s">
        <v>175</v>
      </c>
      <c r="I187">
        <v>620</v>
      </c>
      <c r="J187" t="s">
        <v>49</v>
      </c>
      <c r="K187" t="s">
        <v>36</v>
      </c>
      <c r="L187" t="s">
        <v>30</v>
      </c>
      <c r="M187">
        <v>2022</v>
      </c>
      <c r="N187" t="s">
        <v>31</v>
      </c>
      <c r="O187">
        <v>2022</v>
      </c>
      <c r="P187">
        <v>190</v>
      </c>
      <c r="Q187" t="s">
        <v>32</v>
      </c>
      <c r="R187" t="s">
        <v>33</v>
      </c>
      <c r="S187" t="s">
        <v>868</v>
      </c>
      <c r="T187" t="s">
        <v>518</v>
      </c>
      <c r="U187">
        <v>0</v>
      </c>
      <c r="V187" t="s">
        <v>869</v>
      </c>
      <c r="W187" t="s">
        <v>439</v>
      </c>
      <c r="X187" t="s">
        <v>870</v>
      </c>
      <c r="Z187">
        <v>-2.93</v>
      </c>
      <c r="AA187">
        <f t="shared" si="2"/>
        <v>81.600000000000009</v>
      </c>
    </row>
    <row r="188" spans="1:27" x14ac:dyDescent="0.2">
      <c r="A188" t="s">
        <v>23</v>
      </c>
      <c r="B188">
        <v>190</v>
      </c>
      <c r="C188" t="s">
        <v>337</v>
      </c>
      <c r="D188" t="s">
        <v>497</v>
      </c>
      <c r="E188" t="s">
        <v>67</v>
      </c>
      <c r="F188" t="s">
        <v>38</v>
      </c>
      <c r="G188">
        <v>59</v>
      </c>
      <c r="H188" t="s">
        <v>175</v>
      </c>
      <c r="I188">
        <v>620</v>
      </c>
      <c r="J188" t="s">
        <v>40</v>
      </c>
      <c r="K188" t="s">
        <v>36</v>
      </c>
      <c r="L188" t="s">
        <v>30</v>
      </c>
      <c r="M188">
        <v>2022</v>
      </c>
      <c r="N188" t="s">
        <v>31</v>
      </c>
      <c r="O188">
        <v>2022</v>
      </c>
      <c r="P188">
        <v>190</v>
      </c>
      <c r="Q188" t="s">
        <v>32</v>
      </c>
      <c r="R188" t="s">
        <v>33</v>
      </c>
      <c r="S188" t="s">
        <v>868</v>
      </c>
      <c r="T188" t="s">
        <v>518</v>
      </c>
      <c r="U188">
        <v>0</v>
      </c>
      <c r="V188" t="s">
        <v>869</v>
      </c>
      <c r="W188" t="s">
        <v>439</v>
      </c>
      <c r="X188" t="s">
        <v>870</v>
      </c>
      <c r="Z188">
        <v>2.1</v>
      </c>
      <c r="AA188">
        <f t="shared" si="2"/>
        <v>81.600000000000009</v>
      </c>
    </row>
    <row r="189" spans="1:27" x14ac:dyDescent="0.2">
      <c r="A189" t="s">
        <v>23</v>
      </c>
      <c r="B189">
        <v>190</v>
      </c>
      <c r="C189" t="s">
        <v>340</v>
      </c>
      <c r="D189" t="s">
        <v>71</v>
      </c>
      <c r="E189" t="s">
        <v>875</v>
      </c>
      <c r="F189" t="s">
        <v>26</v>
      </c>
      <c r="G189">
        <v>59</v>
      </c>
      <c r="H189" t="s">
        <v>175</v>
      </c>
      <c r="I189">
        <v>620</v>
      </c>
      <c r="J189" t="s">
        <v>41</v>
      </c>
      <c r="K189" t="s">
        <v>36</v>
      </c>
      <c r="L189" t="s">
        <v>30</v>
      </c>
      <c r="M189">
        <v>2022</v>
      </c>
      <c r="N189" t="s">
        <v>31</v>
      </c>
      <c r="O189">
        <v>2022</v>
      </c>
      <c r="P189">
        <v>190</v>
      </c>
      <c r="Q189" t="s">
        <v>32</v>
      </c>
      <c r="R189" t="s">
        <v>33</v>
      </c>
      <c r="S189" t="s">
        <v>868</v>
      </c>
      <c r="T189" t="s">
        <v>518</v>
      </c>
      <c r="U189">
        <v>0</v>
      </c>
      <c r="V189" t="s">
        <v>869</v>
      </c>
      <c r="W189" t="s">
        <v>439</v>
      </c>
      <c r="X189" t="s">
        <v>870</v>
      </c>
      <c r="Z189">
        <v>0.56999999999999995</v>
      </c>
      <c r="AA189">
        <f t="shared" si="2"/>
        <v>81.600000000000009</v>
      </c>
    </row>
    <row r="190" spans="1:27" x14ac:dyDescent="0.2">
      <c r="A190" t="s">
        <v>23</v>
      </c>
      <c r="B190">
        <v>190</v>
      </c>
      <c r="C190" t="s">
        <v>342</v>
      </c>
      <c r="D190" t="s">
        <v>35</v>
      </c>
      <c r="E190" t="s">
        <v>421</v>
      </c>
      <c r="F190" t="s">
        <v>26</v>
      </c>
      <c r="G190">
        <v>66</v>
      </c>
      <c r="H190" t="s">
        <v>175</v>
      </c>
      <c r="I190">
        <v>620</v>
      </c>
      <c r="J190" t="s">
        <v>40</v>
      </c>
      <c r="K190" t="s">
        <v>36</v>
      </c>
      <c r="L190" t="s">
        <v>30</v>
      </c>
      <c r="M190">
        <v>2022</v>
      </c>
      <c r="N190" t="s">
        <v>31</v>
      </c>
      <c r="O190">
        <v>2022</v>
      </c>
      <c r="P190">
        <v>190</v>
      </c>
      <c r="Q190" t="s">
        <v>32</v>
      </c>
      <c r="R190" t="s">
        <v>33</v>
      </c>
      <c r="S190" t="s">
        <v>868</v>
      </c>
      <c r="T190" t="s">
        <v>518</v>
      </c>
      <c r="U190">
        <v>0</v>
      </c>
      <c r="V190" t="s">
        <v>869</v>
      </c>
      <c r="W190" t="s">
        <v>439</v>
      </c>
      <c r="X190" t="s">
        <v>870</v>
      </c>
      <c r="Z190">
        <v>0.69</v>
      </c>
      <c r="AA190">
        <f t="shared" si="2"/>
        <v>81.600000000000009</v>
      </c>
    </row>
    <row r="191" spans="1:27" x14ac:dyDescent="0.2">
      <c r="A191" t="s">
        <v>23</v>
      </c>
      <c r="B191">
        <v>190</v>
      </c>
      <c r="D191" t="s">
        <v>434</v>
      </c>
      <c r="E191" t="s">
        <v>435</v>
      </c>
      <c r="F191" t="s">
        <v>26</v>
      </c>
      <c r="G191">
        <v>107</v>
      </c>
      <c r="H191" t="s">
        <v>175</v>
      </c>
      <c r="I191">
        <v>620</v>
      </c>
      <c r="J191" t="s">
        <v>85</v>
      </c>
      <c r="K191" t="s">
        <v>36</v>
      </c>
      <c r="L191" t="s">
        <v>62</v>
      </c>
      <c r="M191">
        <v>2022</v>
      </c>
      <c r="N191" t="s">
        <v>31</v>
      </c>
      <c r="O191">
        <v>2022</v>
      </c>
      <c r="P191">
        <v>190</v>
      </c>
      <c r="Q191" t="s">
        <v>32</v>
      </c>
      <c r="R191" t="s">
        <v>33</v>
      </c>
      <c r="S191" t="s">
        <v>868</v>
      </c>
      <c r="T191" t="s">
        <v>518</v>
      </c>
      <c r="U191">
        <v>0</v>
      </c>
      <c r="V191" t="s">
        <v>869</v>
      </c>
      <c r="W191" t="s">
        <v>439</v>
      </c>
      <c r="X191" t="s">
        <v>870</v>
      </c>
      <c r="Z191">
        <v>0.01</v>
      </c>
      <c r="AA191">
        <f t="shared" si="2"/>
        <v>81.600000000000009</v>
      </c>
    </row>
    <row r="192" spans="1:27" x14ac:dyDescent="0.2">
      <c r="A192" t="s">
        <v>23</v>
      </c>
      <c r="B192">
        <v>190</v>
      </c>
      <c r="C192" t="s">
        <v>266</v>
      </c>
      <c r="D192" t="s">
        <v>882</v>
      </c>
      <c r="E192" t="s">
        <v>883</v>
      </c>
      <c r="F192" t="s">
        <v>48</v>
      </c>
      <c r="G192">
        <v>93</v>
      </c>
      <c r="H192" t="s">
        <v>176</v>
      </c>
      <c r="I192">
        <v>622</v>
      </c>
      <c r="J192" t="s">
        <v>28</v>
      </c>
      <c r="K192" t="s">
        <v>36</v>
      </c>
      <c r="L192" t="s">
        <v>30</v>
      </c>
      <c r="M192">
        <v>2022</v>
      </c>
      <c r="N192" t="s">
        <v>31</v>
      </c>
      <c r="O192">
        <v>2022</v>
      </c>
      <c r="P192">
        <v>190</v>
      </c>
      <c r="Q192" t="s">
        <v>32</v>
      </c>
      <c r="R192" t="s">
        <v>33</v>
      </c>
      <c r="S192" t="s">
        <v>877</v>
      </c>
      <c r="T192" t="s">
        <v>839</v>
      </c>
      <c r="U192">
        <v>0</v>
      </c>
      <c r="V192" t="s">
        <v>878</v>
      </c>
      <c r="W192" t="s">
        <v>879</v>
      </c>
      <c r="X192" t="s">
        <v>369</v>
      </c>
      <c r="Z192">
        <v>-2.92</v>
      </c>
      <c r="AA192">
        <f t="shared" si="2"/>
        <v>89.1</v>
      </c>
    </row>
    <row r="193" spans="1:27" x14ac:dyDescent="0.2">
      <c r="A193" t="s">
        <v>23</v>
      </c>
      <c r="B193">
        <v>190</v>
      </c>
      <c r="C193" t="s">
        <v>337</v>
      </c>
      <c r="D193" t="s">
        <v>402</v>
      </c>
      <c r="E193" t="s">
        <v>884</v>
      </c>
      <c r="F193" t="s">
        <v>26</v>
      </c>
      <c r="G193">
        <v>126</v>
      </c>
      <c r="H193" t="s">
        <v>176</v>
      </c>
      <c r="I193">
        <v>622</v>
      </c>
      <c r="J193" t="s">
        <v>65</v>
      </c>
      <c r="K193" t="s">
        <v>36</v>
      </c>
      <c r="L193" t="s">
        <v>30</v>
      </c>
      <c r="M193">
        <v>2022</v>
      </c>
      <c r="N193" t="s">
        <v>31</v>
      </c>
      <c r="O193">
        <v>2022</v>
      </c>
      <c r="P193">
        <v>190</v>
      </c>
      <c r="Q193" t="s">
        <v>32</v>
      </c>
      <c r="R193" t="s">
        <v>33</v>
      </c>
      <c r="S193" t="s">
        <v>877</v>
      </c>
      <c r="T193" t="s">
        <v>839</v>
      </c>
      <c r="U193">
        <v>0</v>
      </c>
      <c r="V193" t="s">
        <v>878</v>
      </c>
      <c r="W193" t="s">
        <v>879</v>
      </c>
      <c r="X193" t="s">
        <v>369</v>
      </c>
      <c r="Z193">
        <v>-0.41</v>
      </c>
      <c r="AA193">
        <f t="shared" si="2"/>
        <v>89.1</v>
      </c>
    </row>
    <row r="194" spans="1:27" x14ac:dyDescent="0.2">
      <c r="A194" t="s">
        <v>23</v>
      </c>
      <c r="B194">
        <v>190</v>
      </c>
      <c r="C194" t="s">
        <v>340</v>
      </c>
      <c r="D194" t="s">
        <v>63</v>
      </c>
      <c r="E194" t="s">
        <v>387</v>
      </c>
      <c r="F194" t="s">
        <v>26</v>
      </c>
      <c r="G194">
        <v>141</v>
      </c>
      <c r="H194" t="s">
        <v>176</v>
      </c>
      <c r="I194">
        <v>622</v>
      </c>
      <c r="J194" t="s">
        <v>65</v>
      </c>
      <c r="K194" t="s">
        <v>36</v>
      </c>
      <c r="L194" t="s">
        <v>30</v>
      </c>
      <c r="M194">
        <v>2022</v>
      </c>
      <c r="N194" t="s">
        <v>31</v>
      </c>
      <c r="O194">
        <v>2022</v>
      </c>
      <c r="P194">
        <v>190</v>
      </c>
      <c r="Q194" t="s">
        <v>32</v>
      </c>
      <c r="R194" t="s">
        <v>33</v>
      </c>
      <c r="S194" t="s">
        <v>877</v>
      </c>
      <c r="T194" t="s">
        <v>839</v>
      </c>
      <c r="U194">
        <v>0</v>
      </c>
      <c r="V194" t="s">
        <v>878</v>
      </c>
      <c r="W194" t="s">
        <v>879</v>
      </c>
      <c r="X194" t="s">
        <v>369</v>
      </c>
      <c r="Z194">
        <v>0.46</v>
      </c>
      <c r="AA194">
        <f t="shared" ref="AA194:AA257" si="3">S194+T194+U194</f>
        <v>89.1</v>
      </c>
    </row>
    <row r="195" spans="1:27" x14ac:dyDescent="0.2">
      <c r="A195" t="s">
        <v>23</v>
      </c>
      <c r="B195">
        <v>190</v>
      </c>
      <c r="C195" t="s">
        <v>342</v>
      </c>
      <c r="D195" t="s">
        <v>788</v>
      </c>
      <c r="E195" t="s">
        <v>885</v>
      </c>
      <c r="F195" t="s">
        <v>38</v>
      </c>
      <c r="G195">
        <v>143</v>
      </c>
      <c r="H195" t="s">
        <v>176</v>
      </c>
      <c r="I195">
        <v>622</v>
      </c>
      <c r="J195" t="s">
        <v>65</v>
      </c>
      <c r="K195" t="s">
        <v>36</v>
      </c>
      <c r="L195" t="s">
        <v>30</v>
      </c>
      <c r="M195">
        <v>2022</v>
      </c>
      <c r="N195" t="s">
        <v>31</v>
      </c>
      <c r="O195">
        <v>2022</v>
      </c>
      <c r="P195">
        <v>190</v>
      </c>
      <c r="Q195" t="s">
        <v>32</v>
      </c>
      <c r="R195" t="s">
        <v>33</v>
      </c>
      <c r="S195" t="s">
        <v>877</v>
      </c>
      <c r="T195" t="s">
        <v>839</v>
      </c>
      <c r="U195">
        <v>0</v>
      </c>
      <c r="V195" t="s">
        <v>878</v>
      </c>
      <c r="W195" t="s">
        <v>879</v>
      </c>
      <c r="X195" t="s">
        <v>369</v>
      </c>
      <c r="Z195">
        <v>7.07</v>
      </c>
      <c r="AA195">
        <f t="shared" si="3"/>
        <v>89.1</v>
      </c>
    </row>
    <row r="196" spans="1:27" x14ac:dyDescent="0.2">
      <c r="A196" t="s">
        <v>23</v>
      </c>
      <c r="B196">
        <v>190</v>
      </c>
      <c r="C196" t="s">
        <v>24</v>
      </c>
      <c r="D196" t="s">
        <v>891</v>
      </c>
      <c r="E196" t="s">
        <v>572</v>
      </c>
      <c r="F196" t="s">
        <v>26</v>
      </c>
      <c r="G196">
        <v>74</v>
      </c>
      <c r="H196" t="s">
        <v>177</v>
      </c>
      <c r="I196">
        <v>625</v>
      </c>
      <c r="J196" t="s">
        <v>55</v>
      </c>
      <c r="K196" t="s">
        <v>36</v>
      </c>
      <c r="L196" t="s">
        <v>30</v>
      </c>
      <c r="M196">
        <v>2022</v>
      </c>
      <c r="N196" t="s">
        <v>31</v>
      </c>
      <c r="O196">
        <v>2022</v>
      </c>
      <c r="P196">
        <v>190</v>
      </c>
      <c r="Q196" t="s">
        <v>32</v>
      </c>
      <c r="R196" t="s">
        <v>33</v>
      </c>
      <c r="S196" t="s">
        <v>887</v>
      </c>
      <c r="T196" t="s">
        <v>888</v>
      </c>
      <c r="U196">
        <v>0</v>
      </c>
      <c r="V196" t="s">
        <v>889</v>
      </c>
      <c r="W196" t="s">
        <v>890</v>
      </c>
      <c r="X196" t="s">
        <v>628</v>
      </c>
      <c r="Z196">
        <v>-0.6</v>
      </c>
      <c r="AA196">
        <f t="shared" si="3"/>
        <v>84.4</v>
      </c>
    </row>
    <row r="197" spans="1:27" x14ac:dyDescent="0.2">
      <c r="A197" t="s">
        <v>23</v>
      </c>
      <c r="B197">
        <v>190</v>
      </c>
      <c r="C197" t="s">
        <v>24</v>
      </c>
      <c r="D197" t="s">
        <v>99</v>
      </c>
      <c r="E197" t="s">
        <v>641</v>
      </c>
      <c r="F197" t="s">
        <v>38</v>
      </c>
      <c r="G197">
        <v>64</v>
      </c>
      <c r="H197" t="s">
        <v>178</v>
      </c>
      <c r="I197">
        <v>630</v>
      </c>
      <c r="J197" t="s">
        <v>41</v>
      </c>
      <c r="K197" t="s">
        <v>36</v>
      </c>
      <c r="L197" t="s">
        <v>30</v>
      </c>
      <c r="M197">
        <v>2022</v>
      </c>
      <c r="N197" t="s">
        <v>31</v>
      </c>
      <c r="O197">
        <v>2022</v>
      </c>
      <c r="P197">
        <v>190</v>
      </c>
      <c r="Q197" t="s">
        <v>32</v>
      </c>
      <c r="R197" t="s">
        <v>33</v>
      </c>
      <c r="S197" t="s">
        <v>892</v>
      </c>
      <c r="T197">
        <v>0</v>
      </c>
      <c r="U197">
        <v>0</v>
      </c>
      <c r="V197" t="s">
        <v>893</v>
      </c>
      <c r="W197">
        <v>0</v>
      </c>
      <c r="X197" t="s">
        <v>769</v>
      </c>
      <c r="Z197">
        <v>2.4700000000000002</v>
      </c>
      <c r="AA197">
        <f t="shared" si="3"/>
        <v>28.2</v>
      </c>
    </row>
    <row r="198" spans="1:27" x14ac:dyDescent="0.2">
      <c r="A198" t="s">
        <v>23</v>
      </c>
      <c r="B198">
        <v>190</v>
      </c>
      <c r="C198" t="s">
        <v>266</v>
      </c>
      <c r="D198" t="s">
        <v>85</v>
      </c>
      <c r="E198" t="s">
        <v>358</v>
      </c>
      <c r="F198" t="s">
        <v>26</v>
      </c>
      <c r="G198">
        <v>170</v>
      </c>
      <c r="H198" t="s">
        <v>179</v>
      </c>
      <c r="I198">
        <v>633</v>
      </c>
      <c r="J198" t="s">
        <v>71</v>
      </c>
      <c r="K198" t="s">
        <v>36</v>
      </c>
      <c r="L198" t="s">
        <v>30</v>
      </c>
      <c r="M198">
        <v>2022</v>
      </c>
      <c r="N198" t="s">
        <v>31</v>
      </c>
      <c r="O198">
        <v>2022</v>
      </c>
      <c r="P198">
        <v>190</v>
      </c>
      <c r="Q198" t="s">
        <v>32</v>
      </c>
      <c r="R198" t="s">
        <v>33</v>
      </c>
      <c r="S198" t="s">
        <v>895</v>
      </c>
      <c r="T198" t="s">
        <v>424</v>
      </c>
      <c r="U198">
        <v>0</v>
      </c>
      <c r="V198" t="s">
        <v>896</v>
      </c>
      <c r="W198" t="s">
        <v>897</v>
      </c>
      <c r="X198" t="s">
        <v>463</v>
      </c>
      <c r="Z198">
        <v>0.27</v>
      </c>
      <c r="AA198">
        <f t="shared" si="3"/>
        <v>73.900000000000006</v>
      </c>
    </row>
    <row r="199" spans="1:27" x14ac:dyDescent="0.2">
      <c r="A199" t="s">
        <v>23</v>
      </c>
      <c r="B199">
        <v>190</v>
      </c>
      <c r="C199" t="s">
        <v>337</v>
      </c>
      <c r="D199" t="s">
        <v>50</v>
      </c>
      <c r="E199" t="s">
        <v>901</v>
      </c>
      <c r="F199" t="s">
        <v>38</v>
      </c>
      <c r="G199">
        <v>177</v>
      </c>
      <c r="H199" t="s">
        <v>179</v>
      </c>
      <c r="I199">
        <v>633</v>
      </c>
      <c r="J199" t="s">
        <v>71</v>
      </c>
      <c r="K199" t="s">
        <v>36</v>
      </c>
      <c r="L199" t="s">
        <v>30</v>
      </c>
      <c r="M199">
        <v>2022</v>
      </c>
      <c r="N199" t="s">
        <v>31</v>
      </c>
      <c r="O199">
        <v>2022</v>
      </c>
      <c r="P199">
        <v>190</v>
      </c>
      <c r="Q199" t="s">
        <v>32</v>
      </c>
      <c r="R199" t="s">
        <v>33</v>
      </c>
      <c r="S199" t="s">
        <v>895</v>
      </c>
      <c r="T199" t="s">
        <v>424</v>
      </c>
      <c r="U199">
        <v>0</v>
      </c>
      <c r="V199" t="s">
        <v>896</v>
      </c>
      <c r="W199" t="s">
        <v>897</v>
      </c>
      <c r="X199" t="s">
        <v>463</v>
      </c>
      <c r="Z199">
        <v>3.58</v>
      </c>
      <c r="AA199">
        <f t="shared" si="3"/>
        <v>73.900000000000006</v>
      </c>
    </row>
    <row r="200" spans="1:27" x14ac:dyDescent="0.2">
      <c r="A200" t="s">
        <v>23</v>
      </c>
      <c r="B200">
        <v>190</v>
      </c>
      <c r="C200" t="s">
        <v>340</v>
      </c>
      <c r="D200" t="s">
        <v>51</v>
      </c>
      <c r="E200" t="s">
        <v>902</v>
      </c>
      <c r="F200" t="s">
        <v>38</v>
      </c>
      <c r="G200">
        <v>175</v>
      </c>
      <c r="H200" t="s">
        <v>179</v>
      </c>
      <c r="I200">
        <v>633</v>
      </c>
      <c r="J200" t="s">
        <v>71</v>
      </c>
      <c r="K200" t="s">
        <v>36</v>
      </c>
      <c r="L200" t="s">
        <v>30</v>
      </c>
      <c r="M200">
        <v>2022</v>
      </c>
      <c r="N200" t="s">
        <v>31</v>
      </c>
      <c r="O200">
        <v>2022</v>
      </c>
      <c r="P200">
        <v>190</v>
      </c>
      <c r="Q200" t="s">
        <v>32</v>
      </c>
      <c r="R200" t="s">
        <v>33</v>
      </c>
      <c r="S200" t="s">
        <v>895</v>
      </c>
      <c r="T200" t="s">
        <v>424</v>
      </c>
      <c r="U200">
        <v>0</v>
      </c>
      <c r="V200" t="s">
        <v>896</v>
      </c>
      <c r="W200" t="s">
        <v>897</v>
      </c>
      <c r="X200" t="s">
        <v>463</v>
      </c>
      <c r="Z200">
        <v>2.5499999999999998</v>
      </c>
      <c r="AA200">
        <f t="shared" si="3"/>
        <v>73.900000000000006</v>
      </c>
    </row>
    <row r="201" spans="1:27" x14ac:dyDescent="0.2">
      <c r="A201" t="s">
        <v>23</v>
      </c>
      <c r="B201">
        <v>190</v>
      </c>
      <c r="C201" t="s">
        <v>342</v>
      </c>
      <c r="D201" t="s">
        <v>320</v>
      </c>
      <c r="E201" t="s">
        <v>903</v>
      </c>
      <c r="F201" t="s">
        <v>48</v>
      </c>
      <c r="G201">
        <v>172</v>
      </c>
      <c r="H201" t="s">
        <v>179</v>
      </c>
      <c r="I201">
        <v>633</v>
      </c>
      <c r="J201" t="s">
        <v>71</v>
      </c>
      <c r="K201" t="s">
        <v>36</v>
      </c>
      <c r="L201" t="s">
        <v>30</v>
      </c>
      <c r="M201">
        <v>2022</v>
      </c>
      <c r="N201" t="s">
        <v>31</v>
      </c>
      <c r="O201">
        <v>2022</v>
      </c>
      <c r="P201">
        <v>190</v>
      </c>
      <c r="Q201" t="s">
        <v>32</v>
      </c>
      <c r="R201" t="s">
        <v>33</v>
      </c>
      <c r="S201" t="s">
        <v>895</v>
      </c>
      <c r="T201" t="s">
        <v>424</v>
      </c>
      <c r="U201">
        <v>0</v>
      </c>
      <c r="V201" t="s">
        <v>896</v>
      </c>
      <c r="W201" t="s">
        <v>897</v>
      </c>
      <c r="X201" t="s">
        <v>463</v>
      </c>
      <c r="Z201">
        <v>-2.78</v>
      </c>
      <c r="AA201">
        <f t="shared" si="3"/>
        <v>73.900000000000006</v>
      </c>
    </row>
    <row r="202" spans="1:27" x14ac:dyDescent="0.2">
      <c r="A202" t="s">
        <v>23</v>
      </c>
      <c r="B202">
        <v>190</v>
      </c>
      <c r="C202" t="s">
        <v>24</v>
      </c>
      <c r="D202" t="s">
        <v>320</v>
      </c>
      <c r="E202" t="s">
        <v>906</v>
      </c>
      <c r="F202" t="s">
        <v>34</v>
      </c>
      <c r="G202">
        <v>55</v>
      </c>
      <c r="H202" t="s">
        <v>180</v>
      </c>
      <c r="I202">
        <v>635</v>
      </c>
      <c r="J202" t="s">
        <v>40</v>
      </c>
      <c r="K202" t="s">
        <v>36</v>
      </c>
      <c r="L202" t="s">
        <v>30</v>
      </c>
      <c r="M202">
        <v>2022</v>
      </c>
      <c r="N202" t="s">
        <v>31</v>
      </c>
      <c r="O202">
        <v>2022</v>
      </c>
      <c r="P202">
        <v>190</v>
      </c>
      <c r="Q202" t="s">
        <v>32</v>
      </c>
      <c r="R202" t="s">
        <v>33</v>
      </c>
      <c r="S202" t="s">
        <v>377</v>
      </c>
      <c r="T202" t="s">
        <v>595</v>
      </c>
      <c r="U202">
        <v>0</v>
      </c>
      <c r="V202" t="s">
        <v>905</v>
      </c>
      <c r="W202" t="s">
        <v>849</v>
      </c>
      <c r="X202" t="s">
        <v>386</v>
      </c>
      <c r="Z202">
        <v>-1.68</v>
      </c>
      <c r="AA202">
        <f t="shared" si="3"/>
        <v>86.199999999999989</v>
      </c>
    </row>
    <row r="203" spans="1:27" x14ac:dyDescent="0.2">
      <c r="A203" t="s">
        <v>23</v>
      </c>
      <c r="B203">
        <v>190</v>
      </c>
      <c r="C203" t="s">
        <v>266</v>
      </c>
      <c r="D203" t="s">
        <v>67</v>
      </c>
      <c r="E203" t="s">
        <v>260</v>
      </c>
      <c r="F203" t="s">
        <v>43</v>
      </c>
      <c r="G203">
        <v>63</v>
      </c>
      <c r="H203" t="s">
        <v>180</v>
      </c>
      <c r="I203">
        <v>635</v>
      </c>
      <c r="J203" t="s">
        <v>55</v>
      </c>
      <c r="K203" t="s">
        <v>36</v>
      </c>
      <c r="L203" t="s">
        <v>30</v>
      </c>
      <c r="M203">
        <v>2022</v>
      </c>
      <c r="N203" t="s">
        <v>31</v>
      </c>
      <c r="O203">
        <v>2022</v>
      </c>
      <c r="P203">
        <v>190</v>
      </c>
      <c r="Q203" t="s">
        <v>32</v>
      </c>
      <c r="R203" t="s">
        <v>33</v>
      </c>
      <c r="S203" t="s">
        <v>377</v>
      </c>
      <c r="T203" t="s">
        <v>595</v>
      </c>
      <c r="U203">
        <v>0</v>
      </c>
      <c r="V203" t="s">
        <v>905</v>
      </c>
      <c r="W203" t="s">
        <v>849</v>
      </c>
      <c r="X203" t="s">
        <v>386</v>
      </c>
      <c r="Z203">
        <v>1.55</v>
      </c>
      <c r="AA203">
        <f t="shared" si="3"/>
        <v>86.199999999999989</v>
      </c>
    </row>
    <row r="204" spans="1:27" x14ac:dyDescent="0.2">
      <c r="A204" t="s">
        <v>23</v>
      </c>
      <c r="B204">
        <v>190</v>
      </c>
      <c r="C204" t="s">
        <v>24</v>
      </c>
      <c r="D204" t="s">
        <v>911</v>
      </c>
      <c r="E204" t="s">
        <v>912</v>
      </c>
      <c r="F204" t="s">
        <v>38</v>
      </c>
      <c r="G204">
        <v>63</v>
      </c>
      <c r="H204" t="s">
        <v>181</v>
      </c>
      <c r="I204">
        <v>637</v>
      </c>
      <c r="J204" t="s">
        <v>41</v>
      </c>
      <c r="K204" t="s">
        <v>36</v>
      </c>
      <c r="L204" t="s">
        <v>30</v>
      </c>
      <c r="M204">
        <v>2022</v>
      </c>
      <c r="N204" t="s">
        <v>31</v>
      </c>
      <c r="O204">
        <v>2022</v>
      </c>
      <c r="P204">
        <v>190</v>
      </c>
      <c r="Q204" t="s">
        <v>32</v>
      </c>
      <c r="R204" t="s">
        <v>33</v>
      </c>
      <c r="S204" t="s">
        <v>908</v>
      </c>
      <c r="T204" t="s">
        <v>516</v>
      </c>
      <c r="U204">
        <v>0</v>
      </c>
      <c r="V204" t="s">
        <v>909</v>
      </c>
      <c r="W204" t="s">
        <v>767</v>
      </c>
      <c r="X204" t="s">
        <v>910</v>
      </c>
      <c r="Z204">
        <v>2.74</v>
      </c>
      <c r="AA204">
        <f t="shared" si="3"/>
        <v>62.2</v>
      </c>
    </row>
    <row r="205" spans="1:27" x14ac:dyDescent="0.2">
      <c r="A205" t="s">
        <v>23</v>
      </c>
      <c r="B205">
        <v>190</v>
      </c>
      <c r="C205" t="s">
        <v>24</v>
      </c>
      <c r="D205" t="s">
        <v>35</v>
      </c>
      <c r="E205" t="s">
        <v>916</v>
      </c>
      <c r="F205" t="s">
        <v>26</v>
      </c>
      <c r="G205">
        <v>114</v>
      </c>
      <c r="H205" t="s">
        <v>182</v>
      </c>
      <c r="I205">
        <v>645</v>
      </c>
      <c r="J205" t="s">
        <v>35</v>
      </c>
      <c r="K205" t="s">
        <v>36</v>
      </c>
      <c r="L205" t="s">
        <v>30</v>
      </c>
      <c r="M205">
        <v>2022</v>
      </c>
      <c r="N205" t="s">
        <v>31</v>
      </c>
      <c r="O205">
        <v>2022</v>
      </c>
      <c r="P205">
        <v>190</v>
      </c>
      <c r="Q205" t="s">
        <v>32</v>
      </c>
      <c r="R205" t="s">
        <v>33</v>
      </c>
      <c r="S205" t="s">
        <v>791</v>
      </c>
      <c r="T205" t="s">
        <v>913</v>
      </c>
      <c r="U205">
        <v>0</v>
      </c>
      <c r="V205" t="s">
        <v>914</v>
      </c>
      <c r="W205" t="s">
        <v>302</v>
      </c>
      <c r="X205" t="s">
        <v>915</v>
      </c>
      <c r="Z205">
        <v>0.99</v>
      </c>
      <c r="AA205">
        <f t="shared" si="3"/>
        <v>78</v>
      </c>
    </row>
    <row r="206" spans="1:27" x14ac:dyDescent="0.2">
      <c r="A206" t="s">
        <v>23</v>
      </c>
      <c r="B206">
        <v>190</v>
      </c>
      <c r="C206" t="s">
        <v>266</v>
      </c>
      <c r="D206" t="s">
        <v>67</v>
      </c>
      <c r="E206" t="s">
        <v>923</v>
      </c>
      <c r="F206" t="s">
        <v>43</v>
      </c>
      <c r="G206">
        <v>86</v>
      </c>
      <c r="H206" t="s">
        <v>183</v>
      </c>
      <c r="I206">
        <v>650</v>
      </c>
      <c r="J206" t="s">
        <v>53</v>
      </c>
      <c r="K206" t="s">
        <v>36</v>
      </c>
      <c r="L206" t="s">
        <v>30</v>
      </c>
      <c r="M206">
        <v>2022</v>
      </c>
      <c r="N206" t="s">
        <v>31</v>
      </c>
      <c r="O206">
        <v>2022</v>
      </c>
      <c r="P206">
        <v>190</v>
      </c>
      <c r="Q206" t="s">
        <v>32</v>
      </c>
      <c r="R206" t="s">
        <v>33</v>
      </c>
      <c r="S206" t="s">
        <v>918</v>
      </c>
      <c r="T206" t="s">
        <v>919</v>
      </c>
      <c r="U206">
        <v>0</v>
      </c>
      <c r="V206" t="s">
        <v>920</v>
      </c>
      <c r="W206" t="s">
        <v>921</v>
      </c>
      <c r="X206" t="s">
        <v>408</v>
      </c>
      <c r="Z206">
        <v>1.68</v>
      </c>
      <c r="AA206">
        <f t="shared" si="3"/>
        <v>71.900000000000006</v>
      </c>
    </row>
    <row r="207" spans="1:27" x14ac:dyDescent="0.2">
      <c r="A207" t="s">
        <v>23</v>
      </c>
      <c r="B207">
        <v>190</v>
      </c>
      <c r="C207" t="s">
        <v>337</v>
      </c>
      <c r="D207" t="s">
        <v>53</v>
      </c>
      <c r="E207" t="s">
        <v>295</v>
      </c>
      <c r="F207" t="s">
        <v>43</v>
      </c>
      <c r="G207">
        <v>94</v>
      </c>
      <c r="H207" t="s">
        <v>183</v>
      </c>
      <c r="I207">
        <v>650</v>
      </c>
      <c r="J207" t="s">
        <v>28</v>
      </c>
      <c r="K207" t="s">
        <v>36</v>
      </c>
      <c r="L207" t="s">
        <v>30</v>
      </c>
      <c r="M207">
        <v>2022</v>
      </c>
      <c r="N207" t="s">
        <v>31</v>
      </c>
      <c r="O207">
        <v>2022</v>
      </c>
      <c r="P207">
        <v>190</v>
      </c>
      <c r="Q207" t="s">
        <v>32</v>
      </c>
      <c r="R207" t="s">
        <v>33</v>
      </c>
      <c r="S207" t="s">
        <v>918</v>
      </c>
      <c r="T207" t="s">
        <v>919</v>
      </c>
      <c r="U207">
        <v>0</v>
      </c>
      <c r="V207" t="s">
        <v>920</v>
      </c>
      <c r="W207" t="s">
        <v>921</v>
      </c>
      <c r="X207" t="s">
        <v>408</v>
      </c>
      <c r="Z207">
        <v>1.08</v>
      </c>
      <c r="AA207">
        <f t="shared" si="3"/>
        <v>71.900000000000006</v>
      </c>
    </row>
    <row r="208" spans="1:27" x14ac:dyDescent="0.2">
      <c r="A208" t="s">
        <v>23</v>
      </c>
      <c r="B208">
        <v>190</v>
      </c>
      <c r="C208" t="s">
        <v>340</v>
      </c>
      <c r="D208" t="s">
        <v>71</v>
      </c>
      <c r="E208" t="s">
        <v>924</v>
      </c>
      <c r="F208" t="s">
        <v>26</v>
      </c>
      <c r="G208">
        <v>76</v>
      </c>
      <c r="H208" t="s">
        <v>183</v>
      </c>
      <c r="I208">
        <v>650</v>
      </c>
      <c r="J208" t="s">
        <v>55</v>
      </c>
      <c r="K208" t="s">
        <v>36</v>
      </c>
      <c r="L208" t="s">
        <v>30</v>
      </c>
      <c r="M208">
        <v>2022</v>
      </c>
      <c r="N208" t="s">
        <v>31</v>
      </c>
      <c r="O208">
        <v>2022</v>
      </c>
      <c r="P208">
        <v>190</v>
      </c>
      <c r="Q208" t="s">
        <v>32</v>
      </c>
      <c r="R208" t="s">
        <v>33</v>
      </c>
      <c r="S208" t="s">
        <v>918</v>
      </c>
      <c r="T208" t="s">
        <v>919</v>
      </c>
      <c r="U208">
        <v>0</v>
      </c>
      <c r="V208" t="s">
        <v>920</v>
      </c>
      <c r="W208" t="s">
        <v>921</v>
      </c>
      <c r="X208" t="s">
        <v>408</v>
      </c>
      <c r="Z208">
        <v>0.67</v>
      </c>
      <c r="AA208">
        <f t="shared" si="3"/>
        <v>71.900000000000006</v>
      </c>
    </row>
    <row r="209" spans="1:27" x14ac:dyDescent="0.2">
      <c r="A209" t="s">
        <v>23</v>
      </c>
      <c r="B209">
        <v>190</v>
      </c>
      <c r="C209" t="s">
        <v>342</v>
      </c>
      <c r="D209" t="s">
        <v>46</v>
      </c>
      <c r="E209" t="s">
        <v>925</v>
      </c>
      <c r="F209" t="s">
        <v>38</v>
      </c>
      <c r="G209">
        <v>104</v>
      </c>
      <c r="H209" t="s">
        <v>183</v>
      </c>
      <c r="I209">
        <v>650</v>
      </c>
      <c r="J209" t="s">
        <v>53</v>
      </c>
      <c r="K209" t="s">
        <v>36</v>
      </c>
      <c r="L209" t="s">
        <v>30</v>
      </c>
      <c r="M209">
        <v>2022</v>
      </c>
      <c r="N209" t="s">
        <v>31</v>
      </c>
      <c r="O209">
        <v>2022</v>
      </c>
      <c r="P209">
        <v>190</v>
      </c>
      <c r="Q209" t="s">
        <v>32</v>
      </c>
      <c r="R209" t="s">
        <v>33</v>
      </c>
      <c r="S209" t="s">
        <v>918</v>
      </c>
      <c r="T209" t="s">
        <v>919</v>
      </c>
      <c r="U209">
        <v>0</v>
      </c>
      <c r="V209" t="s">
        <v>920</v>
      </c>
      <c r="W209" t="s">
        <v>921</v>
      </c>
      <c r="X209" t="s">
        <v>408</v>
      </c>
      <c r="Z209">
        <v>2.12</v>
      </c>
      <c r="AA209">
        <f t="shared" si="3"/>
        <v>71.900000000000006</v>
      </c>
    </row>
    <row r="210" spans="1:27" x14ac:dyDescent="0.2">
      <c r="A210" t="s">
        <v>23</v>
      </c>
      <c r="B210">
        <v>190</v>
      </c>
      <c r="C210" t="s">
        <v>24</v>
      </c>
      <c r="D210" t="s">
        <v>504</v>
      </c>
      <c r="E210" t="s">
        <v>927</v>
      </c>
      <c r="F210" t="s">
        <v>38</v>
      </c>
      <c r="G210">
        <v>126</v>
      </c>
      <c r="H210" t="s">
        <v>184</v>
      </c>
      <c r="I210">
        <v>655</v>
      </c>
      <c r="J210" t="s">
        <v>35</v>
      </c>
      <c r="K210" t="s">
        <v>36</v>
      </c>
      <c r="L210" t="s">
        <v>30</v>
      </c>
      <c r="M210">
        <v>2022</v>
      </c>
      <c r="N210" t="s">
        <v>31</v>
      </c>
      <c r="O210">
        <v>2022</v>
      </c>
      <c r="P210">
        <v>190</v>
      </c>
      <c r="Q210" t="s">
        <v>32</v>
      </c>
      <c r="R210" t="s">
        <v>33</v>
      </c>
      <c r="S210" t="s">
        <v>926</v>
      </c>
      <c r="T210" t="s">
        <v>897</v>
      </c>
      <c r="U210">
        <v>0</v>
      </c>
      <c r="V210" t="s">
        <v>846</v>
      </c>
      <c r="W210" t="s">
        <v>828</v>
      </c>
      <c r="X210" t="s">
        <v>620</v>
      </c>
      <c r="Z210">
        <v>9.15</v>
      </c>
      <c r="AA210">
        <f t="shared" si="3"/>
        <v>67.8</v>
      </c>
    </row>
    <row r="211" spans="1:27" x14ac:dyDescent="0.2">
      <c r="A211" t="s">
        <v>23</v>
      </c>
      <c r="B211">
        <v>190</v>
      </c>
      <c r="C211" t="s">
        <v>24</v>
      </c>
      <c r="D211" t="s">
        <v>418</v>
      </c>
      <c r="E211" t="s">
        <v>727</v>
      </c>
      <c r="F211" t="s">
        <v>26</v>
      </c>
      <c r="G211">
        <v>40</v>
      </c>
      <c r="H211" t="s">
        <v>185</v>
      </c>
      <c r="I211">
        <v>670</v>
      </c>
      <c r="J211" t="s">
        <v>47</v>
      </c>
      <c r="K211" t="s">
        <v>36</v>
      </c>
      <c r="L211" t="s">
        <v>30</v>
      </c>
      <c r="M211">
        <v>2022</v>
      </c>
      <c r="N211" t="s">
        <v>31</v>
      </c>
      <c r="O211">
        <v>2022</v>
      </c>
      <c r="P211">
        <v>190</v>
      </c>
      <c r="Q211" t="s">
        <v>32</v>
      </c>
      <c r="R211" t="s">
        <v>33</v>
      </c>
      <c r="S211" t="s">
        <v>929</v>
      </c>
      <c r="T211" t="s">
        <v>257</v>
      </c>
      <c r="U211">
        <v>0</v>
      </c>
      <c r="V211" t="s">
        <v>672</v>
      </c>
      <c r="W211" t="s">
        <v>756</v>
      </c>
      <c r="X211" t="s">
        <v>356</v>
      </c>
      <c r="Z211">
        <v>-0.94</v>
      </c>
      <c r="AA211">
        <f t="shared" si="3"/>
        <v>90.8</v>
      </c>
    </row>
    <row r="212" spans="1:27" x14ac:dyDescent="0.2">
      <c r="A212" t="s">
        <v>23</v>
      </c>
      <c r="B212">
        <v>190</v>
      </c>
      <c r="C212" t="s">
        <v>24</v>
      </c>
      <c r="D212" t="s">
        <v>99</v>
      </c>
      <c r="E212" t="s">
        <v>933</v>
      </c>
      <c r="F212" t="s">
        <v>43</v>
      </c>
      <c r="G212">
        <v>44</v>
      </c>
      <c r="H212" t="s">
        <v>186</v>
      </c>
      <c r="I212">
        <v>675</v>
      </c>
      <c r="J212" t="s">
        <v>45</v>
      </c>
      <c r="K212" t="s">
        <v>36</v>
      </c>
      <c r="L212" t="s">
        <v>30</v>
      </c>
      <c r="M212">
        <v>2022</v>
      </c>
      <c r="N212" t="s">
        <v>31</v>
      </c>
      <c r="O212">
        <v>2022</v>
      </c>
      <c r="P212">
        <v>190</v>
      </c>
      <c r="Q212" t="s">
        <v>32</v>
      </c>
      <c r="R212" t="s">
        <v>33</v>
      </c>
      <c r="S212" t="s">
        <v>931</v>
      </c>
      <c r="T212" t="s">
        <v>578</v>
      </c>
      <c r="U212">
        <v>0</v>
      </c>
      <c r="V212" t="s">
        <v>932</v>
      </c>
      <c r="W212" t="s">
        <v>265</v>
      </c>
      <c r="X212" t="s">
        <v>301</v>
      </c>
      <c r="Z212">
        <v>1.94</v>
      </c>
      <c r="AA212">
        <f t="shared" si="3"/>
        <v>88.100000000000009</v>
      </c>
    </row>
    <row r="213" spans="1:27" x14ac:dyDescent="0.2">
      <c r="A213" t="s">
        <v>23</v>
      </c>
      <c r="B213">
        <v>190</v>
      </c>
      <c r="C213" t="s">
        <v>266</v>
      </c>
      <c r="D213" t="s">
        <v>937</v>
      </c>
      <c r="E213" t="s">
        <v>938</v>
      </c>
      <c r="F213" t="s">
        <v>48</v>
      </c>
      <c r="G213">
        <v>106</v>
      </c>
      <c r="H213" t="s">
        <v>187</v>
      </c>
      <c r="I213">
        <v>690</v>
      </c>
      <c r="J213" t="s">
        <v>35</v>
      </c>
      <c r="K213" t="s">
        <v>36</v>
      </c>
      <c r="L213" t="s">
        <v>30</v>
      </c>
      <c r="M213">
        <v>2022</v>
      </c>
      <c r="N213" t="s">
        <v>31</v>
      </c>
      <c r="O213">
        <v>2022</v>
      </c>
      <c r="P213">
        <v>190</v>
      </c>
      <c r="Q213" t="s">
        <v>32</v>
      </c>
      <c r="R213" t="s">
        <v>33</v>
      </c>
      <c r="S213" t="s">
        <v>703</v>
      </c>
      <c r="T213" t="s">
        <v>934</v>
      </c>
      <c r="U213">
        <v>0</v>
      </c>
      <c r="V213" t="s">
        <v>616</v>
      </c>
      <c r="W213">
        <v>0</v>
      </c>
      <c r="X213" t="s">
        <v>458</v>
      </c>
      <c r="Z213">
        <v>-4.58</v>
      </c>
      <c r="AA213">
        <f t="shared" si="3"/>
        <v>45.1</v>
      </c>
    </row>
    <row r="214" spans="1:27" x14ac:dyDescent="0.2">
      <c r="A214" t="s">
        <v>23</v>
      </c>
      <c r="B214">
        <v>190</v>
      </c>
      <c r="C214" t="s">
        <v>337</v>
      </c>
      <c r="D214" t="s">
        <v>362</v>
      </c>
      <c r="E214" t="s">
        <v>939</v>
      </c>
      <c r="F214" t="s">
        <v>38</v>
      </c>
      <c r="G214">
        <v>106</v>
      </c>
      <c r="H214" t="s">
        <v>187</v>
      </c>
      <c r="I214">
        <v>690</v>
      </c>
      <c r="J214" t="s">
        <v>28</v>
      </c>
      <c r="K214" t="s">
        <v>36</v>
      </c>
      <c r="L214" t="s">
        <v>30</v>
      </c>
      <c r="M214">
        <v>2022</v>
      </c>
      <c r="N214" t="s">
        <v>31</v>
      </c>
      <c r="O214">
        <v>2022</v>
      </c>
      <c r="P214">
        <v>190</v>
      </c>
      <c r="Q214" t="s">
        <v>32</v>
      </c>
      <c r="R214" t="s">
        <v>33</v>
      </c>
      <c r="S214" t="s">
        <v>703</v>
      </c>
      <c r="T214" t="s">
        <v>934</v>
      </c>
      <c r="U214">
        <v>0</v>
      </c>
      <c r="V214" t="s">
        <v>616</v>
      </c>
      <c r="W214">
        <v>0</v>
      </c>
      <c r="X214" t="s">
        <v>458</v>
      </c>
      <c r="Z214">
        <v>6.39</v>
      </c>
      <c r="AA214">
        <f t="shared" si="3"/>
        <v>45.1</v>
      </c>
    </row>
    <row r="215" spans="1:27" x14ac:dyDescent="0.2">
      <c r="A215" t="s">
        <v>23</v>
      </c>
      <c r="B215">
        <v>190</v>
      </c>
      <c r="C215" t="s">
        <v>340</v>
      </c>
      <c r="D215" t="s">
        <v>400</v>
      </c>
      <c r="E215" t="s">
        <v>425</v>
      </c>
      <c r="F215" t="s">
        <v>38</v>
      </c>
      <c r="G215">
        <v>88</v>
      </c>
      <c r="H215" t="s">
        <v>187</v>
      </c>
      <c r="I215">
        <v>690</v>
      </c>
      <c r="J215" t="s">
        <v>28</v>
      </c>
      <c r="K215" t="s">
        <v>36</v>
      </c>
      <c r="L215" t="s">
        <v>30</v>
      </c>
      <c r="M215">
        <v>2022</v>
      </c>
      <c r="N215" t="s">
        <v>31</v>
      </c>
      <c r="O215">
        <v>2022</v>
      </c>
      <c r="P215">
        <v>190</v>
      </c>
      <c r="Q215" t="s">
        <v>32</v>
      </c>
      <c r="R215" t="s">
        <v>33</v>
      </c>
      <c r="S215" t="s">
        <v>703</v>
      </c>
      <c r="T215" t="s">
        <v>934</v>
      </c>
      <c r="U215">
        <v>0</v>
      </c>
      <c r="V215" t="s">
        <v>616</v>
      </c>
      <c r="W215">
        <v>0</v>
      </c>
      <c r="X215" t="s">
        <v>458</v>
      </c>
      <c r="Z215">
        <v>6.8</v>
      </c>
      <c r="AA215">
        <f t="shared" si="3"/>
        <v>45.1</v>
      </c>
    </row>
    <row r="216" spans="1:27" x14ac:dyDescent="0.2">
      <c r="A216" t="s">
        <v>23</v>
      </c>
      <c r="B216">
        <v>190</v>
      </c>
      <c r="C216" t="s">
        <v>342</v>
      </c>
      <c r="D216" t="s">
        <v>99</v>
      </c>
      <c r="E216" t="s">
        <v>503</v>
      </c>
      <c r="F216" t="s">
        <v>38</v>
      </c>
      <c r="G216">
        <v>76</v>
      </c>
      <c r="H216" t="s">
        <v>187</v>
      </c>
      <c r="I216">
        <v>690</v>
      </c>
      <c r="J216" t="s">
        <v>55</v>
      </c>
      <c r="K216" t="s">
        <v>36</v>
      </c>
      <c r="L216" t="s">
        <v>30</v>
      </c>
      <c r="M216">
        <v>2022</v>
      </c>
      <c r="N216" t="s">
        <v>31</v>
      </c>
      <c r="O216">
        <v>2022</v>
      </c>
      <c r="P216">
        <v>190</v>
      </c>
      <c r="Q216" t="s">
        <v>32</v>
      </c>
      <c r="R216" t="s">
        <v>33</v>
      </c>
      <c r="S216" t="s">
        <v>703</v>
      </c>
      <c r="T216" t="s">
        <v>934</v>
      </c>
      <c r="U216">
        <v>0</v>
      </c>
      <c r="V216" t="s">
        <v>616</v>
      </c>
      <c r="W216">
        <v>0</v>
      </c>
      <c r="X216" t="s">
        <v>458</v>
      </c>
      <c r="Z216">
        <v>2.68</v>
      </c>
      <c r="AA216">
        <f t="shared" si="3"/>
        <v>45.1</v>
      </c>
    </row>
    <row r="217" spans="1:27" x14ac:dyDescent="0.2">
      <c r="A217" t="s">
        <v>23</v>
      </c>
      <c r="B217">
        <v>190</v>
      </c>
      <c r="C217" t="s">
        <v>24</v>
      </c>
      <c r="D217" t="s">
        <v>110</v>
      </c>
      <c r="E217" t="s">
        <v>943</v>
      </c>
      <c r="F217" t="s">
        <v>43</v>
      </c>
      <c r="G217">
        <v>70</v>
      </c>
      <c r="H217" t="s">
        <v>188</v>
      </c>
      <c r="I217">
        <v>695</v>
      </c>
      <c r="J217" t="s">
        <v>40</v>
      </c>
      <c r="K217" t="s">
        <v>36</v>
      </c>
      <c r="L217" t="s">
        <v>30</v>
      </c>
      <c r="M217">
        <v>2022</v>
      </c>
      <c r="N217" t="s">
        <v>31</v>
      </c>
      <c r="O217">
        <v>2022</v>
      </c>
      <c r="P217">
        <v>190</v>
      </c>
      <c r="Q217" t="s">
        <v>32</v>
      </c>
      <c r="R217" t="s">
        <v>33</v>
      </c>
      <c r="S217" t="s">
        <v>941</v>
      </c>
      <c r="T217" t="s">
        <v>535</v>
      </c>
      <c r="U217">
        <v>0</v>
      </c>
      <c r="V217" t="s">
        <v>941</v>
      </c>
      <c r="W217" t="s">
        <v>353</v>
      </c>
      <c r="X217" t="s">
        <v>942</v>
      </c>
      <c r="Z217">
        <v>1.98</v>
      </c>
      <c r="AA217">
        <f t="shared" si="3"/>
        <v>52</v>
      </c>
    </row>
    <row r="218" spans="1:27" x14ac:dyDescent="0.2">
      <c r="A218" t="s">
        <v>23</v>
      </c>
      <c r="B218">
        <v>190</v>
      </c>
      <c r="C218" t="s">
        <v>266</v>
      </c>
      <c r="D218" t="s">
        <v>95</v>
      </c>
      <c r="E218" t="s">
        <v>949</v>
      </c>
      <c r="F218" t="s">
        <v>43</v>
      </c>
      <c r="G218">
        <v>33</v>
      </c>
      <c r="H218" t="s">
        <v>189</v>
      </c>
      <c r="I218">
        <v>700</v>
      </c>
      <c r="J218" t="s">
        <v>59</v>
      </c>
      <c r="K218" t="s">
        <v>36</v>
      </c>
      <c r="L218" t="s">
        <v>30</v>
      </c>
      <c r="M218">
        <v>2022</v>
      </c>
      <c r="N218" t="s">
        <v>31</v>
      </c>
      <c r="O218">
        <v>2022</v>
      </c>
      <c r="P218">
        <v>190</v>
      </c>
      <c r="Q218" t="s">
        <v>32</v>
      </c>
      <c r="R218" t="s">
        <v>33</v>
      </c>
      <c r="S218" t="s">
        <v>945</v>
      </c>
      <c r="T218" t="s">
        <v>323</v>
      </c>
      <c r="U218">
        <v>0</v>
      </c>
      <c r="V218" t="s">
        <v>946</v>
      </c>
      <c r="W218">
        <v>0</v>
      </c>
      <c r="X218" t="s">
        <v>319</v>
      </c>
      <c r="Z218">
        <v>1.73</v>
      </c>
      <c r="AA218">
        <f t="shared" si="3"/>
        <v>93.1</v>
      </c>
    </row>
    <row r="219" spans="1:27" x14ac:dyDescent="0.2">
      <c r="A219" t="s">
        <v>23</v>
      </c>
      <c r="B219">
        <v>190</v>
      </c>
      <c r="C219" t="s">
        <v>337</v>
      </c>
      <c r="D219" t="s">
        <v>258</v>
      </c>
      <c r="E219" t="s">
        <v>950</v>
      </c>
      <c r="F219" t="s">
        <v>38</v>
      </c>
      <c r="G219">
        <v>61</v>
      </c>
      <c r="H219" t="s">
        <v>189</v>
      </c>
      <c r="I219">
        <v>700</v>
      </c>
      <c r="J219" t="s">
        <v>41</v>
      </c>
      <c r="K219" t="s">
        <v>36</v>
      </c>
      <c r="L219" t="s">
        <v>30</v>
      </c>
      <c r="M219">
        <v>2022</v>
      </c>
      <c r="N219" t="s">
        <v>31</v>
      </c>
      <c r="O219">
        <v>2022</v>
      </c>
      <c r="P219">
        <v>190</v>
      </c>
      <c r="Q219" t="s">
        <v>32</v>
      </c>
      <c r="R219" t="s">
        <v>33</v>
      </c>
      <c r="S219" t="s">
        <v>945</v>
      </c>
      <c r="T219" t="s">
        <v>323</v>
      </c>
      <c r="U219">
        <v>0</v>
      </c>
      <c r="V219" t="s">
        <v>946</v>
      </c>
      <c r="W219">
        <v>0</v>
      </c>
      <c r="X219" t="s">
        <v>319</v>
      </c>
      <c r="Z219">
        <v>3.55</v>
      </c>
      <c r="AA219">
        <f t="shared" si="3"/>
        <v>93.1</v>
      </c>
    </row>
    <row r="220" spans="1:27" x14ac:dyDescent="0.2">
      <c r="A220" t="s">
        <v>23</v>
      </c>
      <c r="B220">
        <v>190</v>
      </c>
      <c r="C220" t="s">
        <v>340</v>
      </c>
      <c r="D220" t="s">
        <v>63</v>
      </c>
      <c r="E220" t="s">
        <v>951</v>
      </c>
      <c r="F220" t="s">
        <v>26</v>
      </c>
      <c r="G220">
        <v>73</v>
      </c>
      <c r="H220" t="s">
        <v>189</v>
      </c>
      <c r="I220">
        <v>700</v>
      </c>
      <c r="J220" t="s">
        <v>55</v>
      </c>
      <c r="K220" t="s">
        <v>36</v>
      </c>
      <c r="L220" t="s">
        <v>30</v>
      </c>
      <c r="M220">
        <v>2022</v>
      </c>
      <c r="N220" t="s">
        <v>31</v>
      </c>
      <c r="O220">
        <v>2022</v>
      </c>
      <c r="P220">
        <v>190</v>
      </c>
      <c r="Q220" t="s">
        <v>32</v>
      </c>
      <c r="R220" t="s">
        <v>33</v>
      </c>
      <c r="S220" t="s">
        <v>945</v>
      </c>
      <c r="T220" t="s">
        <v>323</v>
      </c>
      <c r="U220">
        <v>0</v>
      </c>
      <c r="V220" t="s">
        <v>946</v>
      </c>
      <c r="W220">
        <v>0</v>
      </c>
      <c r="X220" t="s">
        <v>319</v>
      </c>
      <c r="Z220">
        <v>0.33</v>
      </c>
      <c r="AA220">
        <f t="shared" si="3"/>
        <v>93.1</v>
      </c>
    </row>
    <row r="221" spans="1:27" x14ac:dyDescent="0.2">
      <c r="A221" t="s">
        <v>23</v>
      </c>
      <c r="B221">
        <v>190</v>
      </c>
      <c r="C221" t="s">
        <v>342</v>
      </c>
      <c r="D221" t="s">
        <v>55</v>
      </c>
      <c r="E221" t="s">
        <v>952</v>
      </c>
      <c r="F221" t="s">
        <v>43</v>
      </c>
      <c r="G221">
        <v>79</v>
      </c>
      <c r="H221" t="s">
        <v>189</v>
      </c>
      <c r="I221">
        <v>700</v>
      </c>
      <c r="J221" t="s">
        <v>55</v>
      </c>
      <c r="K221" t="s">
        <v>36</v>
      </c>
      <c r="L221" t="s">
        <v>30</v>
      </c>
      <c r="M221">
        <v>2022</v>
      </c>
      <c r="N221" t="s">
        <v>31</v>
      </c>
      <c r="O221">
        <v>2022</v>
      </c>
      <c r="P221">
        <v>190</v>
      </c>
      <c r="Q221" t="s">
        <v>32</v>
      </c>
      <c r="R221" t="s">
        <v>33</v>
      </c>
      <c r="S221" t="s">
        <v>945</v>
      </c>
      <c r="T221" t="s">
        <v>323</v>
      </c>
      <c r="U221">
        <v>0</v>
      </c>
      <c r="V221" t="s">
        <v>946</v>
      </c>
      <c r="W221">
        <v>0</v>
      </c>
      <c r="X221" t="s">
        <v>319</v>
      </c>
      <c r="Z221">
        <v>1.03</v>
      </c>
      <c r="AA221">
        <f t="shared" si="3"/>
        <v>93.1</v>
      </c>
    </row>
    <row r="222" spans="1:27" x14ac:dyDescent="0.2">
      <c r="A222" t="s">
        <v>23</v>
      </c>
      <c r="B222">
        <v>190</v>
      </c>
      <c r="D222" t="s">
        <v>85</v>
      </c>
      <c r="E222" t="s">
        <v>953</v>
      </c>
      <c r="F222" t="s">
        <v>26</v>
      </c>
      <c r="G222">
        <v>100</v>
      </c>
      <c r="H222" t="s">
        <v>190</v>
      </c>
      <c r="I222">
        <v>704</v>
      </c>
      <c r="J222" t="s">
        <v>60</v>
      </c>
      <c r="K222" t="s">
        <v>36</v>
      </c>
      <c r="L222" t="s">
        <v>62</v>
      </c>
      <c r="M222">
        <v>2022</v>
      </c>
      <c r="N222" t="s">
        <v>31</v>
      </c>
      <c r="O222">
        <v>2022</v>
      </c>
      <c r="P222">
        <v>190</v>
      </c>
      <c r="Q222" t="s">
        <v>32</v>
      </c>
      <c r="R222" t="s">
        <v>33</v>
      </c>
      <c r="S222" t="s">
        <v>359</v>
      </c>
      <c r="T222" t="s">
        <v>69</v>
      </c>
      <c r="U222">
        <v>0</v>
      </c>
      <c r="V222" t="s">
        <v>954</v>
      </c>
      <c r="W222">
        <v>0</v>
      </c>
      <c r="X222" t="s">
        <v>955</v>
      </c>
      <c r="Z222">
        <v>0.83</v>
      </c>
      <c r="AA222">
        <f t="shared" si="3"/>
        <v>86</v>
      </c>
    </row>
    <row r="223" spans="1:27" x14ac:dyDescent="0.2">
      <c r="A223" t="s">
        <v>23</v>
      </c>
      <c r="B223">
        <v>190</v>
      </c>
      <c r="C223" t="s">
        <v>266</v>
      </c>
      <c r="D223" t="s">
        <v>331</v>
      </c>
      <c r="E223" t="s">
        <v>961</v>
      </c>
      <c r="F223" t="s">
        <v>48</v>
      </c>
      <c r="G223">
        <v>173</v>
      </c>
      <c r="H223" t="s">
        <v>191</v>
      </c>
      <c r="I223">
        <v>715</v>
      </c>
      <c r="J223" t="s">
        <v>56</v>
      </c>
      <c r="K223" t="s">
        <v>36</v>
      </c>
      <c r="L223" t="s">
        <v>30</v>
      </c>
      <c r="M223">
        <v>2022</v>
      </c>
      <c r="N223" t="s">
        <v>31</v>
      </c>
      <c r="O223">
        <v>2022</v>
      </c>
      <c r="P223">
        <v>190</v>
      </c>
      <c r="Q223" t="s">
        <v>32</v>
      </c>
      <c r="R223" t="s">
        <v>33</v>
      </c>
      <c r="S223" t="s">
        <v>662</v>
      </c>
      <c r="T223" t="s">
        <v>957</v>
      </c>
      <c r="U223">
        <v>0</v>
      </c>
      <c r="V223" t="s">
        <v>383</v>
      </c>
      <c r="W223" t="s">
        <v>958</v>
      </c>
      <c r="X223" t="s">
        <v>319</v>
      </c>
      <c r="Z223">
        <v>-4.1500000000000004</v>
      </c>
      <c r="AA223">
        <f t="shared" si="3"/>
        <v>83.5</v>
      </c>
    </row>
    <row r="224" spans="1:27" x14ac:dyDescent="0.2">
      <c r="A224" t="s">
        <v>23</v>
      </c>
      <c r="B224">
        <v>190</v>
      </c>
      <c r="C224" t="s">
        <v>337</v>
      </c>
      <c r="D224" t="s">
        <v>592</v>
      </c>
      <c r="E224" t="s">
        <v>962</v>
      </c>
      <c r="F224" t="s">
        <v>38</v>
      </c>
      <c r="G224">
        <v>140</v>
      </c>
      <c r="H224" t="s">
        <v>191</v>
      </c>
      <c r="I224">
        <v>715</v>
      </c>
      <c r="J224" t="s">
        <v>65</v>
      </c>
      <c r="K224" t="s">
        <v>36</v>
      </c>
      <c r="L224" t="s">
        <v>30</v>
      </c>
      <c r="M224">
        <v>2022</v>
      </c>
      <c r="N224" t="s">
        <v>31</v>
      </c>
      <c r="O224">
        <v>2022</v>
      </c>
      <c r="P224">
        <v>190</v>
      </c>
      <c r="Q224" t="s">
        <v>32</v>
      </c>
      <c r="R224" t="s">
        <v>33</v>
      </c>
      <c r="S224" t="s">
        <v>662</v>
      </c>
      <c r="T224" t="s">
        <v>957</v>
      </c>
      <c r="U224">
        <v>0</v>
      </c>
      <c r="V224" t="s">
        <v>383</v>
      </c>
      <c r="W224" t="s">
        <v>958</v>
      </c>
      <c r="X224" t="s">
        <v>319</v>
      </c>
      <c r="Z224">
        <v>4.7699999999999996</v>
      </c>
      <c r="AA224">
        <f t="shared" si="3"/>
        <v>83.5</v>
      </c>
    </row>
    <row r="225" spans="1:27" x14ac:dyDescent="0.2">
      <c r="A225" t="s">
        <v>23</v>
      </c>
      <c r="B225">
        <v>190</v>
      </c>
      <c r="C225" t="s">
        <v>340</v>
      </c>
      <c r="D225" t="s">
        <v>110</v>
      </c>
      <c r="E225" t="s">
        <v>963</v>
      </c>
      <c r="F225" t="s">
        <v>38</v>
      </c>
      <c r="G225">
        <v>165</v>
      </c>
      <c r="H225" t="s">
        <v>191</v>
      </c>
      <c r="I225">
        <v>715</v>
      </c>
      <c r="J225" t="s">
        <v>71</v>
      </c>
      <c r="K225" t="s">
        <v>36</v>
      </c>
      <c r="L225" t="s">
        <v>30</v>
      </c>
      <c r="M225">
        <v>2022</v>
      </c>
      <c r="N225" t="s">
        <v>31</v>
      </c>
      <c r="O225">
        <v>2022</v>
      </c>
      <c r="P225">
        <v>190</v>
      </c>
      <c r="Q225" t="s">
        <v>32</v>
      </c>
      <c r="R225" t="s">
        <v>33</v>
      </c>
      <c r="S225" t="s">
        <v>662</v>
      </c>
      <c r="T225" t="s">
        <v>957</v>
      </c>
      <c r="U225">
        <v>0</v>
      </c>
      <c r="V225" t="s">
        <v>383</v>
      </c>
      <c r="W225" t="s">
        <v>958</v>
      </c>
      <c r="X225" t="s">
        <v>319</v>
      </c>
      <c r="Z225">
        <v>3.53</v>
      </c>
      <c r="AA225">
        <f t="shared" si="3"/>
        <v>83.5</v>
      </c>
    </row>
    <row r="226" spans="1:27" x14ac:dyDescent="0.2">
      <c r="A226" t="s">
        <v>23</v>
      </c>
      <c r="B226">
        <v>190</v>
      </c>
      <c r="C226" t="s">
        <v>342</v>
      </c>
      <c r="D226" t="s">
        <v>45</v>
      </c>
      <c r="E226" t="s">
        <v>393</v>
      </c>
      <c r="F226" t="s">
        <v>43</v>
      </c>
      <c r="G226">
        <v>157</v>
      </c>
      <c r="H226" t="s">
        <v>191</v>
      </c>
      <c r="I226">
        <v>715</v>
      </c>
      <c r="J226" t="s">
        <v>65</v>
      </c>
      <c r="K226" t="s">
        <v>36</v>
      </c>
      <c r="L226" t="s">
        <v>30</v>
      </c>
      <c r="M226">
        <v>2022</v>
      </c>
      <c r="N226" t="s">
        <v>31</v>
      </c>
      <c r="O226">
        <v>2022</v>
      </c>
      <c r="P226">
        <v>190</v>
      </c>
      <c r="Q226" t="s">
        <v>32</v>
      </c>
      <c r="R226" t="s">
        <v>33</v>
      </c>
      <c r="S226" t="s">
        <v>662</v>
      </c>
      <c r="T226" t="s">
        <v>957</v>
      </c>
      <c r="U226">
        <v>0</v>
      </c>
      <c r="V226" t="s">
        <v>383</v>
      </c>
      <c r="W226" t="s">
        <v>958</v>
      </c>
      <c r="X226" t="s">
        <v>319</v>
      </c>
      <c r="Z226">
        <v>1.81</v>
      </c>
      <c r="AA226">
        <f t="shared" si="3"/>
        <v>83.5</v>
      </c>
    </row>
    <row r="227" spans="1:27" x14ac:dyDescent="0.2">
      <c r="A227" t="s">
        <v>23</v>
      </c>
      <c r="B227">
        <v>190</v>
      </c>
      <c r="C227" t="s">
        <v>337</v>
      </c>
      <c r="D227" t="s">
        <v>344</v>
      </c>
      <c r="E227" t="s">
        <v>709</v>
      </c>
      <c r="F227" t="s">
        <v>34</v>
      </c>
      <c r="G227">
        <v>14</v>
      </c>
      <c r="H227" t="s">
        <v>192</v>
      </c>
      <c r="I227">
        <v>740</v>
      </c>
      <c r="J227" t="s">
        <v>110</v>
      </c>
      <c r="K227" t="s">
        <v>36</v>
      </c>
      <c r="L227" t="s">
        <v>30</v>
      </c>
      <c r="M227">
        <v>2022</v>
      </c>
      <c r="N227" t="s">
        <v>31</v>
      </c>
      <c r="O227">
        <v>2022</v>
      </c>
      <c r="P227">
        <v>190</v>
      </c>
      <c r="Q227" t="s">
        <v>32</v>
      </c>
      <c r="R227" t="s">
        <v>33</v>
      </c>
      <c r="S227" t="s">
        <v>964</v>
      </c>
      <c r="T227" t="s">
        <v>965</v>
      </c>
      <c r="U227">
        <v>0</v>
      </c>
      <c r="V227" t="s">
        <v>669</v>
      </c>
      <c r="W227" t="s">
        <v>966</v>
      </c>
      <c r="X227" t="s">
        <v>967</v>
      </c>
      <c r="Z227">
        <v>-1.4</v>
      </c>
      <c r="AA227">
        <f t="shared" si="3"/>
        <v>91.800000000000011</v>
      </c>
    </row>
    <row r="228" spans="1:27" x14ac:dyDescent="0.2">
      <c r="A228" t="s">
        <v>23</v>
      </c>
      <c r="B228">
        <v>190</v>
      </c>
      <c r="C228" t="s">
        <v>340</v>
      </c>
      <c r="D228" t="s">
        <v>346</v>
      </c>
      <c r="E228" t="s">
        <v>85</v>
      </c>
      <c r="F228" t="s">
        <v>26</v>
      </c>
      <c r="G228">
        <v>11</v>
      </c>
      <c r="H228" t="s">
        <v>192</v>
      </c>
      <c r="I228">
        <v>740</v>
      </c>
      <c r="J228" t="s">
        <v>78</v>
      </c>
      <c r="K228" t="s">
        <v>36</v>
      </c>
      <c r="L228" t="s">
        <v>30</v>
      </c>
      <c r="M228">
        <v>2022</v>
      </c>
      <c r="N228" t="s">
        <v>31</v>
      </c>
      <c r="O228">
        <v>2022</v>
      </c>
      <c r="P228">
        <v>190</v>
      </c>
      <c r="Q228" t="s">
        <v>32</v>
      </c>
      <c r="R228" t="s">
        <v>33</v>
      </c>
      <c r="S228" t="s">
        <v>964</v>
      </c>
      <c r="T228" t="s">
        <v>965</v>
      </c>
      <c r="U228">
        <v>0</v>
      </c>
      <c r="V228" t="s">
        <v>669</v>
      </c>
      <c r="W228" t="s">
        <v>966</v>
      </c>
      <c r="X228" t="s">
        <v>967</v>
      </c>
      <c r="Z228">
        <v>0.2</v>
      </c>
      <c r="AA228">
        <f t="shared" si="3"/>
        <v>91.800000000000011</v>
      </c>
    </row>
    <row r="229" spans="1:27" x14ac:dyDescent="0.2">
      <c r="A229" t="s">
        <v>23</v>
      </c>
      <c r="B229">
        <v>190</v>
      </c>
      <c r="C229" t="s">
        <v>342</v>
      </c>
      <c r="D229" t="s">
        <v>969</v>
      </c>
      <c r="E229" t="s">
        <v>970</v>
      </c>
      <c r="F229" t="s">
        <v>48</v>
      </c>
      <c r="G229">
        <v>26</v>
      </c>
      <c r="H229" t="s">
        <v>192</v>
      </c>
      <c r="I229">
        <v>740</v>
      </c>
      <c r="J229" t="s">
        <v>58</v>
      </c>
      <c r="K229" t="s">
        <v>36</v>
      </c>
      <c r="L229" t="s">
        <v>30</v>
      </c>
      <c r="M229">
        <v>2022</v>
      </c>
      <c r="N229" t="s">
        <v>31</v>
      </c>
      <c r="O229">
        <v>2022</v>
      </c>
      <c r="P229">
        <v>190</v>
      </c>
      <c r="Q229" t="s">
        <v>32</v>
      </c>
      <c r="R229" t="s">
        <v>33</v>
      </c>
      <c r="S229" t="s">
        <v>964</v>
      </c>
      <c r="T229" t="s">
        <v>965</v>
      </c>
      <c r="U229">
        <v>0</v>
      </c>
      <c r="V229" t="s">
        <v>669</v>
      </c>
      <c r="W229" t="s">
        <v>966</v>
      </c>
      <c r="X229" t="s">
        <v>967</v>
      </c>
      <c r="Z229">
        <v>-3.32</v>
      </c>
      <c r="AA229">
        <f t="shared" si="3"/>
        <v>91.800000000000011</v>
      </c>
    </row>
    <row r="230" spans="1:27" x14ac:dyDescent="0.2">
      <c r="A230" t="s">
        <v>23</v>
      </c>
      <c r="B230">
        <v>190</v>
      </c>
      <c r="C230" t="s">
        <v>24</v>
      </c>
      <c r="D230" t="s">
        <v>85</v>
      </c>
      <c r="E230" t="s">
        <v>973</v>
      </c>
      <c r="F230" t="s">
        <v>26</v>
      </c>
      <c r="G230">
        <v>125</v>
      </c>
      <c r="H230" t="s">
        <v>193</v>
      </c>
      <c r="I230">
        <v>750</v>
      </c>
      <c r="J230" t="s">
        <v>65</v>
      </c>
      <c r="K230" t="s">
        <v>36</v>
      </c>
      <c r="L230" t="s">
        <v>30</v>
      </c>
      <c r="M230">
        <v>2022</v>
      </c>
      <c r="N230" t="s">
        <v>31</v>
      </c>
      <c r="O230">
        <v>2022</v>
      </c>
      <c r="P230">
        <v>190</v>
      </c>
      <c r="Q230" t="s">
        <v>32</v>
      </c>
      <c r="R230" t="s">
        <v>33</v>
      </c>
      <c r="S230" t="s">
        <v>248</v>
      </c>
      <c r="T230" t="s">
        <v>335</v>
      </c>
      <c r="U230">
        <v>0</v>
      </c>
      <c r="V230" t="s">
        <v>890</v>
      </c>
      <c r="W230" t="s">
        <v>540</v>
      </c>
      <c r="X230" t="s">
        <v>972</v>
      </c>
      <c r="Z230">
        <v>0.24</v>
      </c>
      <c r="AA230">
        <f t="shared" si="3"/>
        <v>72.099999999999994</v>
      </c>
    </row>
    <row r="231" spans="1:27" x14ac:dyDescent="0.2">
      <c r="A231" t="s">
        <v>23</v>
      </c>
      <c r="B231">
        <v>190</v>
      </c>
      <c r="C231" t="s">
        <v>24</v>
      </c>
      <c r="D231" t="s">
        <v>418</v>
      </c>
      <c r="E231" t="s">
        <v>976</v>
      </c>
      <c r="F231" t="s">
        <v>34</v>
      </c>
      <c r="G231">
        <v>77</v>
      </c>
      <c r="H231" t="s">
        <v>194</v>
      </c>
      <c r="I231">
        <v>755</v>
      </c>
      <c r="J231" t="s">
        <v>53</v>
      </c>
      <c r="K231" t="s">
        <v>36</v>
      </c>
      <c r="L231" t="s">
        <v>30</v>
      </c>
      <c r="M231">
        <v>2022</v>
      </c>
      <c r="N231" t="s">
        <v>31</v>
      </c>
      <c r="O231">
        <v>2022</v>
      </c>
      <c r="P231">
        <v>190</v>
      </c>
      <c r="Q231" t="s">
        <v>32</v>
      </c>
      <c r="R231" t="s">
        <v>33</v>
      </c>
      <c r="S231" t="s">
        <v>452</v>
      </c>
      <c r="T231" t="s">
        <v>556</v>
      </c>
      <c r="U231">
        <v>0</v>
      </c>
      <c r="V231" t="s">
        <v>975</v>
      </c>
      <c r="W231">
        <v>0</v>
      </c>
      <c r="X231" t="s">
        <v>518</v>
      </c>
      <c r="Z231">
        <v>-1.35</v>
      </c>
      <c r="AA231">
        <f t="shared" si="3"/>
        <v>46.9</v>
      </c>
    </row>
    <row r="232" spans="1:27" x14ac:dyDescent="0.2">
      <c r="A232" t="s">
        <v>23</v>
      </c>
      <c r="B232">
        <v>190</v>
      </c>
      <c r="D232" t="s">
        <v>441</v>
      </c>
      <c r="E232" t="s">
        <v>977</v>
      </c>
      <c r="F232" t="s">
        <v>34</v>
      </c>
      <c r="G232">
        <v>316</v>
      </c>
      <c r="H232" t="s">
        <v>195</v>
      </c>
      <c r="I232">
        <v>77</v>
      </c>
      <c r="J232" t="s">
        <v>85</v>
      </c>
      <c r="K232" t="s">
        <v>36</v>
      </c>
      <c r="L232" t="s">
        <v>62</v>
      </c>
      <c r="M232">
        <v>2022</v>
      </c>
      <c r="N232" t="s">
        <v>31</v>
      </c>
      <c r="O232">
        <v>2022</v>
      </c>
      <c r="P232">
        <v>190</v>
      </c>
      <c r="Q232" t="s">
        <v>32</v>
      </c>
      <c r="R232" t="s">
        <v>33</v>
      </c>
      <c r="S232" t="s">
        <v>308</v>
      </c>
      <c r="T232" t="s">
        <v>978</v>
      </c>
      <c r="U232">
        <v>0</v>
      </c>
      <c r="V232" t="s">
        <v>979</v>
      </c>
      <c r="W232" t="s">
        <v>980</v>
      </c>
      <c r="X232" t="s">
        <v>249</v>
      </c>
      <c r="Z232">
        <v>-1.88</v>
      </c>
      <c r="AA232">
        <f t="shared" si="3"/>
        <v>75.099999999999994</v>
      </c>
    </row>
    <row r="233" spans="1:27" x14ac:dyDescent="0.2">
      <c r="A233" t="s">
        <v>23</v>
      </c>
      <c r="B233">
        <v>190</v>
      </c>
      <c r="C233" t="s">
        <v>24</v>
      </c>
      <c r="D233" t="s">
        <v>78</v>
      </c>
      <c r="E233" t="s">
        <v>420</v>
      </c>
      <c r="F233" t="s">
        <v>43</v>
      </c>
      <c r="G233">
        <v>41</v>
      </c>
      <c r="H233" t="s">
        <v>196</v>
      </c>
      <c r="I233">
        <v>80</v>
      </c>
      <c r="J233" t="s">
        <v>45</v>
      </c>
      <c r="K233" t="s">
        <v>36</v>
      </c>
      <c r="L233" t="s">
        <v>30</v>
      </c>
      <c r="M233">
        <v>2022</v>
      </c>
      <c r="N233" t="s">
        <v>31</v>
      </c>
      <c r="O233">
        <v>2022</v>
      </c>
      <c r="P233">
        <v>190</v>
      </c>
      <c r="Q233" t="s">
        <v>32</v>
      </c>
      <c r="R233" t="s">
        <v>33</v>
      </c>
      <c r="S233" t="s">
        <v>982</v>
      </c>
      <c r="T233" t="s">
        <v>788</v>
      </c>
      <c r="U233">
        <v>0</v>
      </c>
      <c r="V233" t="s">
        <v>983</v>
      </c>
      <c r="W233" t="s">
        <v>319</v>
      </c>
      <c r="X233" t="s">
        <v>577</v>
      </c>
      <c r="Z233">
        <v>1.87</v>
      </c>
      <c r="AA233">
        <f t="shared" si="3"/>
        <v>96.3</v>
      </c>
    </row>
    <row r="234" spans="1:27" x14ac:dyDescent="0.2">
      <c r="A234" t="s">
        <v>23</v>
      </c>
      <c r="B234">
        <v>190</v>
      </c>
      <c r="C234" t="s">
        <v>266</v>
      </c>
      <c r="D234" t="s">
        <v>288</v>
      </c>
      <c r="E234" t="s">
        <v>736</v>
      </c>
      <c r="F234" t="s">
        <v>26</v>
      </c>
      <c r="G234">
        <v>36</v>
      </c>
      <c r="H234" t="s">
        <v>196</v>
      </c>
      <c r="I234">
        <v>80</v>
      </c>
      <c r="J234" t="s">
        <v>45</v>
      </c>
      <c r="K234" t="s">
        <v>36</v>
      </c>
      <c r="L234" t="s">
        <v>30</v>
      </c>
      <c r="M234">
        <v>2022</v>
      </c>
      <c r="N234" t="s">
        <v>31</v>
      </c>
      <c r="O234">
        <v>2022</v>
      </c>
      <c r="P234">
        <v>190</v>
      </c>
      <c r="Q234" t="s">
        <v>32</v>
      </c>
      <c r="R234" t="s">
        <v>33</v>
      </c>
      <c r="S234" t="s">
        <v>982</v>
      </c>
      <c r="T234" t="s">
        <v>788</v>
      </c>
      <c r="U234">
        <v>0</v>
      </c>
      <c r="V234" t="s">
        <v>983</v>
      </c>
      <c r="W234" t="s">
        <v>319</v>
      </c>
      <c r="X234" t="s">
        <v>577</v>
      </c>
      <c r="Z234">
        <v>-7.0000000000000007E-2</v>
      </c>
      <c r="AA234">
        <f t="shared" si="3"/>
        <v>96.3</v>
      </c>
    </row>
    <row r="235" spans="1:27" x14ac:dyDescent="0.2">
      <c r="A235" t="s">
        <v>23</v>
      </c>
      <c r="B235">
        <v>190</v>
      </c>
      <c r="C235" t="s">
        <v>24</v>
      </c>
      <c r="D235" t="s">
        <v>252</v>
      </c>
      <c r="E235" t="s">
        <v>934</v>
      </c>
      <c r="F235" t="s">
        <v>38</v>
      </c>
      <c r="G235">
        <v>131</v>
      </c>
      <c r="H235" t="s">
        <v>225</v>
      </c>
      <c r="I235">
        <v>82</v>
      </c>
      <c r="J235" t="s">
        <v>35</v>
      </c>
      <c r="K235" t="s">
        <v>36</v>
      </c>
      <c r="L235" t="s">
        <v>30</v>
      </c>
      <c r="M235">
        <v>2022</v>
      </c>
      <c r="N235" t="s">
        <v>31</v>
      </c>
      <c r="O235">
        <v>2022</v>
      </c>
      <c r="P235">
        <v>190</v>
      </c>
      <c r="Q235" t="s">
        <v>32</v>
      </c>
      <c r="R235" t="s">
        <v>33</v>
      </c>
      <c r="S235" t="s">
        <v>385</v>
      </c>
      <c r="T235" t="s">
        <v>1143</v>
      </c>
      <c r="U235">
        <v>0</v>
      </c>
      <c r="V235" t="s">
        <v>515</v>
      </c>
      <c r="W235" t="s">
        <v>1144</v>
      </c>
      <c r="X235" t="s">
        <v>1044</v>
      </c>
      <c r="Z235">
        <v>6.1</v>
      </c>
      <c r="AA235">
        <f t="shared" si="3"/>
        <v>73.199999999999989</v>
      </c>
    </row>
    <row r="236" spans="1:27" x14ac:dyDescent="0.2">
      <c r="A236" t="s">
        <v>23</v>
      </c>
      <c r="B236">
        <v>190</v>
      </c>
      <c r="C236" t="s">
        <v>266</v>
      </c>
      <c r="D236" t="s">
        <v>98</v>
      </c>
      <c r="E236" t="s">
        <v>1145</v>
      </c>
      <c r="F236" t="s">
        <v>38</v>
      </c>
      <c r="G236">
        <v>89</v>
      </c>
      <c r="H236" t="s">
        <v>225</v>
      </c>
      <c r="I236">
        <v>82</v>
      </c>
      <c r="J236" t="s">
        <v>28</v>
      </c>
      <c r="K236" t="s">
        <v>36</v>
      </c>
      <c r="L236" t="s">
        <v>30</v>
      </c>
      <c r="M236">
        <v>2022</v>
      </c>
      <c r="N236" t="s">
        <v>31</v>
      </c>
      <c r="O236">
        <v>2022</v>
      </c>
      <c r="P236">
        <v>190</v>
      </c>
      <c r="Q236" t="s">
        <v>32</v>
      </c>
      <c r="R236" t="s">
        <v>33</v>
      </c>
      <c r="S236" t="s">
        <v>385</v>
      </c>
      <c r="T236" t="s">
        <v>1143</v>
      </c>
      <c r="U236">
        <v>0</v>
      </c>
      <c r="V236" t="s">
        <v>515</v>
      </c>
      <c r="W236" t="s">
        <v>1144</v>
      </c>
      <c r="X236" t="s">
        <v>1044</v>
      </c>
      <c r="Z236">
        <v>3.61</v>
      </c>
      <c r="AA236">
        <f t="shared" si="3"/>
        <v>73.199999999999989</v>
      </c>
    </row>
    <row r="237" spans="1:27" x14ac:dyDescent="0.2">
      <c r="A237" t="s">
        <v>23</v>
      </c>
      <c r="B237">
        <v>190</v>
      </c>
      <c r="C237" t="s">
        <v>24</v>
      </c>
      <c r="D237" t="s">
        <v>340</v>
      </c>
      <c r="E237" t="s">
        <v>986</v>
      </c>
      <c r="F237" t="s">
        <v>38</v>
      </c>
      <c r="G237">
        <v>37</v>
      </c>
      <c r="H237" t="s">
        <v>197</v>
      </c>
      <c r="I237">
        <v>8001</v>
      </c>
      <c r="J237" t="s">
        <v>47</v>
      </c>
      <c r="K237" t="s">
        <v>36</v>
      </c>
      <c r="L237" t="s">
        <v>30</v>
      </c>
      <c r="M237">
        <v>2022</v>
      </c>
      <c r="N237" t="s">
        <v>31</v>
      </c>
      <c r="O237">
        <v>2022</v>
      </c>
      <c r="P237">
        <v>190</v>
      </c>
      <c r="Q237" t="s">
        <v>198</v>
      </c>
      <c r="R237" t="s">
        <v>33</v>
      </c>
      <c r="S237" t="s">
        <v>946</v>
      </c>
      <c r="T237" t="s">
        <v>984</v>
      </c>
      <c r="U237">
        <v>0</v>
      </c>
      <c r="V237" t="s">
        <v>985</v>
      </c>
      <c r="W237" t="s">
        <v>820</v>
      </c>
      <c r="X237" t="s">
        <v>893</v>
      </c>
      <c r="Z237">
        <v>3.75</v>
      </c>
      <c r="AA237">
        <f t="shared" si="3"/>
        <v>92.699999999999989</v>
      </c>
    </row>
    <row r="238" spans="1:27" x14ac:dyDescent="0.2">
      <c r="A238" t="s">
        <v>23</v>
      </c>
      <c r="B238">
        <v>190</v>
      </c>
      <c r="C238" t="s">
        <v>266</v>
      </c>
      <c r="D238" t="s">
        <v>504</v>
      </c>
      <c r="E238" t="s">
        <v>993</v>
      </c>
      <c r="F238" t="s">
        <v>38</v>
      </c>
      <c r="G238">
        <v>97</v>
      </c>
      <c r="H238" t="s">
        <v>199</v>
      </c>
      <c r="I238">
        <v>8002</v>
      </c>
      <c r="J238" t="s">
        <v>28</v>
      </c>
      <c r="K238" t="s">
        <v>36</v>
      </c>
      <c r="L238" t="s">
        <v>30</v>
      </c>
      <c r="M238">
        <v>2022</v>
      </c>
      <c r="N238" t="s">
        <v>31</v>
      </c>
      <c r="O238">
        <v>2022</v>
      </c>
      <c r="P238">
        <v>190</v>
      </c>
      <c r="Q238" t="s">
        <v>198</v>
      </c>
      <c r="R238" t="s">
        <v>33</v>
      </c>
      <c r="S238" t="s">
        <v>988</v>
      </c>
      <c r="T238" t="s">
        <v>918</v>
      </c>
      <c r="U238">
        <v>0</v>
      </c>
      <c r="V238" t="s">
        <v>989</v>
      </c>
      <c r="W238" t="s">
        <v>542</v>
      </c>
      <c r="X238" t="s">
        <v>990</v>
      </c>
      <c r="Z238">
        <v>8.14</v>
      </c>
      <c r="AA238">
        <f t="shared" si="3"/>
        <v>95.6</v>
      </c>
    </row>
    <row r="239" spans="1:27" x14ac:dyDescent="0.2">
      <c r="A239" t="s">
        <v>23</v>
      </c>
      <c r="B239">
        <v>190</v>
      </c>
      <c r="C239" t="s">
        <v>337</v>
      </c>
      <c r="D239" t="s">
        <v>425</v>
      </c>
      <c r="E239" t="s">
        <v>994</v>
      </c>
      <c r="F239" t="s">
        <v>38</v>
      </c>
      <c r="G239">
        <v>96</v>
      </c>
      <c r="H239" t="s">
        <v>199</v>
      </c>
      <c r="I239">
        <v>8002</v>
      </c>
      <c r="J239" t="s">
        <v>28</v>
      </c>
      <c r="K239" t="s">
        <v>36</v>
      </c>
      <c r="L239" t="s">
        <v>30</v>
      </c>
      <c r="M239">
        <v>2022</v>
      </c>
      <c r="N239" t="s">
        <v>31</v>
      </c>
      <c r="O239">
        <v>2022</v>
      </c>
      <c r="P239">
        <v>190</v>
      </c>
      <c r="Q239" t="s">
        <v>198</v>
      </c>
      <c r="R239" t="s">
        <v>33</v>
      </c>
      <c r="S239" t="s">
        <v>988</v>
      </c>
      <c r="T239" t="s">
        <v>918</v>
      </c>
      <c r="U239">
        <v>0</v>
      </c>
      <c r="V239" t="s">
        <v>989</v>
      </c>
      <c r="W239" t="s">
        <v>542</v>
      </c>
      <c r="X239" t="s">
        <v>990</v>
      </c>
      <c r="Z239">
        <v>5.44</v>
      </c>
      <c r="AA239">
        <f t="shared" si="3"/>
        <v>95.6</v>
      </c>
    </row>
    <row r="240" spans="1:27" x14ac:dyDescent="0.2">
      <c r="A240" t="s">
        <v>23</v>
      </c>
      <c r="B240">
        <v>190</v>
      </c>
      <c r="C240" t="s">
        <v>340</v>
      </c>
      <c r="D240" t="s">
        <v>628</v>
      </c>
      <c r="E240" t="s">
        <v>995</v>
      </c>
      <c r="F240" t="s">
        <v>38</v>
      </c>
      <c r="G240">
        <v>75</v>
      </c>
      <c r="H240" t="s">
        <v>199</v>
      </c>
      <c r="I240">
        <v>8002</v>
      </c>
      <c r="J240" t="s">
        <v>41</v>
      </c>
      <c r="K240" t="s">
        <v>36</v>
      </c>
      <c r="L240" t="s">
        <v>30</v>
      </c>
      <c r="M240">
        <v>2022</v>
      </c>
      <c r="N240" t="s">
        <v>31</v>
      </c>
      <c r="O240">
        <v>2022</v>
      </c>
      <c r="P240">
        <v>190</v>
      </c>
      <c r="Q240" t="s">
        <v>198</v>
      </c>
      <c r="R240" t="s">
        <v>33</v>
      </c>
      <c r="S240" t="s">
        <v>988</v>
      </c>
      <c r="T240" t="s">
        <v>918</v>
      </c>
      <c r="U240">
        <v>0</v>
      </c>
      <c r="V240" t="s">
        <v>989</v>
      </c>
      <c r="W240" t="s">
        <v>542</v>
      </c>
      <c r="X240" t="s">
        <v>990</v>
      </c>
      <c r="Z240">
        <v>7.19</v>
      </c>
      <c r="AA240">
        <f t="shared" si="3"/>
        <v>95.6</v>
      </c>
    </row>
    <row r="241" spans="1:27" x14ac:dyDescent="0.2">
      <c r="A241" t="s">
        <v>23</v>
      </c>
      <c r="B241">
        <v>190</v>
      </c>
      <c r="C241" t="s">
        <v>342</v>
      </c>
      <c r="D241" t="s">
        <v>58</v>
      </c>
      <c r="E241" t="s">
        <v>923</v>
      </c>
      <c r="F241" t="s">
        <v>43</v>
      </c>
      <c r="G241">
        <v>88</v>
      </c>
      <c r="H241" t="s">
        <v>199</v>
      </c>
      <c r="I241">
        <v>8002</v>
      </c>
      <c r="J241" t="s">
        <v>55</v>
      </c>
      <c r="K241" t="s">
        <v>36</v>
      </c>
      <c r="L241" t="s">
        <v>30</v>
      </c>
      <c r="M241">
        <v>2022</v>
      </c>
      <c r="N241" t="s">
        <v>31</v>
      </c>
      <c r="O241">
        <v>2022</v>
      </c>
      <c r="P241">
        <v>190</v>
      </c>
      <c r="Q241" t="s">
        <v>198</v>
      </c>
      <c r="R241" t="s">
        <v>33</v>
      </c>
      <c r="S241" t="s">
        <v>988</v>
      </c>
      <c r="T241" t="s">
        <v>918</v>
      </c>
      <c r="U241">
        <v>0</v>
      </c>
      <c r="V241" t="s">
        <v>989</v>
      </c>
      <c r="W241" t="s">
        <v>542</v>
      </c>
      <c r="X241" t="s">
        <v>990</v>
      </c>
      <c r="Z241">
        <v>1.68</v>
      </c>
      <c r="AA241">
        <f t="shared" si="3"/>
        <v>95.6</v>
      </c>
    </row>
    <row r="242" spans="1:27" x14ac:dyDescent="0.2">
      <c r="A242" t="s">
        <v>23</v>
      </c>
      <c r="B242">
        <v>190</v>
      </c>
      <c r="D242" t="s">
        <v>402</v>
      </c>
      <c r="E242" t="s">
        <v>996</v>
      </c>
      <c r="F242" t="s">
        <v>34</v>
      </c>
      <c r="G242">
        <v>90</v>
      </c>
      <c r="H242" t="s">
        <v>200</v>
      </c>
      <c r="I242">
        <v>8003</v>
      </c>
      <c r="J242" t="s">
        <v>60</v>
      </c>
      <c r="K242" t="s">
        <v>36</v>
      </c>
      <c r="L242" t="s">
        <v>62</v>
      </c>
      <c r="M242">
        <v>2022</v>
      </c>
      <c r="N242" t="s">
        <v>31</v>
      </c>
      <c r="O242">
        <v>2022</v>
      </c>
      <c r="P242">
        <v>190</v>
      </c>
      <c r="Q242" t="s">
        <v>198</v>
      </c>
      <c r="R242" t="s">
        <v>33</v>
      </c>
      <c r="S242" t="s">
        <v>997</v>
      </c>
      <c r="T242" t="s">
        <v>490</v>
      </c>
      <c r="U242">
        <v>0</v>
      </c>
      <c r="V242" t="s">
        <v>998</v>
      </c>
      <c r="W242" t="s">
        <v>702</v>
      </c>
      <c r="X242" t="s">
        <v>577</v>
      </c>
      <c r="Z242">
        <v>-1.38</v>
      </c>
      <c r="AA242">
        <f t="shared" si="3"/>
        <v>88.9</v>
      </c>
    </row>
    <row r="243" spans="1:27" x14ac:dyDescent="0.2">
      <c r="A243" t="s">
        <v>23</v>
      </c>
      <c r="B243">
        <v>190</v>
      </c>
      <c r="C243" t="s">
        <v>266</v>
      </c>
      <c r="D243" t="s">
        <v>372</v>
      </c>
      <c r="E243" t="s">
        <v>1009</v>
      </c>
      <c r="F243" t="s">
        <v>38</v>
      </c>
      <c r="G243">
        <v>82</v>
      </c>
      <c r="H243" t="s">
        <v>201</v>
      </c>
      <c r="I243">
        <v>8005</v>
      </c>
      <c r="J243" t="s">
        <v>53</v>
      </c>
      <c r="K243" t="s">
        <v>36</v>
      </c>
      <c r="L243" t="s">
        <v>30</v>
      </c>
      <c r="M243">
        <v>2022</v>
      </c>
      <c r="N243" t="s">
        <v>31</v>
      </c>
      <c r="O243">
        <v>2022</v>
      </c>
      <c r="P243">
        <v>190</v>
      </c>
      <c r="Q243" t="s">
        <v>198</v>
      </c>
      <c r="R243" t="s">
        <v>33</v>
      </c>
      <c r="S243" t="s">
        <v>748</v>
      </c>
      <c r="T243" t="s">
        <v>1000</v>
      </c>
      <c r="U243">
        <v>0</v>
      </c>
      <c r="V243" t="s">
        <v>1001</v>
      </c>
      <c r="W243" t="s">
        <v>896</v>
      </c>
      <c r="X243" t="s">
        <v>517</v>
      </c>
      <c r="Z243">
        <v>10.26</v>
      </c>
      <c r="AA243">
        <f t="shared" si="3"/>
        <v>91.9</v>
      </c>
    </row>
    <row r="244" spans="1:27" x14ac:dyDescent="0.2">
      <c r="A244" t="s">
        <v>23</v>
      </c>
      <c r="B244">
        <v>190</v>
      </c>
      <c r="C244" t="s">
        <v>266</v>
      </c>
      <c r="D244" t="s">
        <v>372</v>
      </c>
      <c r="E244" t="s">
        <v>1009</v>
      </c>
      <c r="F244" t="s">
        <v>38</v>
      </c>
      <c r="G244">
        <v>82</v>
      </c>
      <c r="H244" t="s">
        <v>201</v>
      </c>
      <c r="I244">
        <v>8005</v>
      </c>
      <c r="J244" t="s">
        <v>53</v>
      </c>
      <c r="K244" t="s">
        <v>36</v>
      </c>
      <c r="L244" t="s">
        <v>30</v>
      </c>
      <c r="M244">
        <v>2022</v>
      </c>
      <c r="N244" t="s">
        <v>31</v>
      </c>
      <c r="O244">
        <v>2022</v>
      </c>
      <c r="P244">
        <v>190</v>
      </c>
      <c r="Q244" t="s">
        <v>198</v>
      </c>
      <c r="R244" t="s">
        <v>33</v>
      </c>
      <c r="S244" t="s">
        <v>1002</v>
      </c>
      <c r="T244" t="s">
        <v>1003</v>
      </c>
      <c r="U244">
        <v>0</v>
      </c>
      <c r="V244" t="s">
        <v>1004</v>
      </c>
      <c r="W244" t="s">
        <v>1005</v>
      </c>
      <c r="X244" t="s">
        <v>720</v>
      </c>
      <c r="Z244">
        <v>10.26</v>
      </c>
      <c r="AA244">
        <f t="shared" si="3"/>
        <v>94.2</v>
      </c>
    </row>
    <row r="245" spans="1:27" x14ac:dyDescent="0.2">
      <c r="A245" t="s">
        <v>23</v>
      </c>
      <c r="B245">
        <v>190</v>
      </c>
      <c r="C245" t="s">
        <v>337</v>
      </c>
      <c r="D245" t="s">
        <v>502</v>
      </c>
      <c r="E245" t="s">
        <v>1010</v>
      </c>
      <c r="F245" t="s">
        <v>38</v>
      </c>
      <c r="G245">
        <v>84</v>
      </c>
      <c r="H245" t="s">
        <v>201</v>
      </c>
      <c r="I245">
        <v>8005</v>
      </c>
      <c r="J245" t="s">
        <v>28</v>
      </c>
      <c r="K245" t="s">
        <v>36</v>
      </c>
      <c r="L245" t="s">
        <v>30</v>
      </c>
      <c r="M245">
        <v>2022</v>
      </c>
      <c r="N245" t="s">
        <v>31</v>
      </c>
      <c r="O245">
        <v>2022</v>
      </c>
      <c r="P245">
        <v>190</v>
      </c>
      <c r="Q245" t="s">
        <v>198</v>
      </c>
      <c r="R245" t="s">
        <v>33</v>
      </c>
      <c r="S245" t="s">
        <v>748</v>
      </c>
      <c r="T245" t="s">
        <v>1000</v>
      </c>
      <c r="U245">
        <v>0</v>
      </c>
      <c r="V245" t="s">
        <v>1001</v>
      </c>
      <c r="W245" t="s">
        <v>896</v>
      </c>
      <c r="X245" t="s">
        <v>517</v>
      </c>
      <c r="Z245">
        <v>3.96</v>
      </c>
      <c r="AA245">
        <f t="shared" si="3"/>
        <v>91.9</v>
      </c>
    </row>
    <row r="246" spans="1:27" x14ac:dyDescent="0.2">
      <c r="A246" t="s">
        <v>23</v>
      </c>
      <c r="B246">
        <v>190</v>
      </c>
      <c r="C246" t="s">
        <v>337</v>
      </c>
      <c r="D246" t="s">
        <v>502</v>
      </c>
      <c r="E246" t="s">
        <v>1010</v>
      </c>
      <c r="F246" t="s">
        <v>38</v>
      </c>
      <c r="G246">
        <v>84</v>
      </c>
      <c r="H246" t="s">
        <v>201</v>
      </c>
      <c r="I246">
        <v>8005</v>
      </c>
      <c r="J246" t="s">
        <v>28</v>
      </c>
      <c r="K246" t="s">
        <v>36</v>
      </c>
      <c r="L246" t="s">
        <v>30</v>
      </c>
      <c r="M246">
        <v>2022</v>
      </c>
      <c r="N246" t="s">
        <v>31</v>
      </c>
      <c r="O246">
        <v>2022</v>
      </c>
      <c r="P246">
        <v>190</v>
      </c>
      <c r="Q246" t="s">
        <v>198</v>
      </c>
      <c r="R246" t="s">
        <v>33</v>
      </c>
      <c r="S246" t="s">
        <v>1002</v>
      </c>
      <c r="T246" t="s">
        <v>1003</v>
      </c>
      <c r="U246">
        <v>0</v>
      </c>
      <c r="V246" t="s">
        <v>1004</v>
      </c>
      <c r="W246" t="s">
        <v>1005</v>
      </c>
      <c r="X246" t="s">
        <v>720</v>
      </c>
      <c r="Z246">
        <v>3.96</v>
      </c>
      <c r="AA246">
        <f t="shared" si="3"/>
        <v>94.2</v>
      </c>
    </row>
    <row r="247" spans="1:27" x14ac:dyDescent="0.2">
      <c r="A247" t="s">
        <v>23</v>
      </c>
      <c r="B247">
        <v>190</v>
      </c>
      <c r="C247" t="s">
        <v>340</v>
      </c>
      <c r="D247" t="s">
        <v>670</v>
      </c>
      <c r="E247" t="s">
        <v>1011</v>
      </c>
      <c r="F247" t="s">
        <v>38</v>
      </c>
      <c r="G247">
        <v>103</v>
      </c>
      <c r="H247" t="s">
        <v>201</v>
      </c>
      <c r="I247">
        <v>8005</v>
      </c>
      <c r="J247" t="s">
        <v>35</v>
      </c>
      <c r="K247" t="s">
        <v>36</v>
      </c>
      <c r="L247" t="s">
        <v>30</v>
      </c>
      <c r="M247">
        <v>2022</v>
      </c>
      <c r="N247" t="s">
        <v>31</v>
      </c>
      <c r="O247">
        <v>2022</v>
      </c>
      <c r="P247">
        <v>190</v>
      </c>
      <c r="Q247" t="s">
        <v>198</v>
      </c>
      <c r="R247" t="s">
        <v>33</v>
      </c>
      <c r="S247" t="s">
        <v>748</v>
      </c>
      <c r="T247" t="s">
        <v>1000</v>
      </c>
      <c r="U247">
        <v>0</v>
      </c>
      <c r="V247" t="s">
        <v>1001</v>
      </c>
      <c r="W247" t="s">
        <v>896</v>
      </c>
      <c r="X247" t="s">
        <v>517</v>
      </c>
      <c r="Z247">
        <v>7.56</v>
      </c>
      <c r="AA247">
        <f t="shared" si="3"/>
        <v>91.9</v>
      </c>
    </row>
    <row r="248" spans="1:27" x14ac:dyDescent="0.2">
      <c r="A248" t="s">
        <v>23</v>
      </c>
      <c r="B248">
        <v>190</v>
      </c>
      <c r="C248" t="s">
        <v>340</v>
      </c>
      <c r="D248" t="s">
        <v>670</v>
      </c>
      <c r="E248" t="s">
        <v>1011</v>
      </c>
      <c r="F248" t="s">
        <v>38</v>
      </c>
      <c r="G248">
        <v>103</v>
      </c>
      <c r="H248" t="s">
        <v>201</v>
      </c>
      <c r="I248">
        <v>8005</v>
      </c>
      <c r="J248" t="s">
        <v>35</v>
      </c>
      <c r="K248" t="s">
        <v>36</v>
      </c>
      <c r="L248" t="s">
        <v>30</v>
      </c>
      <c r="M248">
        <v>2022</v>
      </c>
      <c r="N248" t="s">
        <v>31</v>
      </c>
      <c r="O248">
        <v>2022</v>
      </c>
      <c r="P248">
        <v>190</v>
      </c>
      <c r="Q248" t="s">
        <v>198</v>
      </c>
      <c r="R248" t="s">
        <v>33</v>
      </c>
      <c r="S248" t="s">
        <v>1002</v>
      </c>
      <c r="T248" t="s">
        <v>1003</v>
      </c>
      <c r="U248">
        <v>0</v>
      </c>
      <c r="V248" t="s">
        <v>1004</v>
      </c>
      <c r="W248" t="s">
        <v>1005</v>
      </c>
      <c r="X248" t="s">
        <v>720</v>
      </c>
      <c r="Z248">
        <v>7.56</v>
      </c>
      <c r="AA248">
        <f t="shared" si="3"/>
        <v>94.2</v>
      </c>
    </row>
    <row r="249" spans="1:27" x14ac:dyDescent="0.2">
      <c r="A249" t="s">
        <v>23</v>
      </c>
      <c r="B249">
        <v>190</v>
      </c>
      <c r="C249" t="s">
        <v>342</v>
      </c>
      <c r="D249" t="s">
        <v>372</v>
      </c>
      <c r="E249" t="s">
        <v>1012</v>
      </c>
      <c r="F249" t="s">
        <v>38</v>
      </c>
      <c r="G249">
        <v>101</v>
      </c>
      <c r="H249" t="s">
        <v>201</v>
      </c>
      <c r="I249">
        <v>8005</v>
      </c>
      <c r="J249" t="s">
        <v>28</v>
      </c>
      <c r="K249" t="s">
        <v>36</v>
      </c>
      <c r="L249" t="s">
        <v>30</v>
      </c>
      <c r="M249">
        <v>2022</v>
      </c>
      <c r="N249" t="s">
        <v>31</v>
      </c>
      <c r="O249">
        <v>2022</v>
      </c>
      <c r="P249">
        <v>190</v>
      </c>
      <c r="Q249" t="s">
        <v>198</v>
      </c>
      <c r="R249" t="s">
        <v>33</v>
      </c>
      <c r="S249" t="s">
        <v>748</v>
      </c>
      <c r="T249" t="s">
        <v>1000</v>
      </c>
      <c r="U249">
        <v>0</v>
      </c>
      <c r="V249" t="s">
        <v>1001</v>
      </c>
      <c r="W249" t="s">
        <v>896</v>
      </c>
      <c r="X249" t="s">
        <v>517</v>
      </c>
      <c r="Z249">
        <v>11.27</v>
      </c>
      <c r="AA249">
        <f t="shared" si="3"/>
        <v>91.9</v>
      </c>
    </row>
    <row r="250" spans="1:27" x14ac:dyDescent="0.2">
      <c r="A250" t="s">
        <v>23</v>
      </c>
      <c r="B250">
        <v>190</v>
      </c>
      <c r="C250" t="s">
        <v>342</v>
      </c>
      <c r="D250" t="s">
        <v>372</v>
      </c>
      <c r="E250" t="s">
        <v>1012</v>
      </c>
      <c r="F250" t="s">
        <v>38</v>
      </c>
      <c r="G250">
        <v>101</v>
      </c>
      <c r="H250" t="s">
        <v>201</v>
      </c>
      <c r="I250">
        <v>8005</v>
      </c>
      <c r="J250" t="s">
        <v>28</v>
      </c>
      <c r="K250" t="s">
        <v>36</v>
      </c>
      <c r="L250" t="s">
        <v>30</v>
      </c>
      <c r="M250">
        <v>2022</v>
      </c>
      <c r="N250" t="s">
        <v>31</v>
      </c>
      <c r="O250">
        <v>2022</v>
      </c>
      <c r="P250">
        <v>190</v>
      </c>
      <c r="Q250" t="s">
        <v>198</v>
      </c>
      <c r="R250" t="s">
        <v>33</v>
      </c>
      <c r="S250" t="s">
        <v>1002</v>
      </c>
      <c r="T250" t="s">
        <v>1003</v>
      </c>
      <c r="U250">
        <v>0</v>
      </c>
      <c r="V250" t="s">
        <v>1004</v>
      </c>
      <c r="W250" t="s">
        <v>1005</v>
      </c>
      <c r="X250" t="s">
        <v>720</v>
      </c>
      <c r="Z250">
        <v>11.27</v>
      </c>
      <c r="AA250">
        <f t="shared" si="3"/>
        <v>94.2</v>
      </c>
    </row>
    <row r="251" spans="1:27" x14ac:dyDescent="0.2">
      <c r="A251" t="s">
        <v>23</v>
      </c>
      <c r="B251">
        <v>190</v>
      </c>
      <c r="C251" t="s">
        <v>266</v>
      </c>
      <c r="D251" t="s">
        <v>431</v>
      </c>
      <c r="E251" t="s">
        <v>1018</v>
      </c>
      <c r="F251" t="s">
        <v>48</v>
      </c>
      <c r="G251">
        <v>110</v>
      </c>
      <c r="H251" t="s">
        <v>202</v>
      </c>
      <c r="I251">
        <v>8006</v>
      </c>
      <c r="J251" t="s">
        <v>35</v>
      </c>
      <c r="K251" t="s">
        <v>36</v>
      </c>
      <c r="L251" t="s">
        <v>30</v>
      </c>
      <c r="M251">
        <v>2022</v>
      </c>
      <c r="N251" t="s">
        <v>31</v>
      </c>
      <c r="O251">
        <v>2022</v>
      </c>
      <c r="P251">
        <v>190</v>
      </c>
      <c r="Q251" t="s">
        <v>198</v>
      </c>
      <c r="R251" t="s">
        <v>33</v>
      </c>
      <c r="S251" t="s">
        <v>910</v>
      </c>
      <c r="T251" t="s">
        <v>1013</v>
      </c>
      <c r="U251">
        <v>0</v>
      </c>
      <c r="V251" t="s">
        <v>308</v>
      </c>
      <c r="W251" t="s">
        <v>1014</v>
      </c>
      <c r="X251" t="s">
        <v>670</v>
      </c>
      <c r="Z251">
        <v>-6.28</v>
      </c>
      <c r="AA251">
        <f t="shared" si="3"/>
        <v>71.400000000000006</v>
      </c>
    </row>
    <row r="252" spans="1:27" x14ac:dyDescent="0.2">
      <c r="A252" t="s">
        <v>23</v>
      </c>
      <c r="B252">
        <v>190</v>
      </c>
      <c r="C252" t="s">
        <v>337</v>
      </c>
      <c r="D252" t="s">
        <v>337</v>
      </c>
      <c r="E252" t="s">
        <v>1019</v>
      </c>
      <c r="F252" t="s">
        <v>38</v>
      </c>
      <c r="G252">
        <v>131</v>
      </c>
      <c r="H252" t="s">
        <v>202</v>
      </c>
      <c r="I252">
        <v>8006</v>
      </c>
      <c r="J252" t="s">
        <v>65</v>
      </c>
      <c r="K252" t="s">
        <v>36</v>
      </c>
      <c r="L252" t="s">
        <v>30</v>
      </c>
      <c r="M252">
        <v>2022</v>
      </c>
      <c r="N252" t="s">
        <v>31</v>
      </c>
      <c r="O252">
        <v>2022</v>
      </c>
      <c r="P252">
        <v>190</v>
      </c>
      <c r="Q252" t="s">
        <v>198</v>
      </c>
      <c r="R252" t="s">
        <v>33</v>
      </c>
      <c r="S252" t="s">
        <v>910</v>
      </c>
      <c r="T252" t="s">
        <v>1013</v>
      </c>
      <c r="U252">
        <v>0</v>
      </c>
      <c r="V252" t="s">
        <v>308</v>
      </c>
      <c r="W252" t="s">
        <v>1014</v>
      </c>
      <c r="X252" t="s">
        <v>670</v>
      </c>
      <c r="Z252">
        <v>6.04</v>
      </c>
      <c r="AA252">
        <f t="shared" si="3"/>
        <v>71.400000000000006</v>
      </c>
    </row>
    <row r="253" spans="1:27" x14ac:dyDescent="0.2">
      <c r="A253" t="s">
        <v>23</v>
      </c>
      <c r="B253">
        <v>190</v>
      </c>
      <c r="C253" t="s">
        <v>340</v>
      </c>
      <c r="D253" t="s">
        <v>459</v>
      </c>
      <c r="E253" t="s">
        <v>1020</v>
      </c>
      <c r="F253" t="s">
        <v>38</v>
      </c>
      <c r="G253">
        <v>121</v>
      </c>
      <c r="H253" t="s">
        <v>202</v>
      </c>
      <c r="I253">
        <v>8006</v>
      </c>
      <c r="J253" t="s">
        <v>65</v>
      </c>
      <c r="K253" t="s">
        <v>36</v>
      </c>
      <c r="L253" t="s">
        <v>30</v>
      </c>
      <c r="M253">
        <v>2022</v>
      </c>
      <c r="N253" t="s">
        <v>31</v>
      </c>
      <c r="O253">
        <v>2022</v>
      </c>
      <c r="P253">
        <v>190</v>
      </c>
      <c r="Q253" t="s">
        <v>198</v>
      </c>
      <c r="R253" t="s">
        <v>33</v>
      </c>
      <c r="S253" t="s">
        <v>910</v>
      </c>
      <c r="T253" t="s">
        <v>1013</v>
      </c>
      <c r="U253">
        <v>0</v>
      </c>
      <c r="V253" t="s">
        <v>308</v>
      </c>
      <c r="W253" t="s">
        <v>1014</v>
      </c>
      <c r="X253" t="s">
        <v>670</v>
      </c>
      <c r="Z253">
        <v>4.66</v>
      </c>
      <c r="AA253">
        <f t="shared" si="3"/>
        <v>71.400000000000006</v>
      </c>
    </row>
    <row r="254" spans="1:27" x14ac:dyDescent="0.2">
      <c r="A254" t="s">
        <v>23</v>
      </c>
      <c r="B254">
        <v>190</v>
      </c>
      <c r="C254" t="s">
        <v>342</v>
      </c>
      <c r="D254" t="s">
        <v>67</v>
      </c>
      <c r="E254" t="s">
        <v>47</v>
      </c>
      <c r="F254" t="s">
        <v>43</v>
      </c>
      <c r="G254">
        <v>125</v>
      </c>
      <c r="H254" t="s">
        <v>202</v>
      </c>
      <c r="I254">
        <v>8006</v>
      </c>
      <c r="J254" t="s">
        <v>35</v>
      </c>
      <c r="K254" t="s">
        <v>36</v>
      </c>
      <c r="L254" t="s">
        <v>30</v>
      </c>
      <c r="M254">
        <v>2022</v>
      </c>
      <c r="N254" t="s">
        <v>31</v>
      </c>
      <c r="O254">
        <v>2022</v>
      </c>
      <c r="P254">
        <v>190</v>
      </c>
      <c r="Q254" t="s">
        <v>198</v>
      </c>
      <c r="R254" t="s">
        <v>33</v>
      </c>
      <c r="S254" t="s">
        <v>910</v>
      </c>
      <c r="T254" t="s">
        <v>1013</v>
      </c>
      <c r="U254">
        <v>0</v>
      </c>
      <c r="V254" t="s">
        <v>308</v>
      </c>
      <c r="W254" t="s">
        <v>1014</v>
      </c>
      <c r="X254" t="s">
        <v>670</v>
      </c>
      <c r="Z254">
        <v>1.9</v>
      </c>
      <c r="AA254">
        <f t="shared" si="3"/>
        <v>71.400000000000006</v>
      </c>
    </row>
    <row r="255" spans="1:27" x14ac:dyDescent="0.2">
      <c r="A255" t="s">
        <v>23</v>
      </c>
      <c r="B255">
        <v>190</v>
      </c>
      <c r="C255" t="s">
        <v>266</v>
      </c>
      <c r="D255" t="s">
        <v>1024</v>
      </c>
      <c r="E255" t="s">
        <v>1025</v>
      </c>
      <c r="F255" t="s">
        <v>38</v>
      </c>
      <c r="G255">
        <v>44</v>
      </c>
      <c r="H255" t="s">
        <v>203</v>
      </c>
      <c r="I255">
        <v>8008</v>
      </c>
      <c r="J255" t="s">
        <v>45</v>
      </c>
      <c r="K255" t="s">
        <v>36</v>
      </c>
      <c r="L255" t="s">
        <v>30</v>
      </c>
      <c r="M255">
        <v>2022</v>
      </c>
      <c r="N255" t="s">
        <v>31</v>
      </c>
      <c r="O255">
        <v>2022</v>
      </c>
      <c r="P255">
        <v>190</v>
      </c>
      <c r="Q255" t="s">
        <v>198</v>
      </c>
      <c r="R255" t="s">
        <v>33</v>
      </c>
      <c r="S255" t="s">
        <v>1021</v>
      </c>
      <c r="T255" t="s">
        <v>965</v>
      </c>
      <c r="U255">
        <v>0</v>
      </c>
      <c r="V255" t="s">
        <v>375</v>
      </c>
      <c r="W255" t="s">
        <v>1022</v>
      </c>
      <c r="X255" t="s">
        <v>720</v>
      </c>
      <c r="Z255">
        <v>3.98</v>
      </c>
      <c r="AA255">
        <f t="shared" si="3"/>
        <v>90.6</v>
      </c>
    </row>
    <row r="256" spans="1:27" x14ac:dyDescent="0.2">
      <c r="A256" t="s">
        <v>23</v>
      </c>
      <c r="B256">
        <v>190</v>
      </c>
      <c r="C256" t="s">
        <v>337</v>
      </c>
      <c r="D256" t="s">
        <v>719</v>
      </c>
      <c r="E256" t="s">
        <v>1026</v>
      </c>
      <c r="F256" t="s">
        <v>38</v>
      </c>
      <c r="G256">
        <v>60</v>
      </c>
      <c r="H256" t="s">
        <v>203</v>
      </c>
      <c r="I256">
        <v>8008</v>
      </c>
      <c r="J256" t="s">
        <v>40</v>
      </c>
      <c r="K256" t="s">
        <v>36</v>
      </c>
      <c r="L256" t="s">
        <v>30</v>
      </c>
      <c r="M256">
        <v>2022</v>
      </c>
      <c r="N256" t="s">
        <v>31</v>
      </c>
      <c r="O256">
        <v>2022</v>
      </c>
      <c r="P256">
        <v>190</v>
      </c>
      <c r="Q256" t="s">
        <v>198</v>
      </c>
      <c r="R256" t="s">
        <v>33</v>
      </c>
      <c r="S256" t="s">
        <v>1021</v>
      </c>
      <c r="T256" t="s">
        <v>965</v>
      </c>
      <c r="U256">
        <v>0</v>
      </c>
      <c r="V256" t="s">
        <v>375</v>
      </c>
      <c r="W256" t="s">
        <v>1022</v>
      </c>
      <c r="X256" t="s">
        <v>720</v>
      </c>
      <c r="Z256">
        <v>7.89</v>
      </c>
      <c r="AA256">
        <f t="shared" si="3"/>
        <v>90.6</v>
      </c>
    </row>
    <row r="257" spans="1:27" x14ac:dyDescent="0.2">
      <c r="A257" t="s">
        <v>23</v>
      </c>
      <c r="B257">
        <v>190</v>
      </c>
      <c r="C257" t="s">
        <v>340</v>
      </c>
      <c r="D257" t="s">
        <v>249</v>
      </c>
      <c r="E257" t="s">
        <v>1027</v>
      </c>
      <c r="F257" t="s">
        <v>38</v>
      </c>
      <c r="G257">
        <v>58</v>
      </c>
      <c r="H257" t="s">
        <v>203</v>
      </c>
      <c r="I257">
        <v>8008</v>
      </c>
      <c r="J257" t="s">
        <v>41</v>
      </c>
      <c r="K257" t="s">
        <v>36</v>
      </c>
      <c r="L257" t="s">
        <v>30</v>
      </c>
      <c r="M257">
        <v>2022</v>
      </c>
      <c r="N257" t="s">
        <v>31</v>
      </c>
      <c r="O257">
        <v>2022</v>
      </c>
      <c r="P257">
        <v>190</v>
      </c>
      <c r="Q257" t="s">
        <v>198</v>
      </c>
      <c r="R257" t="s">
        <v>33</v>
      </c>
      <c r="S257" t="s">
        <v>1021</v>
      </c>
      <c r="T257" t="s">
        <v>965</v>
      </c>
      <c r="U257">
        <v>0</v>
      </c>
      <c r="V257" t="s">
        <v>375</v>
      </c>
      <c r="W257" t="s">
        <v>1022</v>
      </c>
      <c r="X257" t="s">
        <v>720</v>
      </c>
      <c r="Z257">
        <v>7.53</v>
      </c>
      <c r="AA257">
        <f t="shared" si="3"/>
        <v>90.6</v>
      </c>
    </row>
    <row r="258" spans="1:27" x14ac:dyDescent="0.2">
      <c r="A258" t="s">
        <v>23</v>
      </c>
      <c r="B258">
        <v>190</v>
      </c>
      <c r="C258" t="s">
        <v>342</v>
      </c>
      <c r="D258" t="s">
        <v>791</v>
      </c>
      <c r="E258" t="s">
        <v>1028</v>
      </c>
      <c r="F258" t="s">
        <v>38</v>
      </c>
      <c r="G258">
        <v>58</v>
      </c>
      <c r="H258" t="s">
        <v>203</v>
      </c>
      <c r="I258">
        <v>8008</v>
      </c>
      <c r="J258" t="s">
        <v>40</v>
      </c>
      <c r="K258" t="s">
        <v>36</v>
      </c>
      <c r="L258" t="s">
        <v>30</v>
      </c>
      <c r="M258">
        <v>2022</v>
      </c>
      <c r="N258" t="s">
        <v>31</v>
      </c>
      <c r="O258">
        <v>2022</v>
      </c>
      <c r="P258">
        <v>190</v>
      </c>
      <c r="Q258" t="s">
        <v>198</v>
      </c>
      <c r="R258" t="s">
        <v>33</v>
      </c>
      <c r="S258" t="s">
        <v>1021</v>
      </c>
      <c r="T258" t="s">
        <v>965</v>
      </c>
      <c r="U258">
        <v>0</v>
      </c>
      <c r="V258" t="s">
        <v>375</v>
      </c>
      <c r="W258" t="s">
        <v>1022</v>
      </c>
      <c r="X258" t="s">
        <v>720</v>
      </c>
      <c r="Z258">
        <v>8.4700000000000006</v>
      </c>
      <c r="AA258">
        <f t="shared" ref="AA258:AA321" si="4">S258+T258+U258</f>
        <v>90.6</v>
      </c>
    </row>
    <row r="259" spans="1:27" x14ac:dyDescent="0.2">
      <c r="A259" t="s">
        <v>23</v>
      </c>
      <c r="B259">
        <v>190</v>
      </c>
      <c r="C259" t="s">
        <v>24</v>
      </c>
      <c r="D259" t="s">
        <v>37</v>
      </c>
      <c r="E259" t="s">
        <v>1033</v>
      </c>
      <c r="F259" t="s">
        <v>38</v>
      </c>
      <c r="G259">
        <v>98</v>
      </c>
      <c r="H259" t="s">
        <v>204</v>
      </c>
      <c r="I259">
        <v>8009</v>
      </c>
      <c r="J259" t="s">
        <v>28</v>
      </c>
      <c r="K259" t="s">
        <v>36</v>
      </c>
      <c r="L259" t="s">
        <v>30</v>
      </c>
      <c r="M259">
        <v>2022</v>
      </c>
      <c r="N259" t="s">
        <v>31</v>
      </c>
      <c r="O259">
        <v>2022</v>
      </c>
      <c r="P259">
        <v>190</v>
      </c>
      <c r="Q259" t="s">
        <v>198</v>
      </c>
      <c r="R259" t="s">
        <v>33</v>
      </c>
      <c r="S259" t="s">
        <v>1029</v>
      </c>
      <c r="T259" t="s">
        <v>633</v>
      </c>
      <c r="U259">
        <v>0</v>
      </c>
      <c r="V259" t="s">
        <v>1030</v>
      </c>
      <c r="W259" t="s">
        <v>437</v>
      </c>
      <c r="X259" t="s">
        <v>476</v>
      </c>
      <c r="Z259">
        <v>3.34</v>
      </c>
      <c r="AA259">
        <f t="shared" si="4"/>
        <v>90.399999999999991</v>
      </c>
    </row>
    <row r="260" spans="1:27" x14ac:dyDescent="0.2">
      <c r="A260" t="s">
        <v>23</v>
      </c>
      <c r="B260">
        <v>190</v>
      </c>
      <c r="C260" t="s">
        <v>266</v>
      </c>
      <c r="D260" t="s">
        <v>527</v>
      </c>
      <c r="E260" t="s">
        <v>1034</v>
      </c>
      <c r="F260" t="s">
        <v>38</v>
      </c>
      <c r="G260">
        <v>92</v>
      </c>
      <c r="H260" t="s">
        <v>204</v>
      </c>
      <c r="I260">
        <v>8009</v>
      </c>
      <c r="J260" t="s">
        <v>28</v>
      </c>
      <c r="K260" t="s">
        <v>36</v>
      </c>
      <c r="L260" t="s">
        <v>30</v>
      </c>
      <c r="M260">
        <v>2022</v>
      </c>
      <c r="N260" t="s">
        <v>31</v>
      </c>
      <c r="O260">
        <v>2022</v>
      </c>
      <c r="P260">
        <v>190</v>
      </c>
      <c r="Q260" t="s">
        <v>198</v>
      </c>
      <c r="R260" t="s">
        <v>33</v>
      </c>
      <c r="S260" t="s">
        <v>1029</v>
      </c>
      <c r="T260" t="s">
        <v>633</v>
      </c>
      <c r="U260">
        <v>0</v>
      </c>
      <c r="V260" t="s">
        <v>1030</v>
      </c>
      <c r="W260" t="s">
        <v>437</v>
      </c>
      <c r="X260" t="s">
        <v>476</v>
      </c>
      <c r="Z260">
        <v>6.61</v>
      </c>
      <c r="AA260">
        <f t="shared" si="4"/>
        <v>90.399999999999991</v>
      </c>
    </row>
    <row r="261" spans="1:27" x14ac:dyDescent="0.2">
      <c r="A261" t="s">
        <v>23</v>
      </c>
      <c r="B261">
        <v>190</v>
      </c>
      <c r="C261" t="s">
        <v>337</v>
      </c>
      <c r="D261" t="s">
        <v>425</v>
      </c>
      <c r="E261" t="s">
        <v>1035</v>
      </c>
      <c r="F261" t="s">
        <v>38</v>
      </c>
      <c r="G261">
        <v>80</v>
      </c>
      <c r="H261" t="s">
        <v>204</v>
      </c>
      <c r="I261">
        <v>8009</v>
      </c>
      <c r="J261" t="s">
        <v>53</v>
      </c>
      <c r="K261" t="s">
        <v>36</v>
      </c>
      <c r="L261" t="s">
        <v>30</v>
      </c>
      <c r="M261">
        <v>2022</v>
      </c>
      <c r="N261" t="s">
        <v>31</v>
      </c>
      <c r="O261">
        <v>2022</v>
      </c>
      <c r="P261">
        <v>190</v>
      </c>
      <c r="Q261" t="s">
        <v>198</v>
      </c>
      <c r="R261" t="s">
        <v>33</v>
      </c>
      <c r="S261" t="s">
        <v>1029</v>
      </c>
      <c r="T261" t="s">
        <v>633</v>
      </c>
      <c r="U261">
        <v>0</v>
      </c>
      <c r="V261" t="s">
        <v>1030</v>
      </c>
      <c r="W261" t="s">
        <v>437</v>
      </c>
      <c r="X261" t="s">
        <v>476</v>
      </c>
      <c r="Z261">
        <v>5.24</v>
      </c>
      <c r="AA261">
        <f t="shared" si="4"/>
        <v>90.399999999999991</v>
      </c>
    </row>
    <row r="262" spans="1:27" x14ac:dyDescent="0.2">
      <c r="A262" t="s">
        <v>23</v>
      </c>
      <c r="B262">
        <v>190</v>
      </c>
      <c r="C262" t="s">
        <v>340</v>
      </c>
      <c r="D262" t="s">
        <v>275</v>
      </c>
      <c r="E262" t="s">
        <v>1036</v>
      </c>
      <c r="F262" t="s">
        <v>38</v>
      </c>
      <c r="G262">
        <v>79</v>
      </c>
      <c r="H262" t="s">
        <v>204</v>
      </c>
      <c r="I262">
        <v>8009</v>
      </c>
      <c r="J262" t="s">
        <v>53</v>
      </c>
      <c r="K262" t="s">
        <v>36</v>
      </c>
      <c r="L262" t="s">
        <v>30</v>
      </c>
      <c r="M262">
        <v>2022</v>
      </c>
      <c r="N262" t="s">
        <v>31</v>
      </c>
      <c r="O262">
        <v>2022</v>
      </c>
      <c r="P262">
        <v>190</v>
      </c>
      <c r="Q262" t="s">
        <v>198</v>
      </c>
      <c r="R262" t="s">
        <v>33</v>
      </c>
      <c r="S262" t="s">
        <v>1029</v>
      </c>
      <c r="T262" t="s">
        <v>633</v>
      </c>
      <c r="U262">
        <v>0</v>
      </c>
      <c r="V262" t="s">
        <v>1030</v>
      </c>
      <c r="W262" t="s">
        <v>437</v>
      </c>
      <c r="X262" t="s">
        <v>476</v>
      </c>
      <c r="Z262">
        <v>7.43</v>
      </c>
      <c r="AA262">
        <f t="shared" si="4"/>
        <v>90.399999999999991</v>
      </c>
    </row>
    <row r="263" spans="1:27" x14ac:dyDescent="0.2">
      <c r="A263" t="s">
        <v>23</v>
      </c>
      <c r="B263">
        <v>190</v>
      </c>
      <c r="C263" t="s">
        <v>342</v>
      </c>
      <c r="D263" t="s">
        <v>481</v>
      </c>
      <c r="E263" t="s">
        <v>1037</v>
      </c>
      <c r="F263" t="s">
        <v>38</v>
      </c>
      <c r="G263">
        <v>88</v>
      </c>
      <c r="H263" t="s">
        <v>204</v>
      </c>
      <c r="I263">
        <v>8009</v>
      </c>
      <c r="J263" t="s">
        <v>53</v>
      </c>
      <c r="K263" t="s">
        <v>36</v>
      </c>
      <c r="L263" t="s">
        <v>30</v>
      </c>
      <c r="M263">
        <v>2022</v>
      </c>
      <c r="N263" t="s">
        <v>31</v>
      </c>
      <c r="O263">
        <v>2022</v>
      </c>
      <c r="P263">
        <v>190</v>
      </c>
      <c r="Q263" t="s">
        <v>198</v>
      </c>
      <c r="R263" t="s">
        <v>33</v>
      </c>
      <c r="S263" t="s">
        <v>1029</v>
      </c>
      <c r="T263" t="s">
        <v>633</v>
      </c>
      <c r="U263">
        <v>0</v>
      </c>
      <c r="V263" t="s">
        <v>1030</v>
      </c>
      <c r="W263" t="s">
        <v>437</v>
      </c>
      <c r="X263" t="s">
        <v>476</v>
      </c>
      <c r="Z263">
        <v>7.25</v>
      </c>
      <c r="AA263">
        <f t="shared" si="4"/>
        <v>90.399999999999991</v>
      </c>
    </row>
    <row r="264" spans="1:27" x14ac:dyDescent="0.2">
      <c r="A264" t="s">
        <v>23</v>
      </c>
      <c r="B264">
        <v>190</v>
      </c>
      <c r="C264" t="s">
        <v>266</v>
      </c>
      <c r="D264" t="s">
        <v>65</v>
      </c>
      <c r="E264" t="s">
        <v>295</v>
      </c>
      <c r="F264" t="s">
        <v>43</v>
      </c>
      <c r="G264">
        <v>137</v>
      </c>
      <c r="H264" t="s">
        <v>205</v>
      </c>
      <c r="I264">
        <v>8010</v>
      </c>
      <c r="J264" t="s">
        <v>65</v>
      </c>
      <c r="K264" t="s">
        <v>36</v>
      </c>
      <c r="L264" t="s">
        <v>30</v>
      </c>
      <c r="M264">
        <v>2022</v>
      </c>
      <c r="N264" t="s">
        <v>31</v>
      </c>
      <c r="O264">
        <v>2022</v>
      </c>
      <c r="P264">
        <v>190</v>
      </c>
      <c r="Q264" t="s">
        <v>198</v>
      </c>
      <c r="R264" t="s">
        <v>33</v>
      </c>
      <c r="S264" t="s">
        <v>1038</v>
      </c>
      <c r="T264" t="s">
        <v>1039</v>
      </c>
      <c r="U264">
        <v>0</v>
      </c>
      <c r="V264" t="s">
        <v>604</v>
      </c>
      <c r="W264" t="s">
        <v>1040</v>
      </c>
      <c r="X264" t="s">
        <v>356</v>
      </c>
      <c r="Z264">
        <v>1.08</v>
      </c>
      <c r="AA264">
        <f t="shared" si="4"/>
        <v>93</v>
      </c>
    </row>
    <row r="265" spans="1:27" x14ac:dyDescent="0.2">
      <c r="A265" t="s">
        <v>23</v>
      </c>
      <c r="B265">
        <v>190</v>
      </c>
      <c r="C265" t="s">
        <v>337</v>
      </c>
      <c r="D265" t="s">
        <v>438</v>
      </c>
      <c r="E265" t="s">
        <v>1043</v>
      </c>
      <c r="F265" t="s">
        <v>38</v>
      </c>
      <c r="G265">
        <v>130</v>
      </c>
      <c r="H265" t="s">
        <v>205</v>
      </c>
      <c r="I265">
        <v>8010</v>
      </c>
      <c r="J265" t="s">
        <v>35</v>
      </c>
      <c r="K265" t="s">
        <v>36</v>
      </c>
      <c r="L265" t="s">
        <v>30</v>
      </c>
      <c r="M265">
        <v>2022</v>
      </c>
      <c r="N265" t="s">
        <v>31</v>
      </c>
      <c r="O265">
        <v>2022</v>
      </c>
      <c r="P265">
        <v>190</v>
      </c>
      <c r="Q265" t="s">
        <v>198</v>
      </c>
      <c r="R265" t="s">
        <v>33</v>
      </c>
      <c r="S265" t="s">
        <v>1038</v>
      </c>
      <c r="T265" t="s">
        <v>1039</v>
      </c>
      <c r="U265">
        <v>0</v>
      </c>
      <c r="V265" t="s">
        <v>604</v>
      </c>
      <c r="W265" t="s">
        <v>1040</v>
      </c>
      <c r="X265" t="s">
        <v>356</v>
      </c>
      <c r="Z265">
        <v>5.55</v>
      </c>
      <c r="AA265">
        <f t="shared" si="4"/>
        <v>93</v>
      </c>
    </row>
    <row r="266" spans="1:27" x14ac:dyDescent="0.2">
      <c r="A266" t="s">
        <v>23</v>
      </c>
      <c r="B266">
        <v>190</v>
      </c>
      <c r="C266" t="s">
        <v>340</v>
      </c>
      <c r="D266" t="s">
        <v>1044</v>
      </c>
      <c r="E266" t="s">
        <v>1045</v>
      </c>
      <c r="F266" t="s">
        <v>38</v>
      </c>
      <c r="G266">
        <v>146</v>
      </c>
      <c r="H266" t="s">
        <v>205</v>
      </c>
      <c r="I266">
        <v>8010</v>
      </c>
      <c r="J266" t="s">
        <v>65</v>
      </c>
      <c r="K266" t="s">
        <v>36</v>
      </c>
      <c r="L266" t="s">
        <v>30</v>
      </c>
      <c r="M266">
        <v>2022</v>
      </c>
      <c r="N266" t="s">
        <v>31</v>
      </c>
      <c r="O266">
        <v>2022</v>
      </c>
      <c r="P266">
        <v>190</v>
      </c>
      <c r="Q266" t="s">
        <v>198</v>
      </c>
      <c r="R266" t="s">
        <v>33</v>
      </c>
      <c r="S266" t="s">
        <v>1038</v>
      </c>
      <c r="T266" t="s">
        <v>1039</v>
      </c>
      <c r="U266">
        <v>0</v>
      </c>
      <c r="V266" t="s">
        <v>604</v>
      </c>
      <c r="W266" t="s">
        <v>1040</v>
      </c>
      <c r="X266" t="s">
        <v>356</v>
      </c>
      <c r="Z266">
        <v>7.84</v>
      </c>
      <c r="AA266">
        <f t="shared" si="4"/>
        <v>93</v>
      </c>
    </row>
    <row r="267" spans="1:27" x14ac:dyDescent="0.2">
      <c r="A267" t="s">
        <v>23</v>
      </c>
      <c r="B267">
        <v>190</v>
      </c>
      <c r="C267" t="s">
        <v>342</v>
      </c>
      <c r="D267" t="s">
        <v>257</v>
      </c>
      <c r="E267" t="s">
        <v>1046</v>
      </c>
      <c r="F267" t="s">
        <v>38</v>
      </c>
      <c r="G267">
        <v>154</v>
      </c>
      <c r="H267" t="s">
        <v>205</v>
      </c>
      <c r="I267">
        <v>8010</v>
      </c>
      <c r="J267" t="s">
        <v>65</v>
      </c>
      <c r="K267" t="s">
        <v>36</v>
      </c>
      <c r="L267" t="s">
        <v>30</v>
      </c>
      <c r="M267">
        <v>2022</v>
      </c>
      <c r="N267" t="s">
        <v>31</v>
      </c>
      <c r="O267">
        <v>2022</v>
      </c>
      <c r="P267">
        <v>190</v>
      </c>
      <c r="Q267" t="s">
        <v>198</v>
      </c>
      <c r="R267" t="s">
        <v>33</v>
      </c>
      <c r="S267" t="s">
        <v>1038</v>
      </c>
      <c r="T267" t="s">
        <v>1039</v>
      </c>
      <c r="U267">
        <v>0</v>
      </c>
      <c r="V267" t="s">
        <v>604</v>
      </c>
      <c r="W267" t="s">
        <v>1040</v>
      </c>
      <c r="X267" t="s">
        <v>356</v>
      </c>
      <c r="Z267">
        <v>8.2799999999999994</v>
      </c>
      <c r="AA267">
        <f t="shared" si="4"/>
        <v>93</v>
      </c>
    </row>
    <row r="268" spans="1:27" x14ac:dyDescent="0.2">
      <c r="A268" t="s">
        <v>23</v>
      </c>
      <c r="B268">
        <v>190</v>
      </c>
      <c r="D268" t="s">
        <v>530</v>
      </c>
      <c r="E268" t="s">
        <v>331</v>
      </c>
      <c r="F268" t="s">
        <v>48</v>
      </c>
      <c r="G268">
        <v>107</v>
      </c>
      <c r="H268" t="s">
        <v>206</v>
      </c>
      <c r="I268">
        <v>8011</v>
      </c>
      <c r="J268" t="s">
        <v>85</v>
      </c>
      <c r="K268" t="s">
        <v>36</v>
      </c>
      <c r="L268" t="s">
        <v>62</v>
      </c>
      <c r="M268">
        <v>2022</v>
      </c>
      <c r="N268" t="s">
        <v>31</v>
      </c>
      <c r="O268">
        <v>2022</v>
      </c>
      <c r="P268">
        <v>190</v>
      </c>
      <c r="Q268" t="s">
        <v>198</v>
      </c>
      <c r="R268" t="s">
        <v>33</v>
      </c>
      <c r="S268" t="s">
        <v>1047</v>
      </c>
      <c r="T268" t="s">
        <v>304</v>
      </c>
      <c r="U268">
        <v>0</v>
      </c>
      <c r="V268" t="s">
        <v>1048</v>
      </c>
      <c r="W268" t="s">
        <v>765</v>
      </c>
      <c r="X268" t="s">
        <v>398</v>
      </c>
      <c r="Z268">
        <v>-3.5</v>
      </c>
      <c r="AA268">
        <f t="shared" si="4"/>
        <v>95.2</v>
      </c>
    </row>
    <row r="269" spans="1:27" x14ac:dyDescent="0.2">
      <c r="A269" t="s">
        <v>23</v>
      </c>
      <c r="B269">
        <v>190</v>
      </c>
      <c r="C269" t="s">
        <v>266</v>
      </c>
      <c r="D269" t="s">
        <v>1052</v>
      </c>
      <c r="E269" t="s">
        <v>735</v>
      </c>
      <c r="F269" t="s">
        <v>34</v>
      </c>
      <c r="G269">
        <v>26</v>
      </c>
      <c r="H269" t="s">
        <v>207</v>
      </c>
      <c r="I269">
        <v>8012</v>
      </c>
      <c r="J269" t="s">
        <v>51</v>
      </c>
      <c r="K269" t="s">
        <v>36</v>
      </c>
      <c r="L269" t="s">
        <v>30</v>
      </c>
      <c r="M269">
        <v>2022</v>
      </c>
      <c r="N269" t="s">
        <v>31</v>
      </c>
      <c r="O269">
        <v>2022</v>
      </c>
      <c r="P269">
        <v>190</v>
      </c>
      <c r="Q269" t="s">
        <v>198</v>
      </c>
      <c r="R269" t="s">
        <v>208</v>
      </c>
      <c r="S269" t="s">
        <v>850</v>
      </c>
      <c r="T269" t="s">
        <v>1050</v>
      </c>
      <c r="U269">
        <v>0</v>
      </c>
      <c r="V269" t="s">
        <v>449</v>
      </c>
      <c r="W269" t="s">
        <v>1051</v>
      </c>
      <c r="X269" t="s">
        <v>522</v>
      </c>
      <c r="Z269">
        <v>-1.87</v>
      </c>
      <c r="AA269">
        <f t="shared" si="4"/>
        <v>80.7</v>
      </c>
    </row>
    <row r="270" spans="1:27" x14ac:dyDescent="0.2">
      <c r="A270" t="s">
        <v>23</v>
      </c>
      <c r="B270">
        <v>190</v>
      </c>
      <c r="C270" t="s">
        <v>337</v>
      </c>
      <c r="D270" t="s">
        <v>51</v>
      </c>
      <c r="E270" t="s">
        <v>1053</v>
      </c>
      <c r="F270" t="s">
        <v>43</v>
      </c>
      <c r="G270">
        <v>31</v>
      </c>
      <c r="H270" t="s">
        <v>207</v>
      </c>
      <c r="I270">
        <v>8012</v>
      </c>
      <c r="J270" t="s">
        <v>67</v>
      </c>
      <c r="K270" t="s">
        <v>36</v>
      </c>
      <c r="L270" t="s">
        <v>30</v>
      </c>
      <c r="M270">
        <v>2022</v>
      </c>
      <c r="N270" t="s">
        <v>31</v>
      </c>
      <c r="O270">
        <v>2022</v>
      </c>
      <c r="P270">
        <v>190</v>
      </c>
      <c r="Q270" t="s">
        <v>198</v>
      </c>
      <c r="R270" t="s">
        <v>208</v>
      </c>
      <c r="S270" t="s">
        <v>850</v>
      </c>
      <c r="T270" t="s">
        <v>1050</v>
      </c>
      <c r="U270">
        <v>0</v>
      </c>
      <c r="V270" t="s">
        <v>449</v>
      </c>
      <c r="W270" t="s">
        <v>1051</v>
      </c>
      <c r="X270" t="s">
        <v>522</v>
      </c>
      <c r="Z270">
        <v>1.06</v>
      </c>
      <c r="AA270">
        <f t="shared" si="4"/>
        <v>80.7</v>
      </c>
    </row>
    <row r="271" spans="1:27" x14ac:dyDescent="0.2">
      <c r="A271" t="s">
        <v>23</v>
      </c>
      <c r="B271">
        <v>190</v>
      </c>
      <c r="C271" t="s">
        <v>340</v>
      </c>
      <c r="D271" t="s">
        <v>867</v>
      </c>
      <c r="E271" t="s">
        <v>351</v>
      </c>
      <c r="F271" t="s">
        <v>48</v>
      </c>
      <c r="G271">
        <v>29</v>
      </c>
      <c r="H271" t="s">
        <v>207</v>
      </c>
      <c r="I271">
        <v>8012</v>
      </c>
      <c r="J271" t="s">
        <v>67</v>
      </c>
      <c r="K271" t="s">
        <v>36</v>
      </c>
      <c r="L271" t="s">
        <v>30</v>
      </c>
      <c r="M271">
        <v>2022</v>
      </c>
      <c r="N271" t="s">
        <v>31</v>
      </c>
      <c r="O271">
        <v>2022</v>
      </c>
      <c r="P271">
        <v>190</v>
      </c>
      <c r="Q271" t="s">
        <v>198</v>
      </c>
      <c r="R271" t="s">
        <v>208</v>
      </c>
      <c r="S271" t="s">
        <v>850</v>
      </c>
      <c r="T271" t="s">
        <v>1050</v>
      </c>
      <c r="U271">
        <v>0</v>
      </c>
      <c r="V271" t="s">
        <v>449</v>
      </c>
      <c r="W271" t="s">
        <v>1051</v>
      </c>
      <c r="X271" t="s">
        <v>522</v>
      </c>
      <c r="Z271">
        <v>-2.81</v>
      </c>
      <c r="AA271">
        <f t="shared" si="4"/>
        <v>80.7</v>
      </c>
    </row>
    <row r="272" spans="1:27" x14ac:dyDescent="0.2">
      <c r="A272" t="s">
        <v>23</v>
      </c>
      <c r="B272">
        <v>190</v>
      </c>
      <c r="C272" t="s">
        <v>342</v>
      </c>
      <c r="D272" t="s">
        <v>412</v>
      </c>
      <c r="E272" t="s">
        <v>572</v>
      </c>
      <c r="F272" t="s">
        <v>26</v>
      </c>
      <c r="G272">
        <v>37</v>
      </c>
      <c r="H272" t="s">
        <v>207</v>
      </c>
      <c r="I272">
        <v>8012</v>
      </c>
      <c r="J272" t="s">
        <v>59</v>
      </c>
      <c r="K272" t="s">
        <v>36</v>
      </c>
      <c r="L272" t="s">
        <v>30</v>
      </c>
      <c r="M272">
        <v>2022</v>
      </c>
      <c r="N272" t="s">
        <v>31</v>
      </c>
      <c r="O272">
        <v>2022</v>
      </c>
      <c r="P272">
        <v>190</v>
      </c>
      <c r="Q272" t="s">
        <v>198</v>
      </c>
      <c r="R272" t="s">
        <v>208</v>
      </c>
      <c r="S272" t="s">
        <v>850</v>
      </c>
      <c r="T272" t="s">
        <v>1050</v>
      </c>
      <c r="U272">
        <v>0</v>
      </c>
      <c r="V272" t="s">
        <v>449</v>
      </c>
      <c r="W272" t="s">
        <v>1051</v>
      </c>
      <c r="X272" t="s">
        <v>522</v>
      </c>
      <c r="Z272">
        <v>-0.6</v>
      </c>
      <c r="AA272">
        <f t="shared" si="4"/>
        <v>80.7</v>
      </c>
    </row>
    <row r="273" spans="1:27" x14ac:dyDescent="0.2">
      <c r="A273" t="s">
        <v>23</v>
      </c>
      <c r="B273">
        <v>190</v>
      </c>
      <c r="D273" t="s">
        <v>104</v>
      </c>
      <c r="E273" t="s">
        <v>999</v>
      </c>
      <c r="F273" t="s">
        <v>43</v>
      </c>
      <c r="G273">
        <v>34</v>
      </c>
      <c r="H273" t="s">
        <v>207</v>
      </c>
      <c r="I273">
        <v>8012</v>
      </c>
      <c r="J273" t="s">
        <v>63</v>
      </c>
      <c r="K273" t="s">
        <v>36</v>
      </c>
      <c r="L273" t="s">
        <v>62</v>
      </c>
      <c r="M273">
        <v>2022</v>
      </c>
      <c r="N273" t="s">
        <v>31</v>
      </c>
      <c r="O273">
        <v>2022</v>
      </c>
      <c r="P273">
        <v>190</v>
      </c>
      <c r="Q273" t="s">
        <v>198</v>
      </c>
      <c r="R273" t="s">
        <v>208</v>
      </c>
      <c r="S273" t="s">
        <v>850</v>
      </c>
      <c r="T273" t="s">
        <v>1050</v>
      </c>
      <c r="U273">
        <v>0</v>
      </c>
      <c r="V273" t="s">
        <v>449</v>
      </c>
      <c r="W273" t="s">
        <v>1051</v>
      </c>
      <c r="X273" t="s">
        <v>522</v>
      </c>
      <c r="Z273">
        <v>1.48</v>
      </c>
      <c r="AA273">
        <f t="shared" si="4"/>
        <v>80.7</v>
      </c>
    </row>
    <row r="274" spans="1:27" x14ac:dyDescent="0.2">
      <c r="A274" t="s">
        <v>23</v>
      </c>
      <c r="B274">
        <v>190</v>
      </c>
      <c r="C274" t="s">
        <v>266</v>
      </c>
      <c r="D274" t="s">
        <v>45</v>
      </c>
      <c r="E274" t="s">
        <v>1056</v>
      </c>
      <c r="F274" t="s">
        <v>43</v>
      </c>
      <c r="G274">
        <v>92</v>
      </c>
      <c r="H274" t="s">
        <v>209</v>
      </c>
      <c r="I274">
        <v>8013</v>
      </c>
      <c r="J274" t="s">
        <v>35</v>
      </c>
      <c r="K274" t="s">
        <v>36</v>
      </c>
      <c r="L274" t="s">
        <v>30</v>
      </c>
      <c r="M274">
        <v>2022</v>
      </c>
      <c r="N274" t="s">
        <v>31</v>
      </c>
      <c r="O274">
        <v>2022</v>
      </c>
      <c r="P274">
        <v>190</v>
      </c>
      <c r="Q274" t="s">
        <v>198</v>
      </c>
      <c r="R274" t="s">
        <v>33</v>
      </c>
      <c r="S274" t="s">
        <v>893</v>
      </c>
      <c r="T274" t="s">
        <v>732</v>
      </c>
      <c r="U274">
        <v>0</v>
      </c>
      <c r="V274" t="s">
        <v>715</v>
      </c>
      <c r="W274" t="s">
        <v>828</v>
      </c>
      <c r="X274" t="s">
        <v>481</v>
      </c>
      <c r="Z274">
        <v>1.62</v>
      </c>
      <c r="AA274">
        <f t="shared" si="4"/>
        <v>64.900000000000006</v>
      </c>
    </row>
    <row r="275" spans="1:27" x14ac:dyDescent="0.2">
      <c r="A275" t="s">
        <v>23</v>
      </c>
      <c r="B275">
        <v>190</v>
      </c>
      <c r="C275" t="s">
        <v>337</v>
      </c>
      <c r="D275" t="s">
        <v>42</v>
      </c>
      <c r="E275" t="s">
        <v>623</v>
      </c>
      <c r="F275" t="s">
        <v>38</v>
      </c>
      <c r="G275">
        <v>118</v>
      </c>
      <c r="H275" t="s">
        <v>209</v>
      </c>
      <c r="I275">
        <v>8013</v>
      </c>
      <c r="J275" t="s">
        <v>65</v>
      </c>
      <c r="K275" t="s">
        <v>36</v>
      </c>
      <c r="L275" t="s">
        <v>30</v>
      </c>
      <c r="M275">
        <v>2022</v>
      </c>
      <c r="N275" t="s">
        <v>31</v>
      </c>
      <c r="O275">
        <v>2022</v>
      </c>
      <c r="P275">
        <v>190</v>
      </c>
      <c r="Q275" t="s">
        <v>198</v>
      </c>
      <c r="R275" t="s">
        <v>33</v>
      </c>
      <c r="S275" t="s">
        <v>893</v>
      </c>
      <c r="T275" t="s">
        <v>732</v>
      </c>
      <c r="U275">
        <v>0</v>
      </c>
      <c r="V275" t="s">
        <v>715</v>
      </c>
      <c r="W275" t="s">
        <v>828</v>
      </c>
      <c r="X275" t="s">
        <v>481</v>
      </c>
      <c r="Z275">
        <v>2.76</v>
      </c>
      <c r="AA275">
        <f t="shared" si="4"/>
        <v>64.900000000000006</v>
      </c>
    </row>
    <row r="276" spans="1:27" x14ac:dyDescent="0.2">
      <c r="A276" t="s">
        <v>23</v>
      </c>
      <c r="B276">
        <v>190</v>
      </c>
      <c r="C276" t="s">
        <v>340</v>
      </c>
      <c r="D276" t="s">
        <v>50</v>
      </c>
      <c r="E276" t="s">
        <v>110</v>
      </c>
      <c r="F276" t="s">
        <v>38</v>
      </c>
      <c r="G276">
        <v>116</v>
      </c>
      <c r="H276" t="s">
        <v>209</v>
      </c>
      <c r="I276">
        <v>8013</v>
      </c>
      <c r="J276" t="s">
        <v>65</v>
      </c>
      <c r="K276" t="s">
        <v>36</v>
      </c>
      <c r="L276" t="s">
        <v>30</v>
      </c>
      <c r="M276">
        <v>2022</v>
      </c>
      <c r="N276" t="s">
        <v>31</v>
      </c>
      <c r="O276">
        <v>2022</v>
      </c>
      <c r="P276">
        <v>190</v>
      </c>
      <c r="Q276" t="s">
        <v>198</v>
      </c>
      <c r="R276" t="s">
        <v>33</v>
      </c>
      <c r="S276" t="s">
        <v>893</v>
      </c>
      <c r="T276" t="s">
        <v>732</v>
      </c>
      <c r="U276">
        <v>0</v>
      </c>
      <c r="V276" t="s">
        <v>715</v>
      </c>
      <c r="W276" t="s">
        <v>828</v>
      </c>
      <c r="X276" t="s">
        <v>481</v>
      </c>
      <c r="Z276">
        <v>3.1</v>
      </c>
      <c r="AA276">
        <f t="shared" si="4"/>
        <v>64.900000000000006</v>
      </c>
    </row>
    <row r="277" spans="1:27" x14ac:dyDescent="0.2">
      <c r="A277" t="s">
        <v>23</v>
      </c>
      <c r="B277">
        <v>190</v>
      </c>
      <c r="C277" t="s">
        <v>342</v>
      </c>
      <c r="D277" t="s">
        <v>1044</v>
      </c>
      <c r="E277" t="s">
        <v>1057</v>
      </c>
      <c r="F277" t="s">
        <v>38</v>
      </c>
      <c r="G277">
        <v>108</v>
      </c>
      <c r="H277" t="s">
        <v>209</v>
      </c>
      <c r="I277">
        <v>8013</v>
      </c>
      <c r="J277" t="s">
        <v>35</v>
      </c>
      <c r="K277" t="s">
        <v>36</v>
      </c>
      <c r="L277" t="s">
        <v>30</v>
      </c>
      <c r="M277">
        <v>2022</v>
      </c>
      <c r="N277" t="s">
        <v>31</v>
      </c>
      <c r="O277">
        <v>2022</v>
      </c>
      <c r="P277">
        <v>190</v>
      </c>
      <c r="Q277" t="s">
        <v>198</v>
      </c>
      <c r="R277" t="s">
        <v>33</v>
      </c>
      <c r="S277" t="s">
        <v>893</v>
      </c>
      <c r="T277" t="s">
        <v>732</v>
      </c>
      <c r="U277">
        <v>0</v>
      </c>
      <c r="V277" t="s">
        <v>715</v>
      </c>
      <c r="W277" t="s">
        <v>828</v>
      </c>
      <c r="X277" t="s">
        <v>481</v>
      </c>
      <c r="Z277">
        <v>6.59</v>
      </c>
      <c r="AA277">
        <f t="shared" si="4"/>
        <v>64.900000000000006</v>
      </c>
    </row>
    <row r="278" spans="1:27" x14ac:dyDescent="0.2">
      <c r="A278" t="s">
        <v>23</v>
      </c>
      <c r="B278">
        <v>190</v>
      </c>
      <c r="D278" t="s">
        <v>287</v>
      </c>
      <c r="E278" t="s">
        <v>766</v>
      </c>
      <c r="F278" t="s">
        <v>26</v>
      </c>
      <c r="G278">
        <v>84</v>
      </c>
      <c r="H278" t="s">
        <v>209</v>
      </c>
      <c r="I278">
        <v>8013</v>
      </c>
      <c r="J278" t="s">
        <v>60</v>
      </c>
      <c r="K278" t="s">
        <v>36</v>
      </c>
      <c r="L278" t="s">
        <v>62</v>
      </c>
      <c r="M278">
        <v>2022</v>
      </c>
      <c r="N278" t="s">
        <v>31</v>
      </c>
      <c r="O278">
        <v>2022</v>
      </c>
      <c r="P278">
        <v>190</v>
      </c>
      <c r="Q278" t="s">
        <v>198</v>
      </c>
      <c r="R278" t="s">
        <v>33</v>
      </c>
      <c r="S278" t="s">
        <v>893</v>
      </c>
      <c r="T278" t="s">
        <v>732</v>
      </c>
      <c r="U278">
        <v>0</v>
      </c>
      <c r="V278" t="s">
        <v>715</v>
      </c>
      <c r="W278" t="s">
        <v>828</v>
      </c>
      <c r="X278" t="s">
        <v>481</v>
      </c>
      <c r="Z278">
        <v>-0.88</v>
      </c>
      <c r="AA278">
        <f t="shared" si="4"/>
        <v>64.900000000000006</v>
      </c>
    </row>
    <row r="279" spans="1:27" x14ac:dyDescent="0.2">
      <c r="A279" t="s">
        <v>23</v>
      </c>
      <c r="B279">
        <v>190</v>
      </c>
      <c r="C279" t="s">
        <v>266</v>
      </c>
      <c r="D279" t="s">
        <v>110</v>
      </c>
      <c r="E279" t="s">
        <v>1061</v>
      </c>
      <c r="F279" t="s">
        <v>38</v>
      </c>
      <c r="G279">
        <v>87</v>
      </c>
      <c r="H279" t="s">
        <v>210</v>
      </c>
      <c r="I279">
        <v>8042</v>
      </c>
      <c r="J279" t="s">
        <v>28</v>
      </c>
      <c r="K279" t="s">
        <v>36</v>
      </c>
      <c r="L279" t="s">
        <v>30</v>
      </c>
      <c r="M279">
        <v>2022</v>
      </c>
      <c r="N279" t="s">
        <v>31</v>
      </c>
      <c r="O279">
        <v>2022</v>
      </c>
      <c r="P279">
        <v>190</v>
      </c>
      <c r="Q279" t="s">
        <v>198</v>
      </c>
      <c r="R279" t="s">
        <v>33</v>
      </c>
      <c r="S279" t="s">
        <v>1059</v>
      </c>
      <c r="T279" t="s">
        <v>316</v>
      </c>
      <c r="U279">
        <v>0</v>
      </c>
      <c r="V279" t="s">
        <v>1060</v>
      </c>
      <c r="W279" t="s">
        <v>577</v>
      </c>
      <c r="X279" t="s">
        <v>769</v>
      </c>
      <c r="Z279">
        <v>2.54</v>
      </c>
      <c r="AA279">
        <f t="shared" si="4"/>
        <v>96.800000000000011</v>
      </c>
    </row>
    <row r="280" spans="1:27" x14ac:dyDescent="0.2">
      <c r="A280" t="s">
        <v>23</v>
      </c>
      <c r="B280">
        <v>190</v>
      </c>
      <c r="C280" t="s">
        <v>337</v>
      </c>
      <c r="D280" t="s">
        <v>628</v>
      </c>
      <c r="E280" t="s">
        <v>1062</v>
      </c>
      <c r="F280" t="s">
        <v>38</v>
      </c>
      <c r="G280">
        <v>75</v>
      </c>
      <c r="H280" t="s">
        <v>210</v>
      </c>
      <c r="I280">
        <v>8042</v>
      </c>
      <c r="J280" t="s">
        <v>53</v>
      </c>
      <c r="K280" t="s">
        <v>36</v>
      </c>
      <c r="L280" t="s">
        <v>30</v>
      </c>
      <c r="M280">
        <v>2022</v>
      </c>
      <c r="N280" t="s">
        <v>31</v>
      </c>
      <c r="O280">
        <v>2022</v>
      </c>
      <c r="P280">
        <v>190</v>
      </c>
      <c r="Q280" t="s">
        <v>198</v>
      </c>
      <c r="R280" t="s">
        <v>33</v>
      </c>
      <c r="S280" t="s">
        <v>1059</v>
      </c>
      <c r="T280" t="s">
        <v>316</v>
      </c>
      <c r="U280">
        <v>0</v>
      </c>
      <c r="V280" t="s">
        <v>1060</v>
      </c>
      <c r="W280" t="s">
        <v>577</v>
      </c>
      <c r="X280" t="s">
        <v>769</v>
      </c>
      <c r="Z280">
        <v>8.06</v>
      </c>
      <c r="AA280">
        <f t="shared" si="4"/>
        <v>96.800000000000011</v>
      </c>
    </row>
    <row r="281" spans="1:27" x14ac:dyDescent="0.2">
      <c r="A281" t="s">
        <v>23</v>
      </c>
      <c r="B281">
        <v>190</v>
      </c>
      <c r="C281" t="s">
        <v>340</v>
      </c>
      <c r="D281" t="s">
        <v>501</v>
      </c>
      <c r="E281" t="s">
        <v>1063</v>
      </c>
      <c r="F281" t="s">
        <v>38</v>
      </c>
      <c r="G281">
        <v>80</v>
      </c>
      <c r="H281" t="s">
        <v>210</v>
      </c>
      <c r="I281">
        <v>8042</v>
      </c>
      <c r="J281" t="s">
        <v>53</v>
      </c>
      <c r="K281" t="s">
        <v>36</v>
      </c>
      <c r="L281" t="s">
        <v>30</v>
      </c>
      <c r="M281">
        <v>2022</v>
      </c>
      <c r="N281" t="s">
        <v>31</v>
      </c>
      <c r="O281">
        <v>2022</v>
      </c>
      <c r="P281">
        <v>190</v>
      </c>
      <c r="Q281" t="s">
        <v>198</v>
      </c>
      <c r="R281" t="s">
        <v>33</v>
      </c>
      <c r="S281" t="s">
        <v>1059</v>
      </c>
      <c r="T281" t="s">
        <v>316</v>
      </c>
      <c r="U281">
        <v>0</v>
      </c>
      <c r="V281" t="s">
        <v>1060</v>
      </c>
      <c r="W281" t="s">
        <v>577</v>
      </c>
      <c r="X281" t="s">
        <v>769</v>
      </c>
      <c r="Z281">
        <v>7.26</v>
      </c>
      <c r="AA281">
        <f t="shared" si="4"/>
        <v>96.800000000000011</v>
      </c>
    </row>
    <row r="282" spans="1:27" x14ac:dyDescent="0.2">
      <c r="A282" t="s">
        <v>23</v>
      </c>
      <c r="B282">
        <v>190</v>
      </c>
      <c r="C282" t="s">
        <v>342</v>
      </c>
      <c r="D282" t="s">
        <v>942</v>
      </c>
      <c r="E282" t="s">
        <v>1064</v>
      </c>
      <c r="F282" t="s">
        <v>38</v>
      </c>
      <c r="G282">
        <v>77</v>
      </c>
      <c r="H282" t="s">
        <v>210</v>
      </c>
      <c r="I282">
        <v>8042</v>
      </c>
      <c r="J282" t="s">
        <v>41</v>
      </c>
      <c r="K282" t="s">
        <v>36</v>
      </c>
      <c r="L282" t="s">
        <v>30</v>
      </c>
      <c r="M282">
        <v>2022</v>
      </c>
      <c r="N282" t="s">
        <v>31</v>
      </c>
      <c r="O282">
        <v>2022</v>
      </c>
      <c r="P282">
        <v>190</v>
      </c>
      <c r="Q282" t="s">
        <v>198</v>
      </c>
      <c r="R282" t="s">
        <v>33</v>
      </c>
      <c r="S282" t="s">
        <v>1059</v>
      </c>
      <c r="T282" t="s">
        <v>316</v>
      </c>
      <c r="U282">
        <v>0</v>
      </c>
      <c r="V282" t="s">
        <v>1060</v>
      </c>
      <c r="W282" t="s">
        <v>577</v>
      </c>
      <c r="X282" t="s">
        <v>769</v>
      </c>
      <c r="Z282">
        <v>8.9499999999999993</v>
      </c>
      <c r="AA282">
        <f t="shared" si="4"/>
        <v>96.800000000000011</v>
      </c>
    </row>
    <row r="283" spans="1:27" x14ac:dyDescent="0.2">
      <c r="A283" t="s">
        <v>23</v>
      </c>
      <c r="B283">
        <v>190</v>
      </c>
      <c r="C283" t="s">
        <v>24</v>
      </c>
      <c r="D283" t="s">
        <v>579</v>
      </c>
      <c r="E283" t="s">
        <v>1070</v>
      </c>
      <c r="F283" t="s">
        <v>38</v>
      </c>
      <c r="G283">
        <v>53</v>
      </c>
      <c r="H283" t="s">
        <v>211</v>
      </c>
      <c r="I283">
        <v>8044</v>
      </c>
      <c r="J283" t="s">
        <v>40</v>
      </c>
      <c r="K283" t="s">
        <v>36</v>
      </c>
      <c r="L283" t="s">
        <v>30</v>
      </c>
      <c r="M283">
        <v>2022</v>
      </c>
      <c r="N283" t="s">
        <v>31</v>
      </c>
      <c r="O283">
        <v>2022</v>
      </c>
      <c r="P283">
        <v>190</v>
      </c>
      <c r="Q283" t="s">
        <v>198</v>
      </c>
      <c r="R283" t="s">
        <v>33</v>
      </c>
      <c r="S283" t="s">
        <v>1066</v>
      </c>
      <c r="T283" t="s">
        <v>306</v>
      </c>
      <c r="U283">
        <v>0</v>
      </c>
      <c r="V283" t="s">
        <v>436</v>
      </c>
      <c r="W283">
        <v>0</v>
      </c>
      <c r="X283" t="s">
        <v>942</v>
      </c>
      <c r="Z283">
        <v>5.75</v>
      </c>
      <c r="AA283">
        <f t="shared" si="4"/>
        <v>73.3</v>
      </c>
    </row>
    <row r="284" spans="1:27" x14ac:dyDescent="0.2">
      <c r="A284" t="s">
        <v>23</v>
      </c>
      <c r="B284">
        <v>190</v>
      </c>
      <c r="C284" t="s">
        <v>266</v>
      </c>
      <c r="D284" t="s">
        <v>265</v>
      </c>
      <c r="E284" t="s">
        <v>1071</v>
      </c>
      <c r="F284" t="s">
        <v>38</v>
      </c>
      <c r="G284">
        <v>60</v>
      </c>
      <c r="H284" t="s">
        <v>211</v>
      </c>
      <c r="I284">
        <v>8044</v>
      </c>
      <c r="J284" t="s">
        <v>41</v>
      </c>
      <c r="K284" t="s">
        <v>36</v>
      </c>
      <c r="L284" t="s">
        <v>30</v>
      </c>
      <c r="M284">
        <v>2022</v>
      </c>
      <c r="N284" t="s">
        <v>31</v>
      </c>
      <c r="O284">
        <v>2022</v>
      </c>
      <c r="P284">
        <v>190</v>
      </c>
      <c r="Q284" t="s">
        <v>198</v>
      </c>
      <c r="R284" t="s">
        <v>33</v>
      </c>
      <c r="S284" t="s">
        <v>1066</v>
      </c>
      <c r="T284" t="s">
        <v>306</v>
      </c>
      <c r="U284">
        <v>0</v>
      </c>
      <c r="V284" t="s">
        <v>436</v>
      </c>
      <c r="W284">
        <v>0</v>
      </c>
      <c r="X284" t="s">
        <v>942</v>
      </c>
      <c r="Z284">
        <v>8.08</v>
      </c>
      <c r="AA284">
        <f t="shared" si="4"/>
        <v>73.3</v>
      </c>
    </row>
    <row r="285" spans="1:27" x14ac:dyDescent="0.2">
      <c r="A285" t="s">
        <v>23</v>
      </c>
      <c r="B285">
        <v>190</v>
      </c>
      <c r="C285" t="s">
        <v>337</v>
      </c>
      <c r="D285" t="s">
        <v>518</v>
      </c>
      <c r="E285" t="s">
        <v>1072</v>
      </c>
      <c r="F285" t="s">
        <v>38</v>
      </c>
      <c r="G285">
        <v>55</v>
      </c>
      <c r="H285" t="s">
        <v>211</v>
      </c>
      <c r="I285">
        <v>8044</v>
      </c>
      <c r="J285" t="s">
        <v>40</v>
      </c>
      <c r="K285" t="s">
        <v>36</v>
      </c>
      <c r="L285" t="s">
        <v>30</v>
      </c>
      <c r="M285">
        <v>2022</v>
      </c>
      <c r="N285" t="s">
        <v>31</v>
      </c>
      <c r="O285">
        <v>2022</v>
      </c>
      <c r="P285">
        <v>190</v>
      </c>
      <c r="Q285" t="s">
        <v>198</v>
      </c>
      <c r="R285" t="s">
        <v>33</v>
      </c>
      <c r="S285" t="s">
        <v>1066</v>
      </c>
      <c r="T285" t="s">
        <v>306</v>
      </c>
      <c r="U285">
        <v>0</v>
      </c>
      <c r="V285" t="s">
        <v>436</v>
      </c>
      <c r="W285">
        <v>0</v>
      </c>
      <c r="X285" t="s">
        <v>942</v>
      </c>
      <c r="Z285">
        <v>7.91</v>
      </c>
      <c r="AA285">
        <f t="shared" si="4"/>
        <v>73.3</v>
      </c>
    </row>
    <row r="286" spans="1:27" x14ac:dyDescent="0.2">
      <c r="A286" t="s">
        <v>23</v>
      </c>
      <c r="B286">
        <v>190</v>
      </c>
      <c r="C286" t="s">
        <v>340</v>
      </c>
      <c r="D286" t="s">
        <v>353</v>
      </c>
      <c r="E286" t="s">
        <v>1073</v>
      </c>
      <c r="F286" t="s">
        <v>38</v>
      </c>
      <c r="G286">
        <v>52</v>
      </c>
      <c r="H286" t="s">
        <v>211</v>
      </c>
      <c r="I286">
        <v>8044</v>
      </c>
      <c r="J286" t="s">
        <v>49</v>
      </c>
      <c r="K286" t="s">
        <v>36</v>
      </c>
      <c r="L286" t="s">
        <v>30</v>
      </c>
      <c r="M286">
        <v>2022</v>
      </c>
      <c r="N286" t="s">
        <v>31</v>
      </c>
      <c r="O286">
        <v>2022</v>
      </c>
      <c r="P286">
        <v>190</v>
      </c>
      <c r="Q286" t="s">
        <v>198</v>
      </c>
      <c r="R286" t="s">
        <v>33</v>
      </c>
      <c r="S286" t="s">
        <v>1066</v>
      </c>
      <c r="T286" t="s">
        <v>306</v>
      </c>
      <c r="U286">
        <v>0</v>
      </c>
      <c r="V286" t="s">
        <v>436</v>
      </c>
      <c r="W286">
        <v>0</v>
      </c>
      <c r="X286" t="s">
        <v>942</v>
      </c>
      <c r="Z286">
        <v>8.68</v>
      </c>
      <c r="AA286">
        <f t="shared" si="4"/>
        <v>73.3</v>
      </c>
    </row>
    <row r="287" spans="1:27" x14ac:dyDescent="0.2">
      <c r="A287" t="s">
        <v>23</v>
      </c>
      <c r="B287">
        <v>190</v>
      </c>
      <c r="C287" t="s">
        <v>342</v>
      </c>
      <c r="D287" t="s">
        <v>310</v>
      </c>
      <c r="E287" t="s">
        <v>1074</v>
      </c>
      <c r="F287" t="s">
        <v>38</v>
      </c>
      <c r="G287">
        <v>37</v>
      </c>
      <c r="H287" t="s">
        <v>211</v>
      </c>
      <c r="I287">
        <v>8044</v>
      </c>
      <c r="J287" t="s">
        <v>47</v>
      </c>
      <c r="K287" t="s">
        <v>36</v>
      </c>
      <c r="L287" t="s">
        <v>30</v>
      </c>
      <c r="M287">
        <v>2022</v>
      </c>
      <c r="N287" t="s">
        <v>31</v>
      </c>
      <c r="O287">
        <v>2022</v>
      </c>
      <c r="P287">
        <v>190</v>
      </c>
      <c r="Q287" t="s">
        <v>198</v>
      </c>
      <c r="R287" t="s">
        <v>33</v>
      </c>
      <c r="S287" t="s">
        <v>1066</v>
      </c>
      <c r="T287" t="s">
        <v>306</v>
      </c>
      <c r="U287">
        <v>0</v>
      </c>
      <c r="V287" t="s">
        <v>436</v>
      </c>
      <c r="W287">
        <v>0</v>
      </c>
      <c r="X287" t="s">
        <v>942</v>
      </c>
      <c r="Z287">
        <v>5.36</v>
      </c>
      <c r="AA287">
        <f t="shared" si="4"/>
        <v>73.3</v>
      </c>
    </row>
    <row r="288" spans="1:27" x14ac:dyDescent="0.2">
      <c r="A288" t="s">
        <v>23</v>
      </c>
      <c r="B288">
        <v>190</v>
      </c>
      <c r="C288" t="s">
        <v>266</v>
      </c>
      <c r="D288" t="s">
        <v>1081</v>
      </c>
      <c r="E288" t="s">
        <v>1082</v>
      </c>
      <c r="F288" t="s">
        <v>38</v>
      </c>
      <c r="G288">
        <v>120</v>
      </c>
      <c r="H288" t="s">
        <v>212</v>
      </c>
      <c r="I288">
        <v>8045</v>
      </c>
      <c r="J288" t="s">
        <v>65</v>
      </c>
      <c r="K288" t="s">
        <v>36</v>
      </c>
      <c r="L288" t="s">
        <v>30</v>
      </c>
      <c r="M288">
        <v>2022</v>
      </c>
      <c r="N288" t="s">
        <v>31</v>
      </c>
      <c r="O288">
        <v>2022</v>
      </c>
      <c r="P288">
        <v>190</v>
      </c>
      <c r="Q288" t="s">
        <v>198</v>
      </c>
      <c r="R288" t="s">
        <v>33</v>
      </c>
      <c r="S288" t="s">
        <v>675</v>
      </c>
      <c r="T288" t="s">
        <v>1075</v>
      </c>
      <c r="U288">
        <v>0</v>
      </c>
      <c r="V288" t="s">
        <v>1076</v>
      </c>
      <c r="W288" t="s">
        <v>1077</v>
      </c>
      <c r="X288" t="s">
        <v>606</v>
      </c>
      <c r="Z288">
        <v>9.68</v>
      </c>
      <c r="AA288">
        <f t="shared" si="4"/>
        <v>39</v>
      </c>
    </row>
    <row r="289" spans="1:27" x14ac:dyDescent="0.2">
      <c r="A289" t="s">
        <v>23</v>
      </c>
      <c r="B289">
        <v>190</v>
      </c>
      <c r="C289" t="s">
        <v>337</v>
      </c>
      <c r="D289" t="s">
        <v>592</v>
      </c>
      <c r="E289" t="s">
        <v>1083</v>
      </c>
      <c r="F289" t="s">
        <v>38</v>
      </c>
      <c r="G289">
        <v>120</v>
      </c>
      <c r="H289" t="s">
        <v>212</v>
      </c>
      <c r="I289">
        <v>8045</v>
      </c>
      <c r="J289" t="s">
        <v>65</v>
      </c>
      <c r="K289" t="s">
        <v>36</v>
      </c>
      <c r="L289" t="s">
        <v>30</v>
      </c>
      <c r="M289">
        <v>2022</v>
      </c>
      <c r="N289" t="s">
        <v>31</v>
      </c>
      <c r="O289">
        <v>2022</v>
      </c>
      <c r="P289">
        <v>190</v>
      </c>
      <c r="Q289" t="s">
        <v>198</v>
      </c>
      <c r="R289" t="s">
        <v>33</v>
      </c>
      <c r="S289" t="s">
        <v>675</v>
      </c>
      <c r="T289" t="s">
        <v>1075</v>
      </c>
      <c r="U289">
        <v>0</v>
      </c>
      <c r="V289" t="s">
        <v>1076</v>
      </c>
      <c r="W289" t="s">
        <v>1077</v>
      </c>
      <c r="X289" t="s">
        <v>606</v>
      </c>
      <c r="Z289">
        <v>4.3899999999999997</v>
      </c>
      <c r="AA289">
        <f t="shared" si="4"/>
        <v>39</v>
      </c>
    </row>
    <row r="290" spans="1:27" x14ac:dyDescent="0.2">
      <c r="A290" t="s">
        <v>23</v>
      </c>
      <c r="B290">
        <v>190</v>
      </c>
      <c r="C290" t="s">
        <v>340</v>
      </c>
      <c r="D290" t="s">
        <v>1084</v>
      </c>
      <c r="E290" t="s">
        <v>1085</v>
      </c>
      <c r="F290" t="s">
        <v>38</v>
      </c>
      <c r="G290">
        <v>117</v>
      </c>
      <c r="H290" t="s">
        <v>212</v>
      </c>
      <c r="I290">
        <v>8045</v>
      </c>
      <c r="J290" t="s">
        <v>65</v>
      </c>
      <c r="K290" t="s">
        <v>36</v>
      </c>
      <c r="L290" t="s">
        <v>30</v>
      </c>
      <c r="M290">
        <v>2022</v>
      </c>
      <c r="N290" t="s">
        <v>31</v>
      </c>
      <c r="O290">
        <v>2022</v>
      </c>
      <c r="P290">
        <v>190</v>
      </c>
      <c r="Q290" t="s">
        <v>198</v>
      </c>
      <c r="R290" t="s">
        <v>33</v>
      </c>
      <c r="S290" t="s">
        <v>675</v>
      </c>
      <c r="T290" t="s">
        <v>1075</v>
      </c>
      <c r="U290">
        <v>0</v>
      </c>
      <c r="V290" t="s">
        <v>1076</v>
      </c>
      <c r="W290" t="s">
        <v>1077</v>
      </c>
      <c r="X290" t="s">
        <v>606</v>
      </c>
      <c r="Z290">
        <v>11.64</v>
      </c>
      <c r="AA290">
        <f t="shared" si="4"/>
        <v>39</v>
      </c>
    </row>
    <row r="291" spans="1:27" x14ac:dyDescent="0.2">
      <c r="A291" t="s">
        <v>23</v>
      </c>
      <c r="B291">
        <v>190</v>
      </c>
      <c r="C291" t="s">
        <v>342</v>
      </c>
      <c r="D291" t="s">
        <v>459</v>
      </c>
      <c r="E291" t="s">
        <v>1086</v>
      </c>
      <c r="F291" t="s">
        <v>38</v>
      </c>
      <c r="G291">
        <v>86</v>
      </c>
      <c r="H291" t="s">
        <v>212</v>
      </c>
      <c r="I291">
        <v>8045</v>
      </c>
      <c r="J291" t="s">
        <v>28</v>
      </c>
      <c r="K291" t="s">
        <v>36</v>
      </c>
      <c r="L291" t="s">
        <v>30</v>
      </c>
      <c r="M291">
        <v>2022</v>
      </c>
      <c r="N291" t="s">
        <v>31</v>
      </c>
      <c r="O291">
        <v>2022</v>
      </c>
      <c r="P291">
        <v>190</v>
      </c>
      <c r="Q291" t="s">
        <v>198</v>
      </c>
      <c r="R291" t="s">
        <v>33</v>
      </c>
      <c r="S291" t="s">
        <v>675</v>
      </c>
      <c r="T291" t="s">
        <v>1075</v>
      </c>
      <c r="U291">
        <v>0</v>
      </c>
      <c r="V291" t="s">
        <v>1076</v>
      </c>
      <c r="W291" t="s">
        <v>1077</v>
      </c>
      <c r="X291" t="s">
        <v>606</v>
      </c>
      <c r="Z291">
        <v>3.85</v>
      </c>
      <c r="AA291">
        <f t="shared" si="4"/>
        <v>39</v>
      </c>
    </row>
    <row r="292" spans="1:27" x14ac:dyDescent="0.2">
      <c r="A292" t="s">
        <v>23</v>
      </c>
      <c r="B292">
        <v>190</v>
      </c>
      <c r="D292" t="s">
        <v>28</v>
      </c>
      <c r="E292" t="s">
        <v>1087</v>
      </c>
      <c r="F292" t="s">
        <v>38</v>
      </c>
      <c r="G292">
        <v>189</v>
      </c>
      <c r="H292" t="s">
        <v>212</v>
      </c>
      <c r="I292">
        <v>8045</v>
      </c>
      <c r="J292" t="s">
        <v>85</v>
      </c>
      <c r="K292" t="s">
        <v>36</v>
      </c>
      <c r="L292" t="s">
        <v>62</v>
      </c>
      <c r="M292">
        <v>2022</v>
      </c>
      <c r="N292" t="s">
        <v>31</v>
      </c>
      <c r="O292">
        <v>2022</v>
      </c>
      <c r="P292">
        <v>190</v>
      </c>
      <c r="Q292" t="s">
        <v>198</v>
      </c>
      <c r="R292" t="s">
        <v>33</v>
      </c>
      <c r="S292" t="s">
        <v>675</v>
      </c>
      <c r="T292" t="s">
        <v>1075</v>
      </c>
      <c r="U292">
        <v>0</v>
      </c>
      <c r="V292" t="s">
        <v>1076</v>
      </c>
      <c r="W292" t="s">
        <v>1077</v>
      </c>
      <c r="X292" t="s">
        <v>606</v>
      </c>
      <c r="Z292">
        <v>6.07</v>
      </c>
      <c r="AA292">
        <f t="shared" si="4"/>
        <v>39</v>
      </c>
    </row>
    <row r="293" spans="1:27" x14ac:dyDescent="0.2">
      <c r="A293" t="s">
        <v>23</v>
      </c>
      <c r="B293">
        <v>190</v>
      </c>
      <c r="C293" t="s">
        <v>24</v>
      </c>
      <c r="D293" t="s">
        <v>1090</v>
      </c>
      <c r="E293" t="s">
        <v>1091</v>
      </c>
      <c r="F293" t="s">
        <v>38</v>
      </c>
      <c r="G293">
        <v>61</v>
      </c>
      <c r="H293" t="s">
        <v>213</v>
      </c>
      <c r="I293">
        <v>8046</v>
      </c>
      <c r="J293" t="s">
        <v>40</v>
      </c>
      <c r="K293" t="s">
        <v>36</v>
      </c>
      <c r="L293" t="s">
        <v>30</v>
      </c>
      <c r="M293">
        <v>2022</v>
      </c>
      <c r="N293" t="s">
        <v>31</v>
      </c>
      <c r="O293">
        <v>2022</v>
      </c>
      <c r="P293">
        <v>190</v>
      </c>
      <c r="Q293" t="s">
        <v>198</v>
      </c>
      <c r="R293" t="s">
        <v>33</v>
      </c>
      <c r="S293" t="s">
        <v>1089</v>
      </c>
      <c r="T293">
        <v>0</v>
      </c>
      <c r="U293">
        <v>0</v>
      </c>
      <c r="V293" t="s">
        <v>732</v>
      </c>
      <c r="W293" t="s">
        <v>252</v>
      </c>
      <c r="X293" t="s">
        <v>527</v>
      </c>
      <c r="Z293">
        <v>8.44</v>
      </c>
      <c r="AA293">
        <f t="shared" si="4"/>
        <v>88.3</v>
      </c>
    </row>
    <row r="294" spans="1:27" x14ac:dyDescent="0.2">
      <c r="A294" t="s">
        <v>23</v>
      </c>
      <c r="B294">
        <v>190</v>
      </c>
      <c r="C294" t="s">
        <v>266</v>
      </c>
      <c r="D294" t="s">
        <v>565</v>
      </c>
      <c r="E294" t="s">
        <v>1095</v>
      </c>
      <c r="F294" t="s">
        <v>48</v>
      </c>
      <c r="G294">
        <v>92</v>
      </c>
      <c r="H294" t="s">
        <v>214</v>
      </c>
      <c r="I294">
        <v>8048</v>
      </c>
      <c r="J294" t="s">
        <v>35</v>
      </c>
      <c r="K294" t="s">
        <v>36</v>
      </c>
      <c r="L294" t="s">
        <v>30</v>
      </c>
      <c r="M294">
        <v>2022</v>
      </c>
      <c r="N294" t="s">
        <v>31</v>
      </c>
      <c r="O294">
        <v>2022</v>
      </c>
      <c r="P294">
        <v>190</v>
      </c>
      <c r="Q294" t="s">
        <v>198</v>
      </c>
      <c r="R294" t="s">
        <v>33</v>
      </c>
      <c r="S294" t="s">
        <v>371</v>
      </c>
      <c r="T294" t="s">
        <v>868</v>
      </c>
      <c r="U294">
        <v>0</v>
      </c>
      <c r="V294" t="s">
        <v>1092</v>
      </c>
      <c r="W294" t="s">
        <v>490</v>
      </c>
      <c r="X294" t="s">
        <v>360</v>
      </c>
      <c r="Z294">
        <v>-2.19</v>
      </c>
      <c r="AA294">
        <f t="shared" si="4"/>
        <v>89.800000000000011</v>
      </c>
    </row>
    <row r="295" spans="1:27" x14ac:dyDescent="0.2">
      <c r="A295" t="s">
        <v>23</v>
      </c>
      <c r="B295">
        <v>190</v>
      </c>
      <c r="C295" t="s">
        <v>337</v>
      </c>
      <c r="D295" t="s">
        <v>303</v>
      </c>
      <c r="E295" t="s">
        <v>1096</v>
      </c>
      <c r="F295" t="s">
        <v>38</v>
      </c>
      <c r="G295">
        <v>125</v>
      </c>
      <c r="H295" t="s">
        <v>214</v>
      </c>
      <c r="I295">
        <v>8048</v>
      </c>
      <c r="J295" t="s">
        <v>65</v>
      </c>
      <c r="K295" t="s">
        <v>36</v>
      </c>
      <c r="L295" t="s">
        <v>30</v>
      </c>
      <c r="M295">
        <v>2022</v>
      </c>
      <c r="N295" t="s">
        <v>31</v>
      </c>
      <c r="O295">
        <v>2022</v>
      </c>
      <c r="P295">
        <v>190</v>
      </c>
      <c r="Q295" t="s">
        <v>198</v>
      </c>
      <c r="R295" t="s">
        <v>33</v>
      </c>
      <c r="S295" t="s">
        <v>371</v>
      </c>
      <c r="T295" t="s">
        <v>868</v>
      </c>
      <c r="U295">
        <v>0</v>
      </c>
      <c r="V295" t="s">
        <v>1092</v>
      </c>
      <c r="W295" t="s">
        <v>490</v>
      </c>
      <c r="X295" t="s">
        <v>360</v>
      </c>
      <c r="Z295">
        <v>10.07</v>
      </c>
      <c r="AA295">
        <f t="shared" si="4"/>
        <v>89.800000000000011</v>
      </c>
    </row>
    <row r="296" spans="1:27" x14ac:dyDescent="0.2">
      <c r="A296" t="s">
        <v>23</v>
      </c>
      <c r="B296">
        <v>190</v>
      </c>
      <c r="C296" t="s">
        <v>340</v>
      </c>
      <c r="D296" t="s">
        <v>606</v>
      </c>
      <c r="E296" t="s">
        <v>1097</v>
      </c>
      <c r="F296" t="s">
        <v>38</v>
      </c>
      <c r="G296">
        <v>112</v>
      </c>
      <c r="H296" t="s">
        <v>214</v>
      </c>
      <c r="I296">
        <v>8048</v>
      </c>
      <c r="J296" t="s">
        <v>35</v>
      </c>
      <c r="K296" t="s">
        <v>36</v>
      </c>
      <c r="L296" t="s">
        <v>30</v>
      </c>
      <c r="M296">
        <v>2022</v>
      </c>
      <c r="N296" t="s">
        <v>31</v>
      </c>
      <c r="O296">
        <v>2022</v>
      </c>
      <c r="P296">
        <v>190</v>
      </c>
      <c r="Q296" t="s">
        <v>198</v>
      </c>
      <c r="R296" t="s">
        <v>33</v>
      </c>
      <c r="S296" t="s">
        <v>371</v>
      </c>
      <c r="T296" t="s">
        <v>868</v>
      </c>
      <c r="U296">
        <v>0</v>
      </c>
      <c r="V296" t="s">
        <v>1092</v>
      </c>
      <c r="W296" t="s">
        <v>490</v>
      </c>
      <c r="X296" t="s">
        <v>360</v>
      </c>
      <c r="Z296">
        <v>9.3800000000000008</v>
      </c>
      <c r="AA296">
        <f t="shared" si="4"/>
        <v>89.800000000000011</v>
      </c>
    </row>
    <row r="297" spans="1:27" x14ac:dyDescent="0.2">
      <c r="A297" t="s">
        <v>23</v>
      </c>
      <c r="B297">
        <v>190</v>
      </c>
      <c r="C297" t="s">
        <v>342</v>
      </c>
      <c r="D297" t="s">
        <v>360</v>
      </c>
      <c r="E297" t="s">
        <v>1098</v>
      </c>
      <c r="F297" t="s">
        <v>38</v>
      </c>
      <c r="G297">
        <v>125</v>
      </c>
      <c r="H297" t="s">
        <v>214</v>
      </c>
      <c r="I297">
        <v>8048</v>
      </c>
      <c r="J297" t="s">
        <v>35</v>
      </c>
      <c r="K297" t="s">
        <v>36</v>
      </c>
      <c r="L297" t="s">
        <v>30</v>
      </c>
      <c r="M297">
        <v>2022</v>
      </c>
      <c r="N297" t="s">
        <v>31</v>
      </c>
      <c r="O297">
        <v>2022</v>
      </c>
      <c r="P297">
        <v>190</v>
      </c>
      <c r="Q297" t="s">
        <v>198</v>
      </c>
      <c r="R297" t="s">
        <v>33</v>
      </c>
      <c r="S297" t="s">
        <v>371</v>
      </c>
      <c r="T297" t="s">
        <v>868</v>
      </c>
      <c r="U297">
        <v>0</v>
      </c>
      <c r="V297" t="s">
        <v>1092</v>
      </c>
      <c r="W297" t="s">
        <v>490</v>
      </c>
      <c r="X297" t="s">
        <v>360</v>
      </c>
      <c r="Z297">
        <v>8.7100000000000009</v>
      </c>
      <c r="AA297">
        <f t="shared" si="4"/>
        <v>89.800000000000011</v>
      </c>
    </row>
    <row r="298" spans="1:27" x14ac:dyDescent="0.2">
      <c r="A298" t="s">
        <v>23</v>
      </c>
      <c r="B298">
        <v>190</v>
      </c>
      <c r="D298" t="s">
        <v>572</v>
      </c>
      <c r="E298" t="s">
        <v>1095</v>
      </c>
      <c r="F298" t="s">
        <v>48</v>
      </c>
      <c r="G298">
        <v>77</v>
      </c>
      <c r="H298" t="s">
        <v>214</v>
      </c>
      <c r="I298">
        <v>8048</v>
      </c>
      <c r="J298" t="s">
        <v>60</v>
      </c>
      <c r="K298" t="s">
        <v>36</v>
      </c>
      <c r="L298" t="s">
        <v>62</v>
      </c>
      <c r="M298">
        <v>2022</v>
      </c>
      <c r="N298" t="s">
        <v>31</v>
      </c>
      <c r="O298">
        <v>2022</v>
      </c>
      <c r="P298">
        <v>190</v>
      </c>
      <c r="Q298" t="s">
        <v>198</v>
      </c>
      <c r="R298" t="s">
        <v>33</v>
      </c>
      <c r="S298" t="s">
        <v>371</v>
      </c>
      <c r="T298" t="s">
        <v>868</v>
      </c>
      <c r="U298">
        <v>0</v>
      </c>
      <c r="V298" t="s">
        <v>1092</v>
      </c>
      <c r="W298" t="s">
        <v>490</v>
      </c>
      <c r="X298" t="s">
        <v>360</v>
      </c>
      <c r="Z298">
        <v>-2.19</v>
      </c>
      <c r="AA298">
        <f t="shared" si="4"/>
        <v>89.800000000000011</v>
      </c>
    </row>
    <row r="299" spans="1:27" x14ac:dyDescent="0.2">
      <c r="A299" t="s">
        <v>23</v>
      </c>
      <c r="B299">
        <v>190</v>
      </c>
      <c r="C299" t="s">
        <v>24</v>
      </c>
      <c r="D299" t="s">
        <v>400</v>
      </c>
      <c r="E299" t="s">
        <v>1102</v>
      </c>
      <c r="F299" t="s">
        <v>38</v>
      </c>
      <c r="G299">
        <v>58</v>
      </c>
      <c r="H299" t="s">
        <v>215</v>
      </c>
      <c r="I299">
        <v>8050</v>
      </c>
      <c r="J299" t="s">
        <v>49</v>
      </c>
      <c r="K299" t="s">
        <v>36</v>
      </c>
      <c r="L299" t="s">
        <v>30</v>
      </c>
      <c r="M299">
        <v>2022</v>
      </c>
      <c r="N299" t="s">
        <v>31</v>
      </c>
      <c r="O299">
        <v>2022</v>
      </c>
      <c r="P299">
        <v>190</v>
      </c>
      <c r="Q299" t="s">
        <v>198</v>
      </c>
      <c r="R299" t="s">
        <v>33</v>
      </c>
      <c r="S299" t="s">
        <v>1099</v>
      </c>
      <c r="T299" t="s">
        <v>1100</v>
      </c>
      <c r="U299">
        <v>0</v>
      </c>
      <c r="V299" t="s">
        <v>1101</v>
      </c>
      <c r="W299" t="s">
        <v>517</v>
      </c>
      <c r="X299" t="s">
        <v>378</v>
      </c>
      <c r="Z299">
        <v>4.95</v>
      </c>
      <c r="AA299">
        <f t="shared" si="4"/>
        <v>96.8</v>
      </c>
    </row>
    <row r="300" spans="1:27" x14ac:dyDescent="0.2">
      <c r="A300" t="s">
        <v>23</v>
      </c>
      <c r="B300">
        <v>190</v>
      </c>
      <c r="C300" t="s">
        <v>24</v>
      </c>
      <c r="D300" t="s">
        <v>51</v>
      </c>
      <c r="E300" t="s">
        <v>959</v>
      </c>
      <c r="F300" t="s">
        <v>43</v>
      </c>
      <c r="G300">
        <v>66</v>
      </c>
      <c r="H300" t="s">
        <v>216</v>
      </c>
      <c r="I300">
        <v>8060</v>
      </c>
      <c r="J300" t="s">
        <v>55</v>
      </c>
      <c r="K300" t="s">
        <v>36</v>
      </c>
      <c r="L300" t="s">
        <v>30</v>
      </c>
      <c r="M300">
        <v>2022</v>
      </c>
      <c r="N300" t="s">
        <v>31</v>
      </c>
      <c r="O300">
        <v>2022</v>
      </c>
      <c r="P300">
        <v>190</v>
      </c>
      <c r="Q300" t="s">
        <v>198</v>
      </c>
      <c r="R300" t="s">
        <v>33</v>
      </c>
      <c r="S300" t="s">
        <v>1103</v>
      </c>
      <c r="T300">
        <v>0</v>
      </c>
      <c r="U300">
        <v>0</v>
      </c>
      <c r="V300" t="s">
        <v>520</v>
      </c>
      <c r="W300">
        <v>0</v>
      </c>
      <c r="X300" t="s">
        <v>769</v>
      </c>
      <c r="Z300">
        <v>1.56</v>
      </c>
      <c r="AA300">
        <f t="shared" si="4"/>
        <v>54.7</v>
      </c>
    </row>
    <row r="301" spans="1:27" x14ac:dyDescent="0.2">
      <c r="A301" t="s">
        <v>23</v>
      </c>
      <c r="B301">
        <v>190</v>
      </c>
      <c r="C301" t="s">
        <v>266</v>
      </c>
      <c r="D301" t="s">
        <v>95</v>
      </c>
      <c r="E301" t="s">
        <v>1106</v>
      </c>
      <c r="F301" t="s">
        <v>38</v>
      </c>
      <c r="G301">
        <v>74</v>
      </c>
      <c r="H301" t="s">
        <v>216</v>
      </c>
      <c r="I301">
        <v>8060</v>
      </c>
      <c r="J301" t="s">
        <v>53</v>
      </c>
      <c r="K301" t="s">
        <v>36</v>
      </c>
      <c r="L301" t="s">
        <v>30</v>
      </c>
      <c r="M301">
        <v>2022</v>
      </c>
      <c r="N301" t="s">
        <v>31</v>
      </c>
      <c r="O301">
        <v>2022</v>
      </c>
      <c r="P301">
        <v>190</v>
      </c>
      <c r="Q301" t="s">
        <v>198</v>
      </c>
      <c r="R301" t="s">
        <v>33</v>
      </c>
      <c r="S301" t="s">
        <v>1103</v>
      </c>
      <c r="T301">
        <v>0</v>
      </c>
      <c r="U301">
        <v>0</v>
      </c>
      <c r="V301" t="s">
        <v>520</v>
      </c>
      <c r="W301">
        <v>0</v>
      </c>
      <c r="X301" t="s">
        <v>769</v>
      </c>
      <c r="Z301">
        <v>2.69</v>
      </c>
      <c r="AA301">
        <f t="shared" si="4"/>
        <v>54.7</v>
      </c>
    </row>
    <row r="302" spans="1:27" x14ac:dyDescent="0.2">
      <c r="A302" t="s">
        <v>23</v>
      </c>
      <c r="B302">
        <v>190</v>
      </c>
      <c r="C302" t="s">
        <v>337</v>
      </c>
      <c r="D302" t="s">
        <v>25</v>
      </c>
      <c r="E302" t="s">
        <v>60</v>
      </c>
      <c r="F302" t="s">
        <v>26</v>
      </c>
      <c r="G302">
        <v>48</v>
      </c>
      <c r="H302" t="s">
        <v>216</v>
      </c>
      <c r="I302">
        <v>8060</v>
      </c>
      <c r="J302" t="s">
        <v>40</v>
      </c>
      <c r="K302" t="s">
        <v>36</v>
      </c>
      <c r="L302" t="s">
        <v>30</v>
      </c>
      <c r="M302">
        <v>2022</v>
      </c>
      <c r="N302" t="s">
        <v>31</v>
      </c>
      <c r="O302">
        <v>2022</v>
      </c>
      <c r="P302">
        <v>190</v>
      </c>
      <c r="Q302" t="s">
        <v>198</v>
      </c>
      <c r="R302" t="s">
        <v>33</v>
      </c>
      <c r="S302" t="s">
        <v>1103</v>
      </c>
      <c r="T302">
        <v>0</v>
      </c>
      <c r="U302">
        <v>0</v>
      </c>
      <c r="V302" t="s">
        <v>520</v>
      </c>
      <c r="W302">
        <v>0</v>
      </c>
      <c r="X302" t="s">
        <v>769</v>
      </c>
      <c r="Z302">
        <v>0.3</v>
      </c>
      <c r="AA302">
        <f t="shared" si="4"/>
        <v>54.7</v>
      </c>
    </row>
    <row r="303" spans="1:27" x14ac:dyDescent="0.2">
      <c r="A303" t="s">
        <v>23</v>
      </c>
      <c r="B303">
        <v>190</v>
      </c>
      <c r="C303" t="s">
        <v>24</v>
      </c>
      <c r="D303" t="s">
        <v>86</v>
      </c>
      <c r="E303" t="s">
        <v>1108</v>
      </c>
      <c r="F303" t="s">
        <v>38</v>
      </c>
      <c r="G303">
        <v>98</v>
      </c>
      <c r="H303" t="s">
        <v>217</v>
      </c>
      <c r="I303">
        <v>8070</v>
      </c>
      <c r="J303" t="s">
        <v>53</v>
      </c>
      <c r="K303" t="s">
        <v>36</v>
      </c>
      <c r="L303" t="s">
        <v>30</v>
      </c>
      <c r="M303">
        <v>2022</v>
      </c>
      <c r="N303" t="s">
        <v>31</v>
      </c>
      <c r="O303">
        <v>2022</v>
      </c>
      <c r="P303">
        <v>190</v>
      </c>
      <c r="Q303" t="s">
        <v>198</v>
      </c>
      <c r="R303" t="s">
        <v>33</v>
      </c>
      <c r="S303" t="s">
        <v>1107</v>
      </c>
      <c r="T303" t="s">
        <v>511</v>
      </c>
      <c r="U303">
        <v>0</v>
      </c>
      <c r="V303" t="s">
        <v>631</v>
      </c>
      <c r="W303" t="s">
        <v>472</v>
      </c>
      <c r="X303" t="s">
        <v>504</v>
      </c>
      <c r="Z303">
        <v>2.0099999999999998</v>
      </c>
      <c r="AA303">
        <f t="shared" si="4"/>
        <v>90.7</v>
      </c>
    </row>
    <row r="304" spans="1:27" x14ac:dyDescent="0.2">
      <c r="A304" t="s">
        <v>23</v>
      </c>
      <c r="B304">
        <v>190</v>
      </c>
      <c r="D304" t="s">
        <v>25</v>
      </c>
      <c r="E304" t="s">
        <v>1109</v>
      </c>
      <c r="F304" t="s">
        <v>43</v>
      </c>
      <c r="G304">
        <v>111</v>
      </c>
      <c r="H304" t="s">
        <v>218</v>
      </c>
      <c r="I304">
        <v>8075</v>
      </c>
      <c r="J304" t="s">
        <v>85</v>
      </c>
      <c r="K304" t="s">
        <v>36</v>
      </c>
      <c r="L304" t="s">
        <v>62</v>
      </c>
      <c r="M304">
        <v>2022</v>
      </c>
      <c r="N304" t="s">
        <v>31</v>
      </c>
      <c r="O304">
        <v>2022</v>
      </c>
      <c r="P304">
        <v>190</v>
      </c>
      <c r="Q304" t="s">
        <v>198</v>
      </c>
      <c r="R304" t="s">
        <v>33</v>
      </c>
      <c r="S304" t="s">
        <v>1110</v>
      </c>
      <c r="T304" t="s">
        <v>263</v>
      </c>
      <c r="U304">
        <v>0</v>
      </c>
      <c r="V304" t="s">
        <v>716</v>
      </c>
      <c r="W304" t="s">
        <v>1111</v>
      </c>
      <c r="X304" t="s">
        <v>620</v>
      </c>
      <c r="Z304">
        <v>1.88</v>
      </c>
      <c r="AA304">
        <f t="shared" si="4"/>
        <v>74.099999999999994</v>
      </c>
    </row>
    <row r="305" spans="1:27" x14ac:dyDescent="0.2">
      <c r="A305" t="s">
        <v>23</v>
      </c>
      <c r="B305">
        <v>190</v>
      </c>
      <c r="C305" t="s">
        <v>266</v>
      </c>
      <c r="D305" t="s">
        <v>257</v>
      </c>
      <c r="E305" t="s">
        <v>1117</v>
      </c>
      <c r="F305" t="s">
        <v>38</v>
      </c>
      <c r="G305">
        <v>121</v>
      </c>
      <c r="H305" t="s">
        <v>219</v>
      </c>
      <c r="I305">
        <v>8080</v>
      </c>
      <c r="J305" t="s">
        <v>65</v>
      </c>
      <c r="K305" t="s">
        <v>36</v>
      </c>
      <c r="L305" t="s">
        <v>30</v>
      </c>
      <c r="M305">
        <v>2022</v>
      </c>
      <c r="N305" t="s">
        <v>31</v>
      </c>
      <c r="O305">
        <v>2022</v>
      </c>
      <c r="P305">
        <v>190</v>
      </c>
      <c r="Q305" t="s">
        <v>198</v>
      </c>
      <c r="R305" t="s">
        <v>33</v>
      </c>
      <c r="S305" t="s">
        <v>316</v>
      </c>
      <c r="T305" t="s">
        <v>980</v>
      </c>
      <c r="U305">
        <v>0</v>
      </c>
      <c r="V305" t="s">
        <v>450</v>
      </c>
      <c r="W305" t="s">
        <v>1112</v>
      </c>
      <c r="X305" t="s">
        <v>1113</v>
      </c>
      <c r="Z305">
        <v>7.87</v>
      </c>
      <c r="AA305">
        <f t="shared" si="4"/>
        <v>49</v>
      </c>
    </row>
    <row r="306" spans="1:27" x14ac:dyDescent="0.2">
      <c r="A306" t="s">
        <v>23</v>
      </c>
      <c r="B306">
        <v>190</v>
      </c>
      <c r="C306" t="s">
        <v>337</v>
      </c>
      <c r="D306" t="s">
        <v>49</v>
      </c>
      <c r="E306" t="s">
        <v>1118</v>
      </c>
      <c r="F306" t="s">
        <v>43</v>
      </c>
      <c r="G306">
        <v>118</v>
      </c>
      <c r="H306" t="s">
        <v>219</v>
      </c>
      <c r="I306">
        <v>8080</v>
      </c>
      <c r="J306" t="s">
        <v>65</v>
      </c>
      <c r="K306" t="s">
        <v>36</v>
      </c>
      <c r="L306" t="s">
        <v>30</v>
      </c>
      <c r="M306">
        <v>2022</v>
      </c>
      <c r="N306" t="s">
        <v>31</v>
      </c>
      <c r="O306">
        <v>2022</v>
      </c>
      <c r="P306">
        <v>190</v>
      </c>
      <c r="Q306" t="s">
        <v>198</v>
      </c>
      <c r="R306" t="s">
        <v>33</v>
      </c>
      <c r="S306" t="s">
        <v>316</v>
      </c>
      <c r="T306" t="s">
        <v>980</v>
      </c>
      <c r="U306">
        <v>0</v>
      </c>
      <c r="V306" t="s">
        <v>450</v>
      </c>
      <c r="W306" t="s">
        <v>1112</v>
      </c>
      <c r="X306" t="s">
        <v>1113</v>
      </c>
      <c r="Z306">
        <v>1.64</v>
      </c>
      <c r="AA306">
        <f t="shared" si="4"/>
        <v>49</v>
      </c>
    </row>
    <row r="307" spans="1:27" x14ac:dyDescent="0.2">
      <c r="A307" t="s">
        <v>23</v>
      </c>
      <c r="B307">
        <v>190</v>
      </c>
      <c r="C307" t="s">
        <v>340</v>
      </c>
      <c r="D307" t="s">
        <v>1110</v>
      </c>
      <c r="E307" t="s">
        <v>1119</v>
      </c>
      <c r="F307" t="s">
        <v>38</v>
      </c>
      <c r="G307">
        <v>114</v>
      </c>
      <c r="H307" t="s">
        <v>219</v>
      </c>
      <c r="I307">
        <v>8080</v>
      </c>
      <c r="J307" t="s">
        <v>65</v>
      </c>
      <c r="K307" t="s">
        <v>36</v>
      </c>
      <c r="L307" t="s">
        <v>30</v>
      </c>
      <c r="M307">
        <v>2022</v>
      </c>
      <c r="N307" t="s">
        <v>31</v>
      </c>
      <c r="O307">
        <v>2022</v>
      </c>
      <c r="P307">
        <v>190</v>
      </c>
      <c r="Q307" t="s">
        <v>198</v>
      </c>
      <c r="R307" t="s">
        <v>33</v>
      </c>
      <c r="S307" t="s">
        <v>316</v>
      </c>
      <c r="T307" t="s">
        <v>980</v>
      </c>
      <c r="U307">
        <v>0</v>
      </c>
      <c r="V307" t="s">
        <v>450</v>
      </c>
      <c r="W307" t="s">
        <v>1112</v>
      </c>
      <c r="X307" t="s">
        <v>1113</v>
      </c>
      <c r="Z307">
        <v>18.63</v>
      </c>
      <c r="AA307">
        <f t="shared" si="4"/>
        <v>49</v>
      </c>
    </row>
    <row r="308" spans="1:27" x14ac:dyDescent="0.2">
      <c r="A308" t="s">
        <v>23</v>
      </c>
      <c r="B308">
        <v>190</v>
      </c>
      <c r="C308" t="s">
        <v>342</v>
      </c>
      <c r="D308" t="s">
        <v>348</v>
      </c>
      <c r="E308" t="s">
        <v>438</v>
      </c>
      <c r="F308" t="s">
        <v>38</v>
      </c>
      <c r="G308">
        <v>91</v>
      </c>
      <c r="H308" t="s">
        <v>219</v>
      </c>
      <c r="I308">
        <v>8080</v>
      </c>
      <c r="J308" t="s">
        <v>28</v>
      </c>
      <c r="K308" t="s">
        <v>36</v>
      </c>
      <c r="L308" t="s">
        <v>30</v>
      </c>
      <c r="M308">
        <v>2022</v>
      </c>
      <c r="N308" t="s">
        <v>31</v>
      </c>
      <c r="O308">
        <v>2022</v>
      </c>
      <c r="P308">
        <v>190</v>
      </c>
      <c r="Q308" t="s">
        <v>198</v>
      </c>
      <c r="R308" t="s">
        <v>33</v>
      </c>
      <c r="S308" t="s">
        <v>316</v>
      </c>
      <c r="T308" t="s">
        <v>980</v>
      </c>
      <c r="U308">
        <v>0</v>
      </c>
      <c r="V308" t="s">
        <v>450</v>
      </c>
      <c r="W308" t="s">
        <v>1112</v>
      </c>
      <c r="X308" t="s">
        <v>1113</v>
      </c>
      <c r="Z308">
        <v>5.8</v>
      </c>
      <c r="AA308">
        <f t="shared" si="4"/>
        <v>49</v>
      </c>
    </row>
    <row r="309" spans="1:27" x14ac:dyDescent="0.2">
      <c r="A309" t="s">
        <v>23</v>
      </c>
      <c r="B309">
        <v>190</v>
      </c>
      <c r="C309" t="s">
        <v>24</v>
      </c>
      <c r="D309" t="s">
        <v>95</v>
      </c>
      <c r="E309" t="s">
        <v>1123</v>
      </c>
      <c r="F309" t="s">
        <v>38</v>
      </c>
      <c r="G309">
        <v>75</v>
      </c>
      <c r="H309" t="s">
        <v>220</v>
      </c>
      <c r="I309">
        <v>8085</v>
      </c>
      <c r="J309" t="s">
        <v>55</v>
      </c>
      <c r="K309" t="s">
        <v>36</v>
      </c>
      <c r="L309" t="s">
        <v>30</v>
      </c>
      <c r="M309">
        <v>2022</v>
      </c>
      <c r="N309" t="s">
        <v>31</v>
      </c>
      <c r="O309">
        <v>2022</v>
      </c>
      <c r="P309">
        <v>190</v>
      </c>
      <c r="Q309" t="s">
        <v>198</v>
      </c>
      <c r="R309" t="s">
        <v>33</v>
      </c>
      <c r="S309" t="s">
        <v>1121</v>
      </c>
      <c r="T309" t="s">
        <v>1122</v>
      </c>
      <c r="U309">
        <v>0</v>
      </c>
      <c r="V309" t="s">
        <v>1066</v>
      </c>
      <c r="W309" t="s">
        <v>425</v>
      </c>
      <c r="X309" t="s">
        <v>1122</v>
      </c>
      <c r="Z309">
        <v>2.61</v>
      </c>
      <c r="AA309">
        <f t="shared" si="4"/>
        <v>95.4</v>
      </c>
    </row>
    <row r="310" spans="1:27" x14ac:dyDescent="0.2">
      <c r="A310" t="s">
        <v>23</v>
      </c>
      <c r="B310">
        <v>190</v>
      </c>
      <c r="C310" t="s">
        <v>266</v>
      </c>
      <c r="D310" t="s">
        <v>550</v>
      </c>
      <c r="E310" t="s">
        <v>1130</v>
      </c>
      <c r="F310" t="s">
        <v>48</v>
      </c>
      <c r="G310">
        <v>78</v>
      </c>
      <c r="H310" t="s">
        <v>221</v>
      </c>
      <c r="I310">
        <v>8090</v>
      </c>
      <c r="J310" t="s">
        <v>53</v>
      </c>
      <c r="K310" t="s">
        <v>36</v>
      </c>
      <c r="L310" t="s">
        <v>30</v>
      </c>
      <c r="M310">
        <v>2022</v>
      </c>
      <c r="N310" t="s">
        <v>31</v>
      </c>
      <c r="O310">
        <v>2022</v>
      </c>
      <c r="P310">
        <v>190</v>
      </c>
      <c r="Q310" t="s">
        <v>198</v>
      </c>
      <c r="R310" t="s">
        <v>33</v>
      </c>
      <c r="S310" t="s">
        <v>1124</v>
      </c>
      <c r="T310" t="s">
        <v>1112</v>
      </c>
      <c r="U310">
        <v>0</v>
      </c>
      <c r="V310" t="s">
        <v>1125</v>
      </c>
      <c r="W310" t="s">
        <v>354</v>
      </c>
      <c r="X310" t="s">
        <v>577</v>
      </c>
      <c r="Z310">
        <v>-2.3199999999999998</v>
      </c>
      <c r="AA310">
        <f t="shared" si="4"/>
        <v>76.400000000000006</v>
      </c>
    </row>
    <row r="311" spans="1:27" x14ac:dyDescent="0.2">
      <c r="A311" t="s">
        <v>23</v>
      </c>
      <c r="B311">
        <v>190</v>
      </c>
      <c r="C311" t="s">
        <v>266</v>
      </c>
      <c r="D311" t="s">
        <v>550</v>
      </c>
      <c r="E311" t="s">
        <v>1130</v>
      </c>
      <c r="F311" t="s">
        <v>48</v>
      </c>
      <c r="G311">
        <v>78</v>
      </c>
      <c r="H311" t="s">
        <v>221</v>
      </c>
      <c r="I311">
        <v>8090</v>
      </c>
      <c r="J311" t="s">
        <v>53</v>
      </c>
      <c r="K311" t="s">
        <v>36</v>
      </c>
      <c r="L311" t="s">
        <v>30</v>
      </c>
      <c r="M311">
        <v>2022</v>
      </c>
      <c r="N311" t="s">
        <v>31</v>
      </c>
      <c r="O311">
        <v>2022</v>
      </c>
      <c r="P311">
        <v>190</v>
      </c>
      <c r="Q311" t="s">
        <v>198</v>
      </c>
      <c r="R311" t="s">
        <v>33</v>
      </c>
      <c r="S311" t="s">
        <v>1126</v>
      </c>
      <c r="T311" t="s">
        <v>984</v>
      </c>
      <c r="U311">
        <v>0</v>
      </c>
      <c r="V311" t="s">
        <v>920</v>
      </c>
      <c r="W311" t="s">
        <v>1127</v>
      </c>
      <c r="X311" t="s">
        <v>769</v>
      </c>
      <c r="Z311">
        <v>-2.3199999999999998</v>
      </c>
      <c r="AA311">
        <f t="shared" si="4"/>
        <v>86.4</v>
      </c>
    </row>
    <row r="312" spans="1:27" x14ac:dyDescent="0.2">
      <c r="A312" t="s">
        <v>23</v>
      </c>
      <c r="B312">
        <v>190</v>
      </c>
      <c r="C312" t="s">
        <v>337</v>
      </c>
      <c r="D312" t="s">
        <v>35</v>
      </c>
      <c r="E312" t="s">
        <v>1131</v>
      </c>
      <c r="F312" t="s">
        <v>26</v>
      </c>
      <c r="G312">
        <v>90</v>
      </c>
      <c r="H312" t="s">
        <v>221</v>
      </c>
      <c r="I312">
        <v>8090</v>
      </c>
      <c r="J312" t="s">
        <v>28</v>
      </c>
      <c r="K312" t="s">
        <v>36</v>
      </c>
      <c r="L312" t="s">
        <v>30</v>
      </c>
      <c r="M312">
        <v>2022</v>
      </c>
      <c r="N312" t="s">
        <v>31</v>
      </c>
      <c r="O312">
        <v>2022</v>
      </c>
      <c r="P312">
        <v>190</v>
      </c>
      <c r="Q312" t="s">
        <v>198</v>
      </c>
      <c r="R312" t="s">
        <v>33</v>
      </c>
      <c r="S312" t="s">
        <v>1124</v>
      </c>
      <c r="T312" t="s">
        <v>1112</v>
      </c>
      <c r="U312">
        <v>0</v>
      </c>
      <c r="V312" t="s">
        <v>1125</v>
      </c>
      <c r="W312" t="s">
        <v>354</v>
      </c>
      <c r="X312" t="s">
        <v>577</v>
      </c>
      <c r="Z312">
        <v>0.87</v>
      </c>
      <c r="AA312">
        <f t="shared" si="4"/>
        <v>76.400000000000006</v>
      </c>
    </row>
    <row r="313" spans="1:27" x14ac:dyDescent="0.2">
      <c r="A313" t="s">
        <v>23</v>
      </c>
      <c r="B313">
        <v>190</v>
      </c>
      <c r="C313" t="s">
        <v>337</v>
      </c>
      <c r="D313" t="s">
        <v>35</v>
      </c>
      <c r="E313" t="s">
        <v>1131</v>
      </c>
      <c r="F313" t="s">
        <v>26</v>
      </c>
      <c r="G313">
        <v>90</v>
      </c>
      <c r="H313" t="s">
        <v>221</v>
      </c>
      <c r="I313">
        <v>8090</v>
      </c>
      <c r="J313" t="s">
        <v>28</v>
      </c>
      <c r="K313" t="s">
        <v>36</v>
      </c>
      <c r="L313" t="s">
        <v>30</v>
      </c>
      <c r="M313">
        <v>2022</v>
      </c>
      <c r="N313" t="s">
        <v>31</v>
      </c>
      <c r="O313">
        <v>2022</v>
      </c>
      <c r="P313">
        <v>190</v>
      </c>
      <c r="Q313" t="s">
        <v>198</v>
      </c>
      <c r="R313" t="s">
        <v>33</v>
      </c>
      <c r="S313" t="s">
        <v>1126</v>
      </c>
      <c r="T313" t="s">
        <v>984</v>
      </c>
      <c r="U313">
        <v>0</v>
      </c>
      <c r="V313" t="s">
        <v>920</v>
      </c>
      <c r="W313" t="s">
        <v>1127</v>
      </c>
      <c r="X313" t="s">
        <v>769</v>
      </c>
      <c r="Z313">
        <v>0.87</v>
      </c>
      <c r="AA313">
        <f t="shared" si="4"/>
        <v>86.4</v>
      </c>
    </row>
    <row r="314" spans="1:27" x14ac:dyDescent="0.2">
      <c r="A314" t="s">
        <v>23</v>
      </c>
      <c r="B314">
        <v>190</v>
      </c>
      <c r="C314" t="s">
        <v>340</v>
      </c>
      <c r="D314" t="s">
        <v>337</v>
      </c>
      <c r="E314" t="s">
        <v>1132</v>
      </c>
      <c r="F314" t="s">
        <v>38</v>
      </c>
      <c r="G314">
        <v>73</v>
      </c>
      <c r="H314" t="s">
        <v>221</v>
      </c>
      <c r="I314">
        <v>8090</v>
      </c>
      <c r="J314" t="s">
        <v>55</v>
      </c>
      <c r="K314" t="s">
        <v>36</v>
      </c>
      <c r="L314" t="s">
        <v>30</v>
      </c>
      <c r="M314">
        <v>2022</v>
      </c>
      <c r="N314" t="s">
        <v>31</v>
      </c>
      <c r="O314">
        <v>2022</v>
      </c>
      <c r="P314">
        <v>190</v>
      </c>
      <c r="Q314" t="s">
        <v>198</v>
      </c>
      <c r="R314" t="s">
        <v>33</v>
      </c>
      <c r="S314" t="s">
        <v>1124</v>
      </c>
      <c r="T314" t="s">
        <v>1112</v>
      </c>
      <c r="U314">
        <v>0</v>
      </c>
      <c r="V314" t="s">
        <v>1125</v>
      </c>
      <c r="W314" t="s">
        <v>354</v>
      </c>
      <c r="X314" t="s">
        <v>577</v>
      </c>
      <c r="Z314">
        <v>4.41</v>
      </c>
      <c r="AA314">
        <f t="shared" si="4"/>
        <v>76.400000000000006</v>
      </c>
    </row>
    <row r="315" spans="1:27" x14ac:dyDescent="0.2">
      <c r="A315" t="s">
        <v>23</v>
      </c>
      <c r="B315">
        <v>190</v>
      </c>
      <c r="C315" t="s">
        <v>340</v>
      </c>
      <c r="D315" t="s">
        <v>337</v>
      </c>
      <c r="E315" t="s">
        <v>1132</v>
      </c>
      <c r="F315" t="s">
        <v>38</v>
      </c>
      <c r="G315">
        <v>73</v>
      </c>
      <c r="H315" t="s">
        <v>221</v>
      </c>
      <c r="I315">
        <v>8090</v>
      </c>
      <c r="J315" t="s">
        <v>55</v>
      </c>
      <c r="K315" t="s">
        <v>36</v>
      </c>
      <c r="L315" t="s">
        <v>30</v>
      </c>
      <c r="M315">
        <v>2022</v>
      </c>
      <c r="N315" t="s">
        <v>31</v>
      </c>
      <c r="O315">
        <v>2022</v>
      </c>
      <c r="P315">
        <v>190</v>
      </c>
      <c r="Q315" t="s">
        <v>198</v>
      </c>
      <c r="R315" t="s">
        <v>33</v>
      </c>
      <c r="S315" t="s">
        <v>1126</v>
      </c>
      <c r="T315" t="s">
        <v>984</v>
      </c>
      <c r="U315">
        <v>0</v>
      </c>
      <c r="V315" t="s">
        <v>920</v>
      </c>
      <c r="W315" t="s">
        <v>1127</v>
      </c>
      <c r="X315" t="s">
        <v>769</v>
      </c>
      <c r="Z315">
        <v>4.41</v>
      </c>
      <c r="AA315">
        <f t="shared" si="4"/>
        <v>86.4</v>
      </c>
    </row>
    <row r="316" spans="1:27" x14ac:dyDescent="0.2">
      <c r="A316" t="s">
        <v>23</v>
      </c>
      <c r="B316">
        <v>190</v>
      </c>
      <c r="C316" t="s">
        <v>342</v>
      </c>
      <c r="D316" t="s">
        <v>258</v>
      </c>
      <c r="E316" t="s">
        <v>499</v>
      </c>
      <c r="F316" t="s">
        <v>38</v>
      </c>
      <c r="G316">
        <v>67</v>
      </c>
      <c r="H316" t="s">
        <v>221</v>
      </c>
      <c r="I316">
        <v>8090</v>
      </c>
      <c r="J316" t="s">
        <v>55</v>
      </c>
      <c r="K316" t="s">
        <v>36</v>
      </c>
      <c r="L316" t="s">
        <v>30</v>
      </c>
      <c r="M316">
        <v>2022</v>
      </c>
      <c r="N316" t="s">
        <v>31</v>
      </c>
      <c r="O316">
        <v>2022</v>
      </c>
      <c r="P316">
        <v>190</v>
      </c>
      <c r="Q316" t="s">
        <v>198</v>
      </c>
      <c r="R316" t="s">
        <v>33</v>
      </c>
      <c r="S316" t="s">
        <v>1124</v>
      </c>
      <c r="T316" t="s">
        <v>1112</v>
      </c>
      <c r="U316">
        <v>0</v>
      </c>
      <c r="V316" t="s">
        <v>1125</v>
      </c>
      <c r="W316" t="s">
        <v>354</v>
      </c>
      <c r="X316" t="s">
        <v>577</v>
      </c>
      <c r="Z316">
        <v>3.62</v>
      </c>
      <c r="AA316">
        <f t="shared" si="4"/>
        <v>76.400000000000006</v>
      </c>
    </row>
    <row r="317" spans="1:27" x14ac:dyDescent="0.2">
      <c r="A317" t="s">
        <v>23</v>
      </c>
      <c r="B317">
        <v>190</v>
      </c>
      <c r="C317" t="s">
        <v>342</v>
      </c>
      <c r="D317" t="s">
        <v>258</v>
      </c>
      <c r="E317" t="s">
        <v>499</v>
      </c>
      <c r="F317" t="s">
        <v>38</v>
      </c>
      <c r="G317">
        <v>67</v>
      </c>
      <c r="H317" t="s">
        <v>221</v>
      </c>
      <c r="I317">
        <v>8090</v>
      </c>
      <c r="J317" t="s">
        <v>55</v>
      </c>
      <c r="K317" t="s">
        <v>36</v>
      </c>
      <c r="L317" t="s">
        <v>30</v>
      </c>
      <c r="M317">
        <v>2022</v>
      </c>
      <c r="N317" t="s">
        <v>31</v>
      </c>
      <c r="O317">
        <v>2022</v>
      </c>
      <c r="P317">
        <v>190</v>
      </c>
      <c r="Q317" t="s">
        <v>198</v>
      </c>
      <c r="R317" t="s">
        <v>33</v>
      </c>
      <c r="S317" t="s">
        <v>1126</v>
      </c>
      <c r="T317" t="s">
        <v>984</v>
      </c>
      <c r="U317">
        <v>0</v>
      </c>
      <c r="V317" t="s">
        <v>920</v>
      </c>
      <c r="W317" t="s">
        <v>1127</v>
      </c>
      <c r="X317" t="s">
        <v>769</v>
      </c>
      <c r="Z317">
        <v>3.62</v>
      </c>
      <c r="AA317">
        <f t="shared" si="4"/>
        <v>86.4</v>
      </c>
    </row>
    <row r="318" spans="1:27" x14ac:dyDescent="0.2">
      <c r="A318" t="s">
        <v>23</v>
      </c>
      <c r="B318">
        <v>190</v>
      </c>
      <c r="C318" t="s">
        <v>24</v>
      </c>
      <c r="D318" t="s">
        <v>258</v>
      </c>
      <c r="E318" t="s">
        <v>596</v>
      </c>
      <c r="F318" t="s">
        <v>38</v>
      </c>
      <c r="G318">
        <v>72</v>
      </c>
      <c r="H318" t="s">
        <v>222</v>
      </c>
      <c r="I318">
        <v>8095</v>
      </c>
      <c r="J318" t="s">
        <v>40</v>
      </c>
      <c r="K318" t="s">
        <v>36</v>
      </c>
      <c r="L318" t="s">
        <v>30</v>
      </c>
      <c r="M318">
        <v>2022</v>
      </c>
      <c r="N318" t="s">
        <v>31</v>
      </c>
      <c r="O318">
        <v>2022</v>
      </c>
      <c r="P318">
        <v>190</v>
      </c>
      <c r="Q318" t="s">
        <v>198</v>
      </c>
      <c r="R318" t="s">
        <v>33</v>
      </c>
      <c r="S318" t="s">
        <v>1133</v>
      </c>
      <c r="T318" t="s">
        <v>814</v>
      </c>
      <c r="U318">
        <v>0</v>
      </c>
      <c r="V318" t="s">
        <v>1134</v>
      </c>
      <c r="W318" t="s">
        <v>556</v>
      </c>
      <c r="X318" t="s">
        <v>769</v>
      </c>
      <c r="Z318">
        <v>3.33</v>
      </c>
      <c r="AA318">
        <f t="shared" si="4"/>
        <v>95.600000000000009</v>
      </c>
    </row>
    <row r="319" spans="1:27" x14ac:dyDescent="0.2">
      <c r="A319" t="s">
        <v>23</v>
      </c>
      <c r="B319">
        <v>190</v>
      </c>
      <c r="D319" t="s">
        <v>891</v>
      </c>
      <c r="E319" t="s">
        <v>1135</v>
      </c>
      <c r="F319" t="s">
        <v>48</v>
      </c>
      <c r="G319">
        <v>109</v>
      </c>
      <c r="H319" t="s">
        <v>223</v>
      </c>
      <c r="I319">
        <v>8100</v>
      </c>
      <c r="J319" t="s">
        <v>85</v>
      </c>
      <c r="K319" t="s">
        <v>36</v>
      </c>
      <c r="L319" t="s">
        <v>62</v>
      </c>
      <c r="M319">
        <v>2022</v>
      </c>
      <c r="N319" t="s">
        <v>31</v>
      </c>
      <c r="O319">
        <v>2022</v>
      </c>
      <c r="P319">
        <v>190</v>
      </c>
      <c r="Q319" t="s">
        <v>198</v>
      </c>
      <c r="R319" t="s">
        <v>33</v>
      </c>
      <c r="S319" t="s">
        <v>1136</v>
      </c>
      <c r="T319" t="s">
        <v>703</v>
      </c>
      <c r="U319">
        <v>0</v>
      </c>
      <c r="V319" t="s">
        <v>336</v>
      </c>
      <c r="W319" t="s">
        <v>1137</v>
      </c>
      <c r="X319" t="s">
        <v>536</v>
      </c>
      <c r="Z319">
        <v>-3.12</v>
      </c>
      <c r="AA319">
        <f t="shared" si="4"/>
        <v>91.9</v>
      </c>
    </row>
    <row r="320" spans="1:27" x14ac:dyDescent="0.2">
      <c r="A320" t="s">
        <v>23</v>
      </c>
      <c r="B320">
        <v>190</v>
      </c>
      <c r="C320" t="s">
        <v>266</v>
      </c>
      <c r="D320" t="s">
        <v>418</v>
      </c>
      <c r="E320" t="s">
        <v>572</v>
      </c>
      <c r="F320" t="s">
        <v>26</v>
      </c>
      <c r="G320">
        <v>15</v>
      </c>
      <c r="H320" t="s">
        <v>224</v>
      </c>
      <c r="I320">
        <v>8105</v>
      </c>
      <c r="J320" t="s">
        <v>88</v>
      </c>
      <c r="K320" t="s">
        <v>36</v>
      </c>
      <c r="L320" t="s">
        <v>30</v>
      </c>
      <c r="M320">
        <v>2022</v>
      </c>
      <c r="N320" t="s">
        <v>31</v>
      </c>
      <c r="O320">
        <v>2022</v>
      </c>
      <c r="P320">
        <v>190</v>
      </c>
      <c r="Q320" t="s">
        <v>198</v>
      </c>
      <c r="R320" t="s">
        <v>33</v>
      </c>
      <c r="S320" t="s">
        <v>1139</v>
      </c>
      <c r="T320" t="s">
        <v>1140</v>
      </c>
      <c r="U320">
        <v>0</v>
      </c>
      <c r="V320" t="s">
        <v>980</v>
      </c>
      <c r="W320" t="s">
        <v>1126</v>
      </c>
      <c r="X320" t="s">
        <v>757</v>
      </c>
      <c r="Z320">
        <v>-0.6</v>
      </c>
      <c r="AA320">
        <f t="shared" si="4"/>
        <v>83.5</v>
      </c>
    </row>
    <row r="321" spans="1:27" x14ac:dyDescent="0.2">
      <c r="A321" t="s">
        <v>23</v>
      </c>
      <c r="B321">
        <v>190</v>
      </c>
      <c r="C321" t="s">
        <v>337</v>
      </c>
      <c r="D321" t="s">
        <v>50</v>
      </c>
      <c r="E321" t="s">
        <v>952</v>
      </c>
      <c r="F321" t="s">
        <v>43</v>
      </c>
      <c r="G321">
        <v>15</v>
      </c>
      <c r="H321" t="s">
        <v>224</v>
      </c>
      <c r="I321">
        <v>8105</v>
      </c>
      <c r="J321" t="s">
        <v>110</v>
      </c>
      <c r="K321" t="s">
        <v>36</v>
      </c>
      <c r="L321" t="s">
        <v>30</v>
      </c>
      <c r="M321">
        <v>2022</v>
      </c>
      <c r="N321" t="s">
        <v>31</v>
      </c>
      <c r="O321">
        <v>2022</v>
      </c>
      <c r="P321">
        <v>190</v>
      </c>
      <c r="Q321" t="s">
        <v>198</v>
      </c>
      <c r="R321" t="s">
        <v>33</v>
      </c>
      <c r="S321" t="s">
        <v>1139</v>
      </c>
      <c r="T321" t="s">
        <v>1140</v>
      </c>
      <c r="U321">
        <v>0</v>
      </c>
      <c r="V321" t="s">
        <v>980</v>
      </c>
      <c r="W321" t="s">
        <v>1126</v>
      </c>
      <c r="X321" t="s">
        <v>757</v>
      </c>
      <c r="Z321">
        <v>1.03</v>
      </c>
      <c r="AA321">
        <f t="shared" si="4"/>
        <v>83.5</v>
      </c>
    </row>
    <row r="322" spans="1:27" x14ac:dyDescent="0.2">
      <c r="A322" t="s">
        <v>23</v>
      </c>
      <c r="B322">
        <v>190</v>
      </c>
      <c r="C322" t="s">
        <v>340</v>
      </c>
      <c r="D322" t="s">
        <v>425</v>
      </c>
      <c r="E322" t="s">
        <v>826</v>
      </c>
      <c r="F322" t="s">
        <v>38</v>
      </c>
      <c r="G322">
        <v>23</v>
      </c>
      <c r="H322" t="s">
        <v>224</v>
      </c>
      <c r="I322">
        <v>8105</v>
      </c>
      <c r="J322" t="s">
        <v>58</v>
      </c>
      <c r="K322" t="s">
        <v>36</v>
      </c>
      <c r="L322" t="s">
        <v>30</v>
      </c>
      <c r="M322">
        <v>2022</v>
      </c>
      <c r="N322" t="s">
        <v>31</v>
      </c>
      <c r="O322">
        <v>2022</v>
      </c>
      <c r="P322">
        <v>190</v>
      </c>
      <c r="Q322" t="s">
        <v>198</v>
      </c>
      <c r="R322" t="s">
        <v>33</v>
      </c>
      <c r="S322" t="s">
        <v>1139</v>
      </c>
      <c r="T322" t="s">
        <v>1140</v>
      </c>
      <c r="U322">
        <v>0</v>
      </c>
      <c r="V322" t="s">
        <v>980</v>
      </c>
      <c r="W322" t="s">
        <v>1126</v>
      </c>
      <c r="X322" t="s">
        <v>757</v>
      </c>
      <c r="Z322">
        <v>2.81</v>
      </c>
      <c r="AA322">
        <f t="shared" ref="AA322:AA344" si="5">S322+T322+U322</f>
        <v>83.5</v>
      </c>
    </row>
    <row r="323" spans="1:27" x14ac:dyDescent="0.2">
      <c r="A323" t="s">
        <v>23</v>
      </c>
      <c r="B323">
        <v>190</v>
      </c>
      <c r="C323" t="s">
        <v>342</v>
      </c>
      <c r="D323" t="s">
        <v>414</v>
      </c>
      <c r="E323" t="s">
        <v>1141</v>
      </c>
      <c r="F323" t="s">
        <v>48</v>
      </c>
      <c r="G323">
        <v>47</v>
      </c>
      <c r="H323" t="s">
        <v>224</v>
      </c>
      <c r="I323">
        <v>8105</v>
      </c>
      <c r="J323" t="s">
        <v>45</v>
      </c>
      <c r="K323" t="s">
        <v>36</v>
      </c>
      <c r="L323" t="s">
        <v>30</v>
      </c>
      <c r="M323">
        <v>2022</v>
      </c>
      <c r="N323" t="s">
        <v>31</v>
      </c>
      <c r="O323">
        <v>2022</v>
      </c>
      <c r="P323">
        <v>190</v>
      </c>
      <c r="Q323" t="s">
        <v>198</v>
      </c>
      <c r="R323" t="s">
        <v>33</v>
      </c>
      <c r="S323" t="s">
        <v>1139</v>
      </c>
      <c r="T323" t="s">
        <v>1140</v>
      </c>
      <c r="U323">
        <v>0</v>
      </c>
      <c r="V323" t="s">
        <v>980</v>
      </c>
      <c r="W323" t="s">
        <v>1126</v>
      </c>
      <c r="X323" t="s">
        <v>757</v>
      </c>
      <c r="Z323">
        <v>-2.21</v>
      </c>
      <c r="AA323">
        <f t="shared" si="5"/>
        <v>83.5</v>
      </c>
    </row>
    <row r="324" spans="1:27" x14ac:dyDescent="0.2">
      <c r="A324" t="s">
        <v>226</v>
      </c>
      <c r="B324">
        <v>985</v>
      </c>
      <c r="C324" t="s">
        <v>266</v>
      </c>
      <c r="D324" t="s">
        <v>709</v>
      </c>
      <c r="E324" t="s">
        <v>1147</v>
      </c>
      <c r="F324" t="s">
        <v>26</v>
      </c>
      <c r="G324">
        <v>29</v>
      </c>
      <c r="H324" t="s">
        <v>227</v>
      </c>
      <c r="I324">
        <v>8005</v>
      </c>
      <c r="J324" t="s">
        <v>67</v>
      </c>
      <c r="K324" t="s">
        <v>36</v>
      </c>
      <c r="L324" t="s">
        <v>30</v>
      </c>
      <c r="M324">
        <v>2022</v>
      </c>
      <c r="N324" t="s">
        <v>31</v>
      </c>
      <c r="O324">
        <v>2022</v>
      </c>
      <c r="P324">
        <v>190</v>
      </c>
      <c r="Q324" t="s">
        <v>198</v>
      </c>
      <c r="R324" t="s">
        <v>33</v>
      </c>
      <c r="S324" t="s">
        <v>748</v>
      </c>
      <c r="T324" t="s">
        <v>1000</v>
      </c>
      <c r="U324">
        <v>0</v>
      </c>
      <c r="V324" t="s">
        <v>1001</v>
      </c>
      <c r="W324" t="s">
        <v>896</v>
      </c>
      <c r="X324" t="s">
        <v>517</v>
      </c>
      <c r="Z324">
        <v>-0.69</v>
      </c>
      <c r="AA324">
        <f t="shared" si="5"/>
        <v>91.9</v>
      </c>
    </row>
    <row r="325" spans="1:27" x14ac:dyDescent="0.2">
      <c r="A325" t="s">
        <v>226</v>
      </c>
      <c r="B325">
        <v>985</v>
      </c>
      <c r="C325" t="s">
        <v>266</v>
      </c>
      <c r="D325" t="s">
        <v>709</v>
      </c>
      <c r="E325" t="s">
        <v>1147</v>
      </c>
      <c r="F325" t="s">
        <v>26</v>
      </c>
      <c r="G325">
        <v>29</v>
      </c>
      <c r="H325" t="s">
        <v>227</v>
      </c>
      <c r="I325">
        <v>8005</v>
      </c>
      <c r="J325" t="s">
        <v>67</v>
      </c>
      <c r="K325" t="s">
        <v>36</v>
      </c>
      <c r="L325" t="s">
        <v>30</v>
      </c>
      <c r="M325">
        <v>2022</v>
      </c>
      <c r="N325" t="s">
        <v>31</v>
      </c>
      <c r="O325">
        <v>2022</v>
      </c>
      <c r="P325">
        <v>190</v>
      </c>
      <c r="Q325" t="s">
        <v>198</v>
      </c>
      <c r="R325" t="s">
        <v>33</v>
      </c>
      <c r="S325" t="s">
        <v>1002</v>
      </c>
      <c r="T325" t="s">
        <v>1003</v>
      </c>
      <c r="U325">
        <v>0</v>
      </c>
      <c r="V325" t="s">
        <v>1004</v>
      </c>
      <c r="W325" t="s">
        <v>1005</v>
      </c>
      <c r="X325" t="s">
        <v>720</v>
      </c>
      <c r="Z325">
        <v>-0.69</v>
      </c>
      <c r="AA325">
        <f t="shared" si="5"/>
        <v>94.2</v>
      </c>
    </row>
    <row r="326" spans="1:27" x14ac:dyDescent="0.2">
      <c r="A326" t="s">
        <v>226</v>
      </c>
      <c r="B326">
        <v>985</v>
      </c>
      <c r="C326" t="s">
        <v>337</v>
      </c>
      <c r="D326" t="s">
        <v>294</v>
      </c>
      <c r="E326" t="s">
        <v>260</v>
      </c>
      <c r="F326" t="s">
        <v>43</v>
      </c>
      <c r="G326">
        <v>51</v>
      </c>
      <c r="H326" t="s">
        <v>227</v>
      </c>
      <c r="I326">
        <v>8005</v>
      </c>
      <c r="J326" t="s">
        <v>49</v>
      </c>
      <c r="K326" t="s">
        <v>36</v>
      </c>
      <c r="L326" t="s">
        <v>30</v>
      </c>
      <c r="M326">
        <v>2022</v>
      </c>
      <c r="N326" t="s">
        <v>31</v>
      </c>
      <c r="O326">
        <v>2022</v>
      </c>
      <c r="P326">
        <v>190</v>
      </c>
      <c r="Q326" t="s">
        <v>198</v>
      </c>
      <c r="R326" t="s">
        <v>33</v>
      </c>
      <c r="S326" t="s">
        <v>748</v>
      </c>
      <c r="T326" t="s">
        <v>1000</v>
      </c>
      <c r="U326">
        <v>0</v>
      </c>
      <c r="V326" t="s">
        <v>1001</v>
      </c>
      <c r="W326" t="s">
        <v>896</v>
      </c>
      <c r="X326" t="s">
        <v>517</v>
      </c>
      <c r="Z326">
        <v>1.55</v>
      </c>
      <c r="AA326">
        <f t="shared" si="5"/>
        <v>91.9</v>
      </c>
    </row>
    <row r="327" spans="1:27" x14ac:dyDescent="0.2">
      <c r="A327" t="s">
        <v>226</v>
      </c>
      <c r="B327">
        <v>985</v>
      </c>
      <c r="C327" t="s">
        <v>337</v>
      </c>
      <c r="D327" t="s">
        <v>294</v>
      </c>
      <c r="E327" t="s">
        <v>260</v>
      </c>
      <c r="F327" t="s">
        <v>43</v>
      </c>
      <c r="G327">
        <v>51</v>
      </c>
      <c r="H327" t="s">
        <v>227</v>
      </c>
      <c r="I327">
        <v>8005</v>
      </c>
      <c r="J327" t="s">
        <v>49</v>
      </c>
      <c r="K327" t="s">
        <v>36</v>
      </c>
      <c r="L327" t="s">
        <v>30</v>
      </c>
      <c r="M327">
        <v>2022</v>
      </c>
      <c r="N327" t="s">
        <v>31</v>
      </c>
      <c r="O327">
        <v>2022</v>
      </c>
      <c r="P327">
        <v>190</v>
      </c>
      <c r="Q327" t="s">
        <v>198</v>
      </c>
      <c r="R327" t="s">
        <v>33</v>
      </c>
      <c r="S327" t="s">
        <v>1002</v>
      </c>
      <c r="T327" t="s">
        <v>1003</v>
      </c>
      <c r="U327">
        <v>0</v>
      </c>
      <c r="V327" t="s">
        <v>1004</v>
      </c>
      <c r="W327" t="s">
        <v>1005</v>
      </c>
      <c r="X327" t="s">
        <v>720</v>
      </c>
      <c r="Z327">
        <v>1.55</v>
      </c>
      <c r="AA327">
        <f t="shared" si="5"/>
        <v>94.2</v>
      </c>
    </row>
    <row r="328" spans="1:27" x14ac:dyDescent="0.2">
      <c r="A328" t="s">
        <v>226</v>
      </c>
      <c r="B328">
        <v>985</v>
      </c>
      <c r="C328" t="s">
        <v>340</v>
      </c>
      <c r="D328" t="s">
        <v>578</v>
      </c>
      <c r="E328" t="s">
        <v>607</v>
      </c>
      <c r="F328" t="s">
        <v>38</v>
      </c>
      <c r="G328">
        <v>78</v>
      </c>
      <c r="H328" t="s">
        <v>227</v>
      </c>
      <c r="I328">
        <v>8005</v>
      </c>
      <c r="J328" t="s">
        <v>53</v>
      </c>
      <c r="K328" t="s">
        <v>36</v>
      </c>
      <c r="L328" t="s">
        <v>30</v>
      </c>
      <c r="M328">
        <v>2022</v>
      </c>
      <c r="N328" t="s">
        <v>31</v>
      </c>
      <c r="O328">
        <v>2022</v>
      </c>
      <c r="P328">
        <v>190</v>
      </c>
      <c r="Q328" t="s">
        <v>198</v>
      </c>
      <c r="R328" t="s">
        <v>33</v>
      </c>
      <c r="S328" t="s">
        <v>748</v>
      </c>
      <c r="T328" t="s">
        <v>1000</v>
      </c>
      <c r="U328">
        <v>0</v>
      </c>
      <c r="V328" t="s">
        <v>1001</v>
      </c>
      <c r="W328" t="s">
        <v>896</v>
      </c>
      <c r="X328" t="s">
        <v>517</v>
      </c>
      <c r="Z328">
        <v>4.5</v>
      </c>
      <c r="AA328">
        <f t="shared" si="5"/>
        <v>91.9</v>
      </c>
    </row>
    <row r="329" spans="1:27" x14ac:dyDescent="0.2">
      <c r="A329" t="s">
        <v>226</v>
      </c>
      <c r="B329">
        <v>985</v>
      </c>
      <c r="C329" t="s">
        <v>340</v>
      </c>
      <c r="D329" t="s">
        <v>578</v>
      </c>
      <c r="E329" t="s">
        <v>607</v>
      </c>
      <c r="F329" t="s">
        <v>38</v>
      </c>
      <c r="G329">
        <v>78</v>
      </c>
      <c r="H329" t="s">
        <v>227</v>
      </c>
      <c r="I329">
        <v>8005</v>
      </c>
      <c r="J329" t="s">
        <v>53</v>
      </c>
      <c r="K329" t="s">
        <v>36</v>
      </c>
      <c r="L329" t="s">
        <v>30</v>
      </c>
      <c r="M329">
        <v>2022</v>
      </c>
      <c r="N329" t="s">
        <v>31</v>
      </c>
      <c r="O329">
        <v>2022</v>
      </c>
      <c r="P329">
        <v>190</v>
      </c>
      <c r="Q329" t="s">
        <v>198</v>
      </c>
      <c r="R329" t="s">
        <v>33</v>
      </c>
      <c r="S329" t="s">
        <v>1002</v>
      </c>
      <c r="T329" t="s">
        <v>1003</v>
      </c>
      <c r="U329">
        <v>0</v>
      </c>
      <c r="V329" t="s">
        <v>1004</v>
      </c>
      <c r="W329" t="s">
        <v>1005</v>
      </c>
      <c r="X329" t="s">
        <v>720</v>
      </c>
      <c r="Z329">
        <v>4.5</v>
      </c>
      <c r="AA329">
        <f t="shared" si="5"/>
        <v>94.2</v>
      </c>
    </row>
    <row r="330" spans="1:27" x14ac:dyDescent="0.2">
      <c r="A330" t="s">
        <v>226</v>
      </c>
      <c r="B330">
        <v>985</v>
      </c>
      <c r="C330" t="s">
        <v>342</v>
      </c>
      <c r="D330" t="s">
        <v>607</v>
      </c>
      <c r="E330" t="s">
        <v>1148</v>
      </c>
      <c r="F330" t="s">
        <v>38</v>
      </c>
      <c r="G330">
        <v>84</v>
      </c>
      <c r="H330" t="s">
        <v>227</v>
      </c>
      <c r="I330">
        <v>8005</v>
      </c>
      <c r="J330" t="s">
        <v>53</v>
      </c>
      <c r="K330" t="s">
        <v>36</v>
      </c>
      <c r="L330" t="s">
        <v>30</v>
      </c>
      <c r="M330">
        <v>2022</v>
      </c>
      <c r="N330" t="s">
        <v>31</v>
      </c>
      <c r="O330">
        <v>2022</v>
      </c>
      <c r="P330">
        <v>190</v>
      </c>
      <c r="Q330" t="s">
        <v>198</v>
      </c>
      <c r="R330" t="s">
        <v>33</v>
      </c>
      <c r="S330" t="s">
        <v>748</v>
      </c>
      <c r="T330" t="s">
        <v>1000</v>
      </c>
      <c r="U330">
        <v>0</v>
      </c>
      <c r="V330" t="s">
        <v>1001</v>
      </c>
      <c r="W330" t="s">
        <v>896</v>
      </c>
      <c r="X330" t="s">
        <v>517</v>
      </c>
      <c r="Z330">
        <v>3.43</v>
      </c>
      <c r="AA330">
        <f t="shared" si="5"/>
        <v>91.9</v>
      </c>
    </row>
    <row r="331" spans="1:27" x14ac:dyDescent="0.2">
      <c r="A331" t="s">
        <v>226</v>
      </c>
      <c r="B331">
        <v>985</v>
      </c>
      <c r="C331" t="s">
        <v>342</v>
      </c>
      <c r="D331" t="s">
        <v>607</v>
      </c>
      <c r="E331" t="s">
        <v>1148</v>
      </c>
      <c r="F331" t="s">
        <v>38</v>
      </c>
      <c r="G331">
        <v>84</v>
      </c>
      <c r="H331" t="s">
        <v>227</v>
      </c>
      <c r="I331">
        <v>8005</v>
      </c>
      <c r="J331" t="s">
        <v>53</v>
      </c>
      <c r="K331" t="s">
        <v>36</v>
      </c>
      <c r="L331" t="s">
        <v>30</v>
      </c>
      <c r="M331">
        <v>2022</v>
      </c>
      <c r="N331" t="s">
        <v>31</v>
      </c>
      <c r="O331">
        <v>2022</v>
      </c>
      <c r="P331">
        <v>190</v>
      </c>
      <c r="Q331" t="s">
        <v>198</v>
      </c>
      <c r="R331" t="s">
        <v>33</v>
      </c>
      <c r="S331" t="s">
        <v>1002</v>
      </c>
      <c r="T331" t="s">
        <v>1003</v>
      </c>
      <c r="U331">
        <v>0</v>
      </c>
      <c r="V331" t="s">
        <v>1004</v>
      </c>
      <c r="W331" t="s">
        <v>1005</v>
      </c>
      <c r="X331" t="s">
        <v>720</v>
      </c>
      <c r="Z331">
        <v>3.43</v>
      </c>
      <c r="AA331">
        <f t="shared" si="5"/>
        <v>94.2</v>
      </c>
    </row>
    <row r="332" spans="1:27" x14ac:dyDescent="0.2">
      <c r="A332" t="s">
        <v>226</v>
      </c>
      <c r="B332">
        <v>985</v>
      </c>
      <c r="C332" t="s">
        <v>266</v>
      </c>
      <c r="D332" t="s">
        <v>86</v>
      </c>
      <c r="E332" t="s">
        <v>780</v>
      </c>
      <c r="F332" t="s">
        <v>38</v>
      </c>
      <c r="G332">
        <v>113</v>
      </c>
      <c r="H332" t="s">
        <v>228</v>
      </c>
      <c r="I332">
        <v>8090</v>
      </c>
      <c r="J332" t="s">
        <v>35</v>
      </c>
      <c r="K332" t="s">
        <v>36</v>
      </c>
      <c r="L332" t="s">
        <v>30</v>
      </c>
      <c r="M332">
        <v>2022</v>
      </c>
      <c r="N332" t="s">
        <v>31</v>
      </c>
      <c r="O332">
        <v>2022</v>
      </c>
      <c r="P332">
        <v>190</v>
      </c>
      <c r="Q332" t="s">
        <v>198</v>
      </c>
      <c r="R332" t="s">
        <v>33</v>
      </c>
      <c r="S332" t="s">
        <v>1124</v>
      </c>
      <c r="T332" t="s">
        <v>1112</v>
      </c>
      <c r="U332">
        <v>0</v>
      </c>
      <c r="V332" t="s">
        <v>1125</v>
      </c>
      <c r="W332" t="s">
        <v>354</v>
      </c>
      <c r="X332" t="s">
        <v>577</v>
      </c>
      <c r="Z332">
        <v>2.29</v>
      </c>
      <c r="AA332">
        <f t="shared" si="5"/>
        <v>76.400000000000006</v>
      </c>
    </row>
    <row r="333" spans="1:27" x14ac:dyDescent="0.2">
      <c r="A333" t="s">
        <v>226</v>
      </c>
      <c r="B333">
        <v>985</v>
      </c>
      <c r="C333" t="s">
        <v>266</v>
      </c>
      <c r="D333" t="s">
        <v>86</v>
      </c>
      <c r="E333" t="s">
        <v>780</v>
      </c>
      <c r="F333" t="s">
        <v>38</v>
      </c>
      <c r="G333">
        <v>113</v>
      </c>
      <c r="H333" t="s">
        <v>228</v>
      </c>
      <c r="I333">
        <v>8090</v>
      </c>
      <c r="J333" t="s">
        <v>35</v>
      </c>
      <c r="K333" t="s">
        <v>36</v>
      </c>
      <c r="L333" t="s">
        <v>30</v>
      </c>
      <c r="M333">
        <v>2022</v>
      </c>
      <c r="N333" t="s">
        <v>31</v>
      </c>
      <c r="O333">
        <v>2022</v>
      </c>
      <c r="P333">
        <v>190</v>
      </c>
      <c r="Q333" t="s">
        <v>198</v>
      </c>
      <c r="R333" t="s">
        <v>33</v>
      </c>
      <c r="S333" t="s">
        <v>1126</v>
      </c>
      <c r="T333" t="s">
        <v>984</v>
      </c>
      <c r="U333">
        <v>0</v>
      </c>
      <c r="V333" t="s">
        <v>920</v>
      </c>
      <c r="W333" t="s">
        <v>1127</v>
      </c>
      <c r="X333" t="s">
        <v>769</v>
      </c>
      <c r="Z333">
        <v>2.29</v>
      </c>
      <c r="AA333">
        <f t="shared" si="5"/>
        <v>86.4</v>
      </c>
    </row>
    <row r="334" spans="1:27" x14ac:dyDescent="0.2">
      <c r="A334" t="s">
        <v>226</v>
      </c>
      <c r="B334">
        <v>985</v>
      </c>
      <c r="C334" t="s">
        <v>337</v>
      </c>
      <c r="D334" t="s">
        <v>104</v>
      </c>
      <c r="E334" t="s">
        <v>706</v>
      </c>
      <c r="F334" t="s">
        <v>26</v>
      </c>
      <c r="G334">
        <v>110</v>
      </c>
      <c r="H334" t="s">
        <v>228</v>
      </c>
      <c r="I334">
        <v>8090</v>
      </c>
      <c r="J334" t="s">
        <v>35</v>
      </c>
      <c r="K334" t="s">
        <v>36</v>
      </c>
      <c r="L334" t="s">
        <v>30</v>
      </c>
      <c r="M334">
        <v>2022</v>
      </c>
      <c r="N334" t="s">
        <v>31</v>
      </c>
      <c r="O334">
        <v>2022</v>
      </c>
      <c r="P334">
        <v>190</v>
      </c>
      <c r="Q334" t="s">
        <v>198</v>
      </c>
      <c r="R334" t="s">
        <v>33</v>
      </c>
      <c r="S334" t="s">
        <v>1124</v>
      </c>
      <c r="T334" t="s">
        <v>1112</v>
      </c>
      <c r="U334">
        <v>0</v>
      </c>
      <c r="V334" t="s">
        <v>1125</v>
      </c>
      <c r="W334" t="s">
        <v>354</v>
      </c>
      <c r="X334" t="s">
        <v>577</v>
      </c>
      <c r="Z334">
        <v>0.49</v>
      </c>
      <c r="AA334">
        <f t="shared" si="5"/>
        <v>76.400000000000006</v>
      </c>
    </row>
    <row r="335" spans="1:27" x14ac:dyDescent="0.2">
      <c r="A335" t="s">
        <v>226</v>
      </c>
      <c r="B335">
        <v>985</v>
      </c>
      <c r="C335" t="s">
        <v>337</v>
      </c>
      <c r="D335" t="s">
        <v>104</v>
      </c>
      <c r="E335" t="s">
        <v>706</v>
      </c>
      <c r="F335" t="s">
        <v>26</v>
      </c>
      <c r="G335">
        <v>110</v>
      </c>
      <c r="H335" t="s">
        <v>228</v>
      </c>
      <c r="I335">
        <v>8090</v>
      </c>
      <c r="J335" t="s">
        <v>35</v>
      </c>
      <c r="K335" t="s">
        <v>36</v>
      </c>
      <c r="L335" t="s">
        <v>30</v>
      </c>
      <c r="M335">
        <v>2022</v>
      </c>
      <c r="N335" t="s">
        <v>31</v>
      </c>
      <c r="O335">
        <v>2022</v>
      </c>
      <c r="P335">
        <v>190</v>
      </c>
      <c r="Q335" t="s">
        <v>198</v>
      </c>
      <c r="R335" t="s">
        <v>33</v>
      </c>
      <c r="S335" t="s">
        <v>1126</v>
      </c>
      <c r="T335" t="s">
        <v>984</v>
      </c>
      <c r="U335">
        <v>0</v>
      </c>
      <c r="V335" t="s">
        <v>920</v>
      </c>
      <c r="W335" t="s">
        <v>1127</v>
      </c>
      <c r="X335" t="s">
        <v>769</v>
      </c>
      <c r="Z335">
        <v>0.49</v>
      </c>
      <c r="AA335">
        <f t="shared" si="5"/>
        <v>86.4</v>
      </c>
    </row>
    <row r="336" spans="1:27" x14ac:dyDescent="0.2">
      <c r="A336" t="s">
        <v>226</v>
      </c>
      <c r="B336">
        <v>985</v>
      </c>
      <c r="C336" t="s">
        <v>340</v>
      </c>
      <c r="D336" t="s">
        <v>37</v>
      </c>
      <c r="E336" t="s">
        <v>1151</v>
      </c>
      <c r="F336" t="s">
        <v>38</v>
      </c>
      <c r="G336">
        <v>93</v>
      </c>
      <c r="H336" t="s">
        <v>228</v>
      </c>
      <c r="I336">
        <v>8090</v>
      </c>
      <c r="J336" t="s">
        <v>28</v>
      </c>
      <c r="K336" t="s">
        <v>36</v>
      </c>
      <c r="L336" t="s">
        <v>30</v>
      </c>
      <c r="M336">
        <v>2022</v>
      </c>
      <c r="N336" t="s">
        <v>31</v>
      </c>
      <c r="O336">
        <v>2022</v>
      </c>
      <c r="P336">
        <v>190</v>
      </c>
      <c r="Q336" t="s">
        <v>198</v>
      </c>
      <c r="R336" t="s">
        <v>33</v>
      </c>
      <c r="S336" t="s">
        <v>1124</v>
      </c>
      <c r="T336" t="s">
        <v>1112</v>
      </c>
      <c r="U336">
        <v>0</v>
      </c>
      <c r="V336" t="s">
        <v>1125</v>
      </c>
      <c r="W336" t="s">
        <v>354</v>
      </c>
      <c r="X336" t="s">
        <v>577</v>
      </c>
      <c r="Z336">
        <v>3.27</v>
      </c>
      <c r="AA336">
        <f t="shared" si="5"/>
        <v>76.400000000000006</v>
      </c>
    </row>
    <row r="337" spans="1:27" x14ac:dyDescent="0.2">
      <c r="A337" t="s">
        <v>226</v>
      </c>
      <c r="B337">
        <v>985</v>
      </c>
      <c r="C337" t="s">
        <v>340</v>
      </c>
      <c r="D337" t="s">
        <v>37</v>
      </c>
      <c r="E337" t="s">
        <v>1151</v>
      </c>
      <c r="F337" t="s">
        <v>38</v>
      </c>
      <c r="G337">
        <v>93</v>
      </c>
      <c r="H337" t="s">
        <v>228</v>
      </c>
      <c r="I337">
        <v>8090</v>
      </c>
      <c r="J337" t="s">
        <v>28</v>
      </c>
      <c r="K337" t="s">
        <v>36</v>
      </c>
      <c r="L337" t="s">
        <v>30</v>
      </c>
      <c r="M337">
        <v>2022</v>
      </c>
      <c r="N337" t="s">
        <v>31</v>
      </c>
      <c r="O337">
        <v>2022</v>
      </c>
      <c r="P337">
        <v>190</v>
      </c>
      <c r="Q337" t="s">
        <v>198</v>
      </c>
      <c r="R337" t="s">
        <v>33</v>
      </c>
      <c r="S337" t="s">
        <v>1126</v>
      </c>
      <c r="T337" t="s">
        <v>984</v>
      </c>
      <c r="U337">
        <v>0</v>
      </c>
      <c r="V337" t="s">
        <v>920</v>
      </c>
      <c r="W337" t="s">
        <v>1127</v>
      </c>
      <c r="X337" t="s">
        <v>769</v>
      </c>
      <c r="Z337">
        <v>3.27</v>
      </c>
      <c r="AA337">
        <f t="shared" si="5"/>
        <v>86.4</v>
      </c>
    </row>
    <row r="338" spans="1:27" x14ac:dyDescent="0.2">
      <c r="A338" t="s">
        <v>226</v>
      </c>
      <c r="B338">
        <v>985</v>
      </c>
      <c r="C338" t="s">
        <v>342</v>
      </c>
      <c r="D338" t="s">
        <v>28</v>
      </c>
      <c r="E338" t="s">
        <v>1152</v>
      </c>
      <c r="F338" t="s">
        <v>43</v>
      </c>
      <c r="G338">
        <v>129</v>
      </c>
      <c r="H338" t="s">
        <v>228</v>
      </c>
      <c r="I338">
        <v>8090</v>
      </c>
      <c r="J338" t="s">
        <v>35</v>
      </c>
      <c r="K338" t="s">
        <v>36</v>
      </c>
      <c r="L338" t="s">
        <v>30</v>
      </c>
      <c r="M338">
        <v>2022</v>
      </c>
      <c r="N338" t="s">
        <v>31</v>
      </c>
      <c r="O338">
        <v>2022</v>
      </c>
      <c r="P338">
        <v>190</v>
      </c>
      <c r="Q338" t="s">
        <v>198</v>
      </c>
      <c r="R338" t="s">
        <v>33</v>
      </c>
      <c r="S338" t="s">
        <v>1124</v>
      </c>
      <c r="T338" t="s">
        <v>1112</v>
      </c>
      <c r="U338">
        <v>0</v>
      </c>
      <c r="V338" t="s">
        <v>1125</v>
      </c>
      <c r="W338" t="s">
        <v>354</v>
      </c>
      <c r="X338" t="s">
        <v>577</v>
      </c>
      <c r="Z338">
        <v>1.0900000000000001</v>
      </c>
      <c r="AA338">
        <f t="shared" si="5"/>
        <v>76.400000000000006</v>
      </c>
    </row>
    <row r="339" spans="1:27" x14ac:dyDescent="0.2">
      <c r="A339" t="s">
        <v>226</v>
      </c>
      <c r="B339">
        <v>985</v>
      </c>
      <c r="C339" t="s">
        <v>342</v>
      </c>
      <c r="D339" t="s">
        <v>28</v>
      </c>
      <c r="E339" t="s">
        <v>1152</v>
      </c>
      <c r="F339" t="s">
        <v>43</v>
      </c>
      <c r="G339">
        <v>129</v>
      </c>
      <c r="H339" t="s">
        <v>228</v>
      </c>
      <c r="I339">
        <v>8090</v>
      </c>
      <c r="J339" t="s">
        <v>35</v>
      </c>
      <c r="K339" t="s">
        <v>36</v>
      </c>
      <c r="L339" t="s">
        <v>30</v>
      </c>
      <c r="M339">
        <v>2022</v>
      </c>
      <c r="N339" t="s">
        <v>31</v>
      </c>
      <c r="O339">
        <v>2022</v>
      </c>
      <c r="P339">
        <v>190</v>
      </c>
      <c r="Q339" t="s">
        <v>198</v>
      </c>
      <c r="R339" t="s">
        <v>33</v>
      </c>
      <c r="S339" t="s">
        <v>1126</v>
      </c>
      <c r="T339" t="s">
        <v>984</v>
      </c>
      <c r="U339">
        <v>0</v>
      </c>
      <c r="V339" t="s">
        <v>920</v>
      </c>
      <c r="W339" t="s">
        <v>1127</v>
      </c>
      <c r="X339" t="s">
        <v>769</v>
      </c>
      <c r="Z339">
        <v>1.0900000000000001</v>
      </c>
      <c r="AA339">
        <f t="shared" si="5"/>
        <v>86.4</v>
      </c>
    </row>
    <row r="340" spans="1:27" x14ac:dyDescent="0.2">
      <c r="A340" t="s">
        <v>229</v>
      </c>
      <c r="B340">
        <v>987</v>
      </c>
      <c r="C340" t="s">
        <v>266</v>
      </c>
      <c r="D340" t="s">
        <v>502</v>
      </c>
      <c r="E340" t="s">
        <v>1155</v>
      </c>
      <c r="F340" t="s">
        <v>38</v>
      </c>
      <c r="G340">
        <v>130</v>
      </c>
      <c r="H340" t="s">
        <v>230</v>
      </c>
      <c r="I340">
        <v>8020</v>
      </c>
      <c r="J340" t="s">
        <v>65</v>
      </c>
      <c r="K340" t="s">
        <v>36</v>
      </c>
      <c r="L340" t="s">
        <v>30</v>
      </c>
      <c r="M340">
        <v>2022</v>
      </c>
      <c r="N340" t="s">
        <v>31</v>
      </c>
      <c r="O340">
        <v>2022</v>
      </c>
      <c r="P340">
        <v>190</v>
      </c>
      <c r="Q340" t="s">
        <v>198</v>
      </c>
      <c r="R340" t="s">
        <v>33</v>
      </c>
      <c r="S340" t="s">
        <v>1111</v>
      </c>
      <c r="T340" t="s">
        <v>1076</v>
      </c>
      <c r="U340">
        <v>0</v>
      </c>
      <c r="V340" t="s">
        <v>1076</v>
      </c>
      <c r="W340" t="s">
        <v>748</v>
      </c>
      <c r="X340" t="s">
        <v>1113</v>
      </c>
      <c r="Z340">
        <v>5.0599999999999996</v>
      </c>
      <c r="AA340">
        <f t="shared" si="5"/>
        <v>69.099999999999994</v>
      </c>
    </row>
    <row r="341" spans="1:27" x14ac:dyDescent="0.2">
      <c r="A341" t="s">
        <v>229</v>
      </c>
      <c r="B341">
        <v>987</v>
      </c>
      <c r="C341" t="s">
        <v>337</v>
      </c>
      <c r="D341" t="s">
        <v>1084</v>
      </c>
      <c r="E341" t="s">
        <v>1156</v>
      </c>
      <c r="F341" t="s">
        <v>38</v>
      </c>
      <c r="G341">
        <v>131</v>
      </c>
      <c r="H341" t="s">
        <v>230</v>
      </c>
      <c r="I341">
        <v>8020</v>
      </c>
      <c r="J341" t="s">
        <v>65</v>
      </c>
      <c r="K341" t="s">
        <v>36</v>
      </c>
      <c r="L341" t="s">
        <v>30</v>
      </c>
      <c r="M341">
        <v>2022</v>
      </c>
      <c r="N341" t="s">
        <v>31</v>
      </c>
      <c r="O341">
        <v>2022</v>
      </c>
      <c r="P341">
        <v>190</v>
      </c>
      <c r="Q341" t="s">
        <v>198</v>
      </c>
      <c r="R341" t="s">
        <v>33</v>
      </c>
      <c r="S341" t="s">
        <v>1111</v>
      </c>
      <c r="T341" t="s">
        <v>1076</v>
      </c>
      <c r="U341">
        <v>0</v>
      </c>
      <c r="V341" t="s">
        <v>1076</v>
      </c>
      <c r="W341" t="s">
        <v>748</v>
      </c>
      <c r="X341" t="s">
        <v>1113</v>
      </c>
      <c r="Z341">
        <v>11.81</v>
      </c>
      <c r="AA341">
        <f t="shared" si="5"/>
        <v>69.099999999999994</v>
      </c>
    </row>
    <row r="342" spans="1:27" x14ac:dyDescent="0.2">
      <c r="A342" t="s">
        <v>229</v>
      </c>
      <c r="B342">
        <v>987</v>
      </c>
      <c r="C342" t="s">
        <v>340</v>
      </c>
      <c r="D342" t="s">
        <v>629</v>
      </c>
      <c r="E342" t="s">
        <v>1157</v>
      </c>
      <c r="F342" t="s">
        <v>38</v>
      </c>
      <c r="G342">
        <v>128</v>
      </c>
      <c r="H342" t="s">
        <v>230</v>
      </c>
      <c r="I342">
        <v>8020</v>
      </c>
      <c r="J342" t="s">
        <v>65</v>
      </c>
      <c r="K342" t="s">
        <v>36</v>
      </c>
      <c r="L342" t="s">
        <v>30</v>
      </c>
      <c r="M342">
        <v>2022</v>
      </c>
      <c r="N342" t="s">
        <v>31</v>
      </c>
      <c r="O342">
        <v>2022</v>
      </c>
      <c r="P342">
        <v>190</v>
      </c>
      <c r="Q342" t="s">
        <v>198</v>
      </c>
      <c r="R342" t="s">
        <v>33</v>
      </c>
      <c r="S342" t="s">
        <v>1111</v>
      </c>
      <c r="T342" t="s">
        <v>1076</v>
      </c>
      <c r="U342">
        <v>0</v>
      </c>
      <c r="V342" t="s">
        <v>1076</v>
      </c>
      <c r="W342" t="s">
        <v>748</v>
      </c>
      <c r="X342" t="s">
        <v>1113</v>
      </c>
      <c r="Z342">
        <v>9</v>
      </c>
      <c r="AA342">
        <f t="shared" si="5"/>
        <v>69.099999999999994</v>
      </c>
    </row>
    <row r="343" spans="1:27" x14ac:dyDescent="0.2">
      <c r="A343" t="s">
        <v>229</v>
      </c>
      <c r="B343">
        <v>987</v>
      </c>
      <c r="C343" t="s">
        <v>24</v>
      </c>
      <c r="D343" t="s">
        <v>45</v>
      </c>
      <c r="E343" t="s">
        <v>1131</v>
      </c>
      <c r="F343" t="s">
        <v>26</v>
      </c>
      <c r="G343">
        <v>41</v>
      </c>
      <c r="H343" t="s">
        <v>231</v>
      </c>
      <c r="I343">
        <v>8030</v>
      </c>
      <c r="J343" t="s">
        <v>59</v>
      </c>
      <c r="K343" t="s">
        <v>36</v>
      </c>
      <c r="L343" t="s">
        <v>30</v>
      </c>
      <c r="M343">
        <v>2022</v>
      </c>
      <c r="N343" t="s">
        <v>31</v>
      </c>
      <c r="O343">
        <v>2022</v>
      </c>
      <c r="P343">
        <v>190</v>
      </c>
      <c r="Q343" t="s">
        <v>198</v>
      </c>
      <c r="R343" t="s">
        <v>33</v>
      </c>
      <c r="Z343">
        <v>0.87</v>
      </c>
      <c r="AA343">
        <f t="shared" si="5"/>
        <v>0</v>
      </c>
    </row>
    <row r="344" spans="1:27" x14ac:dyDescent="0.2">
      <c r="A344" t="s">
        <v>229</v>
      </c>
      <c r="B344">
        <v>987</v>
      </c>
      <c r="C344" t="s">
        <v>266</v>
      </c>
      <c r="D344" t="s">
        <v>1160</v>
      </c>
      <c r="E344" t="s">
        <v>1161</v>
      </c>
      <c r="F344" t="s">
        <v>34</v>
      </c>
      <c r="G344">
        <v>21</v>
      </c>
      <c r="H344" t="s">
        <v>231</v>
      </c>
      <c r="I344">
        <v>8030</v>
      </c>
      <c r="J344" t="s">
        <v>42</v>
      </c>
      <c r="K344" t="s">
        <v>36</v>
      </c>
      <c r="L344" t="s">
        <v>30</v>
      </c>
      <c r="M344">
        <v>2022</v>
      </c>
      <c r="N344" t="s">
        <v>31</v>
      </c>
      <c r="O344">
        <v>2022</v>
      </c>
      <c r="P344">
        <v>190</v>
      </c>
      <c r="Q344" t="s">
        <v>198</v>
      </c>
      <c r="R344" t="s">
        <v>33</v>
      </c>
      <c r="Z344">
        <v>-1.28</v>
      </c>
      <c r="AA344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4330-5FA6-8B49-A1ED-9178E0DF9282}">
  <dimension ref="A1:I27"/>
  <sheetViews>
    <sheetView workbookViewId="0">
      <selection activeCell="J11" sqref="J11"/>
    </sheetView>
  </sheetViews>
  <sheetFormatPr baseColWidth="10" defaultRowHeight="15" x14ac:dyDescent="0.2"/>
  <sheetData>
    <row r="1" spans="1:9" x14ac:dyDescent="0.2">
      <c r="B1" s="1" t="s">
        <v>16</v>
      </c>
      <c r="C1" s="1" t="s">
        <v>232</v>
      </c>
      <c r="D1" s="1" t="s">
        <v>233</v>
      </c>
      <c r="E1" s="1" t="s">
        <v>234</v>
      </c>
      <c r="F1" s="1" t="s">
        <v>235</v>
      </c>
      <c r="G1" s="2" t="s">
        <v>238</v>
      </c>
      <c r="H1" s="2" t="s">
        <v>236</v>
      </c>
      <c r="I1" s="2" t="s">
        <v>237</v>
      </c>
    </row>
    <row r="2" spans="1:9" x14ac:dyDescent="0.2">
      <c r="A2" s="1">
        <v>0</v>
      </c>
      <c r="B2" t="s">
        <v>32</v>
      </c>
      <c r="C2">
        <v>1</v>
      </c>
      <c r="D2" s="13">
        <v>22</v>
      </c>
      <c r="E2" s="13">
        <v>8</v>
      </c>
      <c r="F2" s="13">
        <v>21</v>
      </c>
      <c r="G2" s="3">
        <f>D2/SUM(D$2:D$6)</f>
        <v>0.18032786885245902</v>
      </c>
      <c r="H2" s="3">
        <f>E2/SUM(E$2:E$6)</f>
        <v>6.6115702479338845E-2</v>
      </c>
      <c r="I2" s="3">
        <f>F2/SUM(F$2:F$6)</f>
        <v>0.1721311475409836</v>
      </c>
    </row>
    <row r="3" spans="1:9" x14ac:dyDescent="0.2">
      <c r="A3" s="1">
        <v>1</v>
      </c>
      <c r="B3" t="s">
        <v>32</v>
      </c>
      <c r="C3">
        <v>2</v>
      </c>
      <c r="D3" s="13">
        <v>14</v>
      </c>
      <c r="E3" s="13">
        <v>12</v>
      </c>
      <c r="F3" s="13">
        <v>8</v>
      </c>
      <c r="G3" s="3">
        <f t="shared" ref="G3:G6" si="0">D3/SUM(D$2:D$6)</f>
        <v>0.11475409836065574</v>
      </c>
      <c r="H3" s="3">
        <f t="shared" ref="H3:H6" si="1">E3/SUM(E$2:E$6)</f>
        <v>9.9173553719008267E-2</v>
      </c>
      <c r="I3" s="3">
        <f t="shared" ref="I3:I6" si="2">F3/SUM(F$2:F$6)</f>
        <v>6.5573770491803282E-2</v>
      </c>
    </row>
    <row r="4" spans="1:9" x14ac:dyDescent="0.2">
      <c r="A4" s="1">
        <v>2</v>
      </c>
      <c r="B4" t="s">
        <v>32</v>
      </c>
      <c r="C4">
        <v>3</v>
      </c>
      <c r="D4" s="13">
        <v>35</v>
      </c>
      <c r="E4" s="13">
        <v>45</v>
      </c>
      <c r="F4" s="13">
        <v>20</v>
      </c>
      <c r="G4" s="3">
        <f t="shared" si="0"/>
        <v>0.28688524590163933</v>
      </c>
      <c r="H4" s="3">
        <f t="shared" si="1"/>
        <v>0.37190082644628097</v>
      </c>
      <c r="I4" s="3">
        <f t="shared" si="2"/>
        <v>0.16393442622950818</v>
      </c>
    </row>
    <row r="5" spans="1:9" x14ac:dyDescent="0.2">
      <c r="A5" s="1">
        <v>3</v>
      </c>
      <c r="B5" t="s">
        <v>32</v>
      </c>
      <c r="C5">
        <v>4</v>
      </c>
      <c r="D5" s="13">
        <v>9</v>
      </c>
      <c r="E5" s="13">
        <v>21</v>
      </c>
      <c r="F5" s="13">
        <v>20</v>
      </c>
      <c r="G5" s="3">
        <f t="shared" si="0"/>
        <v>7.3770491803278687E-2</v>
      </c>
      <c r="H5" s="3">
        <f t="shared" si="1"/>
        <v>0.17355371900826447</v>
      </c>
      <c r="I5" s="3">
        <f t="shared" si="2"/>
        <v>0.16393442622950818</v>
      </c>
    </row>
    <row r="6" spans="1:9" x14ac:dyDescent="0.2">
      <c r="A6" s="1">
        <v>4</v>
      </c>
      <c r="B6" t="s">
        <v>32</v>
      </c>
      <c r="C6">
        <v>5</v>
      </c>
      <c r="D6" s="13">
        <v>42</v>
      </c>
      <c r="E6" s="13">
        <v>35</v>
      </c>
      <c r="F6" s="13">
        <v>53</v>
      </c>
      <c r="G6" s="3">
        <f t="shared" si="0"/>
        <v>0.34426229508196721</v>
      </c>
      <c r="H6" s="3">
        <f t="shared" si="1"/>
        <v>0.28925619834710742</v>
      </c>
      <c r="I6" s="3">
        <f t="shared" si="2"/>
        <v>0.4344262295081967</v>
      </c>
    </row>
    <row r="7" spans="1:9" x14ac:dyDescent="0.2">
      <c r="A7" s="1">
        <v>5</v>
      </c>
      <c r="B7" t="s">
        <v>198</v>
      </c>
      <c r="C7">
        <v>1</v>
      </c>
      <c r="D7" s="13">
        <v>3</v>
      </c>
      <c r="F7" s="13">
        <v>3</v>
      </c>
      <c r="G7" s="3">
        <f>D7/SUM(D$7:D$11)</f>
        <v>9.6774193548387094E-2</v>
      </c>
      <c r="H7" s="3">
        <f t="shared" ref="H7:I7" si="3">E7/SUM(E$7:E$11)</f>
        <v>0</v>
      </c>
      <c r="I7" s="3">
        <f t="shared" si="3"/>
        <v>9.6774193548387094E-2</v>
      </c>
    </row>
    <row r="8" spans="1:9" x14ac:dyDescent="0.2">
      <c r="A8" s="1">
        <v>6</v>
      </c>
      <c r="B8" t="s">
        <v>198</v>
      </c>
      <c r="C8">
        <v>2</v>
      </c>
      <c r="D8" s="13">
        <v>2</v>
      </c>
      <c r="E8" s="13">
        <v>2</v>
      </c>
      <c r="F8" s="13">
        <v>2</v>
      </c>
      <c r="G8" s="3">
        <f t="shared" ref="G8:G11" si="4">D8/SUM(D$7:D$11)</f>
        <v>6.4516129032258063E-2</v>
      </c>
      <c r="H8" s="3">
        <f t="shared" ref="H8:H11" si="5">E8/SUM(E$7:E$11)</f>
        <v>6.4516129032258063E-2</v>
      </c>
      <c r="I8" s="3">
        <f t="shared" ref="I8:I11" si="6">F8/SUM(F$7:F$11)</f>
        <v>6.4516129032258063E-2</v>
      </c>
    </row>
    <row r="9" spans="1:9" x14ac:dyDescent="0.2">
      <c r="A9" s="1">
        <v>7</v>
      </c>
      <c r="B9" t="s">
        <v>198</v>
      </c>
      <c r="C9">
        <v>3</v>
      </c>
      <c r="D9" s="13">
        <v>2</v>
      </c>
      <c r="E9" s="13">
        <v>6</v>
      </c>
      <c r="F9" s="13">
        <v>3</v>
      </c>
      <c r="G9" s="3">
        <f t="shared" si="4"/>
        <v>6.4516129032258063E-2</v>
      </c>
      <c r="H9" s="3">
        <f t="shared" si="5"/>
        <v>0.19354838709677419</v>
      </c>
      <c r="I9" s="3">
        <f t="shared" si="6"/>
        <v>9.6774193548387094E-2</v>
      </c>
    </row>
    <row r="10" spans="1:9" x14ac:dyDescent="0.2">
      <c r="A10" s="1">
        <v>8</v>
      </c>
      <c r="B10" t="s">
        <v>198</v>
      </c>
      <c r="C10">
        <v>4</v>
      </c>
      <c r="D10" s="13"/>
      <c r="E10" s="13">
        <v>2</v>
      </c>
      <c r="G10" s="3">
        <f t="shared" si="4"/>
        <v>0</v>
      </c>
      <c r="H10" s="3">
        <f t="shared" si="5"/>
        <v>6.4516129032258063E-2</v>
      </c>
      <c r="I10" s="3">
        <f>F10/SUM(F$7:F$11)</f>
        <v>0</v>
      </c>
    </row>
    <row r="11" spans="1:9" x14ac:dyDescent="0.2">
      <c r="A11" s="1">
        <v>9</v>
      </c>
      <c r="B11" t="s">
        <v>198</v>
      </c>
      <c r="C11">
        <v>5</v>
      </c>
      <c r="D11" s="13">
        <v>24</v>
      </c>
      <c r="E11" s="13">
        <v>21</v>
      </c>
      <c r="F11">
        <v>23</v>
      </c>
      <c r="G11" s="3">
        <f t="shared" si="4"/>
        <v>0.77419354838709675</v>
      </c>
      <c r="H11" s="3">
        <f t="shared" si="5"/>
        <v>0.67741935483870963</v>
      </c>
      <c r="I11" s="3">
        <f t="shared" si="6"/>
        <v>0.74193548387096775</v>
      </c>
    </row>
    <row r="18" spans="1:4" x14ac:dyDescent="0.2">
      <c r="A18" s="12"/>
      <c r="B18" s="12"/>
      <c r="C18" s="12"/>
    </row>
    <row r="19" spans="1:4" x14ac:dyDescent="0.2">
      <c r="A19" s="12"/>
      <c r="B19" s="13"/>
      <c r="C19" s="13"/>
      <c r="D19" s="13"/>
    </row>
    <row r="20" spans="1:4" x14ac:dyDescent="0.2">
      <c r="A20" s="12"/>
      <c r="B20" s="13"/>
      <c r="C20" s="13"/>
      <c r="D20" s="13"/>
    </row>
    <row r="21" spans="1:4" x14ac:dyDescent="0.2">
      <c r="A21" s="12"/>
      <c r="B21" s="13"/>
      <c r="C21" s="13"/>
      <c r="D21" s="13"/>
    </row>
    <row r="22" spans="1:4" x14ac:dyDescent="0.2">
      <c r="A22" s="12"/>
      <c r="B22" s="13"/>
      <c r="C22" s="13"/>
      <c r="D22" s="13"/>
    </row>
    <row r="23" spans="1:4" x14ac:dyDescent="0.2">
      <c r="A23" s="12"/>
      <c r="B23" s="13"/>
      <c r="C23" s="13"/>
      <c r="D23" s="13"/>
    </row>
    <row r="24" spans="1:4" x14ac:dyDescent="0.2">
      <c r="A24" s="12"/>
      <c r="B24" s="13"/>
      <c r="C24" s="13"/>
      <c r="D24" s="13"/>
    </row>
    <row r="25" spans="1:4" x14ac:dyDescent="0.2">
      <c r="A25" s="12"/>
      <c r="B25" s="13"/>
      <c r="C25" s="13"/>
      <c r="D25" s="13"/>
    </row>
    <row r="26" spans="1:4" x14ac:dyDescent="0.2">
      <c r="A26" s="12"/>
      <c r="B26" s="13"/>
      <c r="C26" s="13"/>
      <c r="D26" s="13"/>
    </row>
    <row r="27" spans="1:4" x14ac:dyDescent="0.2">
      <c r="A27" s="12"/>
      <c r="B27" s="13"/>
      <c r="C27" s="13"/>
      <c r="D2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1973-B7D9-A149-9406-307C7E877746}">
  <dimension ref="A1:F47"/>
  <sheetViews>
    <sheetView workbookViewId="0">
      <selection activeCell="H22" sqref="H22"/>
    </sheetView>
  </sheetViews>
  <sheetFormatPr baseColWidth="10" defaultRowHeight="15" x14ac:dyDescent="0.2"/>
  <cols>
    <col min="6" max="6" width="10.83203125" style="3"/>
  </cols>
  <sheetData>
    <row r="1" spans="1:6" x14ac:dyDescent="0.2">
      <c r="B1" s="12" t="s">
        <v>16</v>
      </c>
      <c r="C1" s="12" t="s">
        <v>232</v>
      </c>
      <c r="D1" s="12" t="s">
        <v>14</v>
      </c>
      <c r="E1" s="12" t="s">
        <v>233</v>
      </c>
    </row>
    <row r="2" spans="1:6" x14ac:dyDescent="0.2">
      <c r="A2" s="12">
        <v>0</v>
      </c>
      <c r="B2" s="13" t="s">
        <v>32</v>
      </c>
      <c r="C2" s="13">
        <v>1</v>
      </c>
      <c r="D2" s="13">
        <v>2017</v>
      </c>
      <c r="E2" s="13">
        <v>37</v>
      </c>
      <c r="F2" s="3">
        <f t="shared" ref="F2:F5" si="0">E2/SUMIFS(E:E,B:B,B2,D:D,D2)</f>
        <v>0.67272727272727273</v>
      </c>
    </row>
    <row r="3" spans="1:6" x14ac:dyDescent="0.2">
      <c r="A3" s="12">
        <v>1</v>
      </c>
      <c r="B3" s="13" t="s">
        <v>32</v>
      </c>
      <c r="C3" s="13">
        <v>1</v>
      </c>
      <c r="D3" s="13">
        <v>2018</v>
      </c>
      <c r="E3" s="13">
        <v>54</v>
      </c>
      <c r="F3" s="3">
        <f t="shared" si="0"/>
        <v>0.421875</v>
      </c>
    </row>
    <row r="4" spans="1:6" x14ac:dyDescent="0.2">
      <c r="A4" s="12">
        <v>2</v>
      </c>
      <c r="B4" s="13" t="s">
        <v>32</v>
      </c>
      <c r="C4" s="13">
        <v>1</v>
      </c>
      <c r="D4" s="13">
        <v>2019</v>
      </c>
      <c r="E4" s="13">
        <v>39</v>
      </c>
      <c r="F4" s="3">
        <f t="shared" si="0"/>
        <v>0.3046875</v>
      </c>
    </row>
    <row r="5" spans="1:6" x14ac:dyDescent="0.2">
      <c r="A5" s="12">
        <v>3</v>
      </c>
      <c r="B5" s="13" t="s">
        <v>32</v>
      </c>
      <c r="C5" s="13">
        <v>1</v>
      </c>
      <c r="D5" s="13">
        <v>2021</v>
      </c>
      <c r="E5" s="13">
        <v>46</v>
      </c>
      <c r="F5" s="3">
        <f t="shared" si="0"/>
        <v>0.88461538461538458</v>
      </c>
    </row>
    <row r="6" spans="1:6" x14ac:dyDescent="0.2">
      <c r="A6" s="12">
        <v>4</v>
      </c>
      <c r="B6" s="13" t="s">
        <v>32</v>
      </c>
      <c r="C6" s="13">
        <v>1</v>
      </c>
      <c r="D6" s="13">
        <v>2022</v>
      </c>
      <c r="E6" s="13">
        <v>22</v>
      </c>
      <c r="F6" s="3">
        <f>E6/SUMIFS(E:E,B:B,B6,D:D,D6)</f>
        <v>0.18032786885245902</v>
      </c>
    </row>
    <row r="7" spans="1:6" x14ac:dyDescent="0.2">
      <c r="A7" s="12">
        <v>5</v>
      </c>
      <c r="B7" s="13" t="s">
        <v>32</v>
      </c>
      <c r="C7" s="13">
        <v>2</v>
      </c>
      <c r="D7" s="13">
        <v>2017</v>
      </c>
      <c r="E7" s="13">
        <v>4</v>
      </c>
      <c r="F7" s="3">
        <f t="shared" ref="F7:F47" si="1">E7/SUMIFS(E:E,B:B,B7,D:D,D7)</f>
        <v>7.2727272727272724E-2</v>
      </c>
    </row>
    <row r="8" spans="1:6" x14ac:dyDescent="0.2">
      <c r="A8" s="12">
        <v>6</v>
      </c>
      <c r="B8" s="13" t="s">
        <v>32</v>
      </c>
      <c r="C8" s="13">
        <v>2</v>
      </c>
      <c r="D8" s="13">
        <v>2018</v>
      </c>
      <c r="E8" s="13">
        <v>10</v>
      </c>
      <c r="F8" s="3">
        <f t="shared" si="1"/>
        <v>7.8125E-2</v>
      </c>
    </row>
    <row r="9" spans="1:6" x14ac:dyDescent="0.2">
      <c r="A9" s="12">
        <v>7</v>
      </c>
      <c r="B9" s="13" t="s">
        <v>32</v>
      </c>
      <c r="C9" s="13">
        <v>2</v>
      </c>
      <c r="D9" s="13">
        <v>2019</v>
      </c>
      <c r="E9" s="13">
        <v>6</v>
      </c>
      <c r="F9" s="3">
        <f t="shared" si="1"/>
        <v>4.6875E-2</v>
      </c>
    </row>
    <row r="10" spans="1:6" x14ac:dyDescent="0.2">
      <c r="A10" s="12">
        <v>8</v>
      </c>
      <c r="B10" s="13" t="s">
        <v>32</v>
      </c>
      <c r="C10" s="13">
        <v>2</v>
      </c>
      <c r="D10" s="13">
        <v>2021</v>
      </c>
      <c r="E10" s="13">
        <v>2</v>
      </c>
      <c r="F10" s="3">
        <f t="shared" si="1"/>
        <v>3.8461538461538464E-2</v>
      </c>
    </row>
    <row r="11" spans="1:6" x14ac:dyDescent="0.2">
      <c r="A11" s="12">
        <v>9</v>
      </c>
      <c r="B11" s="13" t="s">
        <v>32</v>
      </c>
      <c r="C11" s="13">
        <v>2</v>
      </c>
      <c r="D11" s="13">
        <v>2022</v>
      </c>
      <c r="E11" s="13">
        <v>14</v>
      </c>
      <c r="F11" s="3">
        <f t="shared" si="1"/>
        <v>0.11475409836065574</v>
      </c>
    </row>
    <row r="12" spans="1:6" x14ac:dyDescent="0.2">
      <c r="A12" s="12">
        <v>10</v>
      </c>
      <c r="B12" s="13" t="s">
        <v>32</v>
      </c>
      <c r="C12" s="13">
        <v>3</v>
      </c>
      <c r="D12" s="13">
        <v>2017</v>
      </c>
      <c r="E12" s="13">
        <v>6</v>
      </c>
      <c r="F12" s="3">
        <f t="shared" si="1"/>
        <v>0.10909090909090909</v>
      </c>
    </row>
    <row r="13" spans="1:6" x14ac:dyDescent="0.2">
      <c r="A13" s="12">
        <v>11</v>
      </c>
      <c r="B13" s="13" t="s">
        <v>32</v>
      </c>
      <c r="C13" s="13">
        <v>3</v>
      </c>
      <c r="D13" s="13">
        <v>2018</v>
      </c>
      <c r="E13" s="13">
        <v>25</v>
      </c>
      <c r="F13" s="3">
        <f t="shared" si="1"/>
        <v>0.1953125</v>
      </c>
    </row>
    <row r="14" spans="1:6" x14ac:dyDescent="0.2">
      <c r="A14" s="12">
        <v>12</v>
      </c>
      <c r="B14" s="13" t="s">
        <v>32</v>
      </c>
      <c r="C14" s="13">
        <v>3</v>
      </c>
      <c r="D14" s="13">
        <v>2019</v>
      </c>
      <c r="E14" s="13">
        <v>28</v>
      </c>
      <c r="F14" s="3">
        <f t="shared" si="1"/>
        <v>0.21875</v>
      </c>
    </row>
    <row r="15" spans="1:6" x14ac:dyDescent="0.2">
      <c r="A15" s="12">
        <v>13</v>
      </c>
      <c r="B15" s="13" t="s">
        <v>32</v>
      </c>
      <c r="C15" s="13">
        <v>3</v>
      </c>
      <c r="D15" s="13">
        <v>2021</v>
      </c>
      <c r="E15" s="13">
        <v>1</v>
      </c>
      <c r="F15" s="3">
        <f t="shared" si="1"/>
        <v>1.9230769230769232E-2</v>
      </c>
    </row>
    <row r="16" spans="1:6" x14ac:dyDescent="0.2">
      <c r="A16" s="12">
        <v>14</v>
      </c>
      <c r="B16" s="13" t="s">
        <v>32</v>
      </c>
      <c r="C16" s="13">
        <v>3</v>
      </c>
      <c r="D16" s="13">
        <v>2022</v>
      </c>
      <c r="E16" s="13">
        <v>35</v>
      </c>
      <c r="F16" s="3">
        <f t="shared" si="1"/>
        <v>0.28688524590163933</v>
      </c>
    </row>
    <row r="17" spans="1:6" x14ac:dyDescent="0.2">
      <c r="A17" s="12">
        <v>15</v>
      </c>
      <c r="B17" s="13" t="s">
        <v>32</v>
      </c>
      <c r="C17" s="13">
        <v>4</v>
      </c>
      <c r="D17" s="13">
        <v>2017</v>
      </c>
      <c r="E17" s="13">
        <v>2</v>
      </c>
      <c r="F17" s="3">
        <f t="shared" si="1"/>
        <v>3.6363636363636362E-2</v>
      </c>
    </row>
    <row r="18" spans="1:6" x14ac:dyDescent="0.2">
      <c r="A18" s="12">
        <v>16</v>
      </c>
      <c r="B18" s="13" t="s">
        <v>32</v>
      </c>
      <c r="C18" s="13">
        <v>4</v>
      </c>
      <c r="D18" s="13">
        <v>2018</v>
      </c>
      <c r="E18" s="13">
        <v>11</v>
      </c>
      <c r="F18" s="3">
        <f t="shared" si="1"/>
        <v>8.59375E-2</v>
      </c>
    </row>
    <row r="19" spans="1:6" x14ac:dyDescent="0.2">
      <c r="A19" s="12">
        <v>17</v>
      </c>
      <c r="B19" s="13" t="s">
        <v>32</v>
      </c>
      <c r="C19" s="13">
        <v>4</v>
      </c>
      <c r="D19" s="13">
        <v>2019</v>
      </c>
      <c r="E19" s="13">
        <v>16</v>
      </c>
      <c r="F19" s="3">
        <f t="shared" si="1"/>
        <v>0.125</v>
      </c>
    </row>
    <row r="20" spans="1:6" x14ac:dyDescent="0.2">
      <c r="A20" s="12">
        <v>18</v>
      </c>
      <c r="B20" s="13" t="s">
        <v>32</v>
      </c>
      <c r="C20" s="13">
        <v>4</v>
      </c>
      <c r="D20" s="13">
        <v>2021</v>
      </c>
      <c r="E20" s="13">
        <v>2</v>
      </c>
      <c r="F20" s="3">
        <f t="shared" si="1"/>
        <v>3.8461538461538464E-2</v>
      </c>
    </row>
    <row r="21" spans="1:6" x14ac:dyDescent="0.2">
      <c r="A21" s="12">
        <v>19</v>
      </c>
      <c r="B21" s="13" t="s">
        <v>32</v>
      </c>
      <c r="C21" s="13">
        <v>4</v>
      </c>
      <c r="D21" s="13">
        <v>2022</v>
      </c>
      <c r="E21" s="13">
        <v>9</v>
      </c>
      <c r="F21" s="3">
        <f t="shared" si="1"/>
        <v>7.3770491803278687E-2</v>
      </c>
    </row>
    <row r="22" spans="1:6" x14ac:dyDescent="0.2">
      <c r="A22" s="12">
        <v>20</v>
      </c>
      <c r="B22" s="13" t="s">
        <v>32</v>
      </c>
      <c r="C22" s="13">
        <v>5</v>
      </c>
      <c r="D22" s="13">
        <v>2017</v>
      </c>
      <c r="E22" s="13">
        <v>6</v>
      </c>
      <c r="F22" s="3">
        <f t="shared" si="1"/>
        <v>0.10909090909090909</v>
      </c>
    </row>
    <row r="23" spans="1:6" x14ac:dyDescent="0.2">
      <c r="A23" s="12">
        <v>21</v>
      </c>
      <c r="B23" s="13" t="s">
        <v>32</v>
      </c>
      <c r="C23" s="13">
        <v>5</v>
      </c>
      <c r="D23" s="13">
        <v>2018</v>
      </c>
      <c r="E23" s="13">
        <v>28</v>
      </c>
      <c r="F23" s="3">
        <f t="shared" si="1"/>
        <v>0.21875</v>
      </c>
    </row>
    <row r="24" spans="1:6" x14ac:dyDescent="0.2">
      <c r="A24" s="12">
        <v>22</v>
      </c>
      <c r="B24" s="13" t="s">
        <v>32</v>
      </c>
      <c r="C24" s="13">
        <v>5</v>
      </c>
      <c r="D24" s="13">
        <v>2019</v>
      </c>
      <c r="E24" s="13">
        <v>39</v>
      </c>
      <c r="F24" s="3">
        <f t="shared" si="1"/>
        <v>0.3046875</v>
      </c>
    </row>
    <row r="25" spans="1:6" x14ac:dyDescent="0.2">
      <c r="A25" s="12">
        <v>23</v>
      </c>
      <c r="B25" s="13" t="s">
        <v>32</v>
      </c>
      <c r="C25" s="13">
        <v>5</v>
      </c>
      <c r="D25" s="13">
        <v>2021</v>
      </c>
      <c r="E25" s="13">
        <v>1</v>
      </c>
      <c r="F25" s="3">
        <f t="shared" si="1"/>
        <v>1.9230769230769232E-2</v>
      </c>
    </row>
    <row r="26" spans="1:6" x14ac:dyDescent="0.2">
      <c r="A26" s="12">
        <v>24</v>
      </c>
      <c r="B26" s="13" t="s">
        <v>32</v>
      </c>
      <c r="C26" s="13">
        <v>5</v>
      </c>
      <c r="D26" s="13">
        <v>2022</v>
      </c>
      <c r="E26" s="13">
        <v>42</v>
      </c>
      <c r="F26" s="3">
        <f t="shared" si="1"/>
        <v>0.34426229508196721</v>
      </c>
    </row>
    <row r="27" spans="1:6" x14ac:dyDescent="0.2">
      <c r="A27" s="12">
        <v>25</v>
      </c>
      <c r="B27" s="13" t="s">
        <v>198</v>
      </c>
      <c r="C27" s="13">
        <v>1</v>
      </c>
      <c r="D27" s="13">
        <v>2017</v>
      </c>
      <c r="E27" s="13">
        <v>4</v>
      </c>
      <c r="F27" s="3">
        <f t="shared" si="1"/>
        <v>0.17391304347826086</v>
      </c>
    </row>
    <row r="28" spans="1:6" x14ac:dyDescent="0.2">
      <c r="A28" s="12">
        <v>26</v>
      </c>
      <c r="B28" s="13" t="s">
        <v>198</v>
      </c>
      <c r="C28" s="13">
        <v>1</v>
      </c>
      <c r="D28" s="13">
        <v>2018</v>
      </c>
      <c r="E28" s="13">
        <v>8</v>
      </c>
      <c r="F28" s="3">
        <f t="shared" si="1"/>
        <v>0.2857142857142857</v>
      </c>
    </row>
    <row r="29" spans="1:6" x14ac:dyDescent="0.2">
      <c r="A29" s="12">
        <v>27</v>
      </c>
      <c r="B29" s="13" t="s">
        <v>198</v>
      </c>
      <c r="C29" s="13">
        <v>1</v>
      </c>
      <c r="D29" s="13">
        <v>2019</v>
      </c>
      <c r="E29" s="13">
        <v>5</v>
      </c>
      <c r="F29" s="3">
        <f t="shared" si="1"/>
        <v>0.17857142857142858</v>
      </c>
    </row>
    <row r="30" spans="1:6" x14ac:dyDescent="0.2">
      <c r="A30" s="12">
        <v>28</v>
      </c>
      <c r="B30" s="13" t="s">
        <v>198</v>
      </c>
      <c r="C30" s="13">
        <v>1</v>
      </c>
      <c r="D30" s="13">
        <v>2021</v>
      </c>
      <c r="E30" s="13">
        <v>15</v>
      </c>
      <c r="F30" s="3">
        <f t="shared" si="1"/>
        <v>0.625</v>
      </c>
    </row>
    <row r="31" spans="1:6" x14ac:dyDescent="0.2">
      <c r="A31" s="12">
        <v>29</v>
      </c>
      <c r="B31" s="13" t="s">
        <v>198</v>
      </c>
      <c r="C31" s="13">
        <v>1</v>
      </c>
      <c r="D31" s="13">
        <v>2022</v>
      </c>
      <c r="E31" s="13">
        <v>3</v>
      </c>
      <c r="F31" s="3">
        <f t="shared" si="1"/>
        <v>9.6774193548387094E-2</v>
      </c>
    </row>
    <row r="32" spans="1:6" x14ac:dyDescent="0.2">
      <c r="A32" s="12">
        <v>30</v>
      </c>
      <c r="B32" s="13" t="s">
        <v>198</v>
      </c>
      <c r="C32" s="13">
        <v>2</v>
      </c>
      <c r="D32" s="13">
        <v>2017</v>
      </c>
      <c r="E32" s="13">
        <v>1</v>
      </c>
      <c r="F32" s="3">
        <f t="shared" si="1"/>
        <v>4.3478260869565216E-2</v>
      </c>
    </row>
    <row r="33" spans="1:6" x14ac:dyDescent="0.2">
      <c r="A33" s="12">
        <v>31</v>
      </c>
      <c r="B33" s="13" t="s">
        <v>198</v>
      </c>
      <c r="C33" s="13">
        <v>2</v>
      </c>
      <c r="D33" s="13">
        <v>2019</v>
      </c>
      <c r="E33" s="13">
        <v>2</v>
      </c>
      <c r="F33" s="3">
        <f t="shared" si="1"/>
        <v>7.1428571428571425E-2</v>
      </c>
    </row>
    <row r="34" spans="1:6" x14ac:dyDescent="0.2">
      <c r="A34" s="12">
        <v>32</v>
      </c>
      <c r="B34" s="13" t="s">
        <v>198</v>
      </c>
      <c r="C34" s="13">
        <v>2</v>
      </c>
      <c r="D34" s="13">
        <v>2021</v>
      </c>
      <c r="E34" s="13">
        <v>3</v>
      </c>
      <c r="F34" s="3">
        <f t="shared" si="1"/>
        <v>0.125</v>
      </c>
    </row>
    <row r="35" spans="1:6" x14ac:dyDescent="0.2">
      <c r="A35" s="12">
        <v>33</v>
      </c>
      <c r="B35" s="13" t="s">
        <v>198</v>
      </c>
      <c r="C35" s="13">
        <v>2</v>
      </c>
      <c r="D35" s="13">
        <v>2022</v>
      </c>
      <c r="E35" s="13">
        <v>2</v>
      </c>
      <c r="F35" s="3">
        <f t="shared" si="1"/>
        <v>6.4516129032258063E-2</v>
      </c>
    </row>
    <row r="36" spans="1:6" x14ac:dyDescent="0.2">
      <c r="A36" s="12">
        <v>34</v>
      </c>
      <c r="B36" s="13" t="s">
        <v>198</v>
      </c>
      <c r="C36" s="13">
        <v>3</v>
      </c>
      <c r="D36" s="13">
        <v>2017</v>
      </c>
      <c r="E36" s="13">
        <v>1</v>
      </c>
      <c r="F36" s="3">
        <f t="shared" si="1"/>
        <v>4.3478260869565216E-2</v>
      </c>
    </row>
    <row r="37" spans="1:6" x14ac:dyDescent="0.2">
      <c r="A37" s="12">
        <v>35</v>
      </c>
      <c r="B37" s="13" t="s">
        <v>198</v>
      </c>
      <c r="C37" s="13">
        <v>3</v>
      </c>
      <c r="D37" s="13">
        <v>2018</v>
      </c>
      <c r="E37" s="13">
        <v>2</v>
      </c>
      <c r="F37" s="3">
        <f t="shared" si="1"/>
        <v>7.1428571428571425E-2</v>
      </c>
    </row>
    <row r="38" spans="1:6" x14ac:dyDescent="0.2">
      <c r="A38" s="12">
        <v>36</v>
      </c>
      <c r="B38" s="13" t="s">
        <v>198</v>
      </c>
      <c r="C38" s="13">
        <v>3</v>
      </c>
      <c r="D38" s="13">
        <v>2019</v>
      </c>
      <c r="E38" s="13">
        <v>5</v>
      </c>
      <c r="F38" s="3">
        <f t="shared" si="1"/>
        <v>0.17857142857142858</v>
      </c>
    </row>
    <row r="39" spans="1:6" x14ac:dyDescent="0.2">
      <c r="A39" s="12">
        <v>37</v>
      </c>
      <c r="B39" s="13" t="s">
        <v>198</v>
      </c>
      <c r="C39" s="13">
        <v>3</v>
      </c>
      <c r="D39" s="13">
        <v>2021</v>
      </c>
      <c r="E39" s="13">
        <v>4</v>
      </c>
      <c r="F39" s="3">
        <f t="shared" si="1"/>
        <v>0.16666666666666666</v>
      </c>
    </row>
    <row r="40" spans="1:6" x14ac:dyDescent="0.2">
      <c r="A40" s="12">
        <v>38</v>
      </c>
      <c r="B40" s="13" t="s">
        <v>198</v>
      </c>
      <c r="C40" s="13">
        <v>3</v>
      </c>
      <c r="D40" s="13">
        <v>2022</v>
      </c>
      <c r="E40" s="13">
        <v>2</v>
      </c>
      <c r="F40" s="3">
        <f t="shared" si="1"/>
        <v>6.4516129032258063E-2</v>
      </c>
    </row>
    <row r="41" spans="1:6" x14ac:dyDescent="0.2">
      <c r="A41" s="12">
        <v>39</v>
      </c>
      <c r="B41" s="13" t="s">
        <v>198</v>
      </c>
      <c r="C41" s="13">
        <v>4</v>
      </c>
      <c r="D41" s="13">
        <v>2018</v>
      </c>
      <c r="E41" s="13">
        <v>3</v>
      </c>
      <c r="F41" s="3">
        <f t="shared" si="1"/>
        <v>0.10714285714285714</v>
      </c>
    </row>
    <row r="42" spans="1:6" x14ac:dyDescent="0.2">
      <c r="A42" s="12">
        <v>40</v>
      </c>
      <c r="B42" s="13" t="s">
        <v>198</v>
      </c>
      <c r="C42" s="13">
        <v>4</v>
      </c>
      <c r="D42" s="13">
        <v>2019</v>
      </c>
      <c r="E42" s="13">
        <v>1</v>
      </c>
      <c r="F42" s="3">
        <f t="shared" si="1"/>
        <v>3.5714285714285712E-2</v>
      </c>
    </row>
    <row r="43" spans="1:6" x14ac:dyDescent="0.2">
      <c r="A43" s="12">
        <v>41</v>
      </c>
      <c r="B43" s="13" t="s">
        <v>198</v>
      </c>
      <c r="C43" s="13">
        <v>5</v>
      </c>
      <c r="D43" s="13">
        <v>2017</v>
      </c>
      <c r="E43" s="13">
        <v>17</v>
      </c>
      <c r="F43" s="3">
        <f t="shared" si="1"/>
        <v>0.73913043478260865</v>
      </c>
    </row>
    <row r="44" spans="1:6" x14ac:dyDescent="0.2">
      <c r="A44" s="12">
        <v>42</v>
      </c>
      <c r="B44" s="13" t="s">
        <v>198</v>
      </c>
      <c r="C44" s="13">
        <v>5</v>
      </c>
      <c r="D44" s="13">
        <v>2018</v>
      </c>
      <c r="E44" s="13">
        <v>15</v>
      </c>
      <c r="F44" s="3">
        <f t="shared" si="1"/>
        <v>0.5357142857142857</v>
      </c>
    </row>
    <row r="45" spans="1:6" x14ac:dyDescent="0.2">
      <c r="A45" s="12">
        <v>43</v>
      </c>
      <c r="B45" s="13" t="s">
        <v>198</v>
      </c>
      <c r="C45" s="13">
        <v>5</v>
      </c>
      <c r="D45" s="13">
        <v>2019</v>
      </c>
      <c r="E45" s="13">
        <v>15</v>
      </c>
      <c r="F45" s="3">
        <f t="shared" si="1"/>
        <v>0.5357142857142857</v>
      </c>
    </row>
    <row r="46" spans="1:6" x14ac:dyDescent="0.2">
      <c r="A46" s="12">
        <v>44</v>
      </c>
      <c r="B46" s="13" t="s">
        <v>198</v>
      </c>
      <c r="C46" s="13">
        <v>5</v>
      </c>
      <c r="D46" s="13">
        <v>2021</v>
      </c>
      <c r="E46" s="13">
        <v>2</v>
      </c>
      <c r="F46" s="3">
        <f t="shared" si="1"/>
        <v>8.3333333333333329E-2</v>
      </c>
    </row>
    <row r="47" spans="1:6" x14ac:dyDescent="0.2">
      <c r="A47" s="12">
        <v>45</v>
      </c>
      <c r="B47" s="13" t="s">
        <v>198</v>
      </c>
      <c r="C47" s="13">
        <v>5</v>
      </c>
      <c r="D47" s="13">
        <v>2022</v>
      </c>
      <c r="E47" s="13">
        <v>24</v>
      </c>
      <c r="F47" s="3">
        <f t="shared" si="1"/>
        <v>0.77419354838709675</v>
      </c>
    </row>
  </sheetData>
  <autoFilter ref="A1:E47" xr:uid="{B5571973-B7D9-A149-9406-307C7E87774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7CC6-ACFB-924C-B0E7-D50F474D89CA}">
  <sheetPr>
    <tabColor rgb="FFFFC000"/>
  </sheetPr>
  <dimension ref="A1:I11"/>
  <sheetViews>
    <sheetView tabSelected="1" topLeftCell="A3" workbookViewId="0">
      <selection activeCell="P24" sqref="P24"/>
    </sheetView>
  </sheetViews>
  <sheetFormatPr baseColWidth="10" defaultRowHeight="15" x14ac:dyDescent="0.2"/>
  <sheetData>
    <row r="1" spans="1:9" x14ac:dyDescent="0.2">
      <c r="B1" t="s">
        <v>240</v>
      </c>
      <c r="E1" t="s">
        <v>241</v>
      </c>
      <c r="H1" t="s">
        <v>242</v>
      </c>
    </row>
    <row r="2" spans="1:9" x14ac:dyDescent="0.2">
      <c r="A2" t="s">
        <v>239</v>
      </c>
      <c r="B2" t="s">
        <v>32</v>
      </c>
      <c r="C2" t="s">
        <v>198</v>
      </c>
      <c r="E2" t="s">
        <v>32</v>
      </c>
      <c r="F2" t="s">
        <v>198</v>
      </c>
      <c r="H2" t="s">
        <v>32</v>
      </c>
      <c r="I2" t="s">
        <v>198</v>
      </c>
    </row>
    <row r="3" spans="1:9" x14ac:dyDescent="0.2">
      <c r="A3">
        <v>1</v>
      </c>
      <c r="B3" s="3">
        <f>SUMIFS(grouped_composite!$G:$G,grouped_composite!$B:$B,'Share of Schools'!B$2,grouped_composite!$C:$C,'Share of Schools'!$A3)</f>
        <v>0.18032786885245902</v>
      </c>
      <c r="C3" s="3">
        <f>SUMIFS(grouped_composite!$G:$G,grouped_composite!$B:$B,'Share of Schools'!C$2,grouped_composite!$C:$C,'Share of Schools'!$A3)</f>
        <v>9.6774193548387094E-2</v>
      </c>
      <c r="D3" s="3"/>
      <c r="E3" s="3">
        <f>SUMIFS(grouped_composite!$H:$H,grouped_composite!$B:$B,'Share of Schools'!B$2,grouped_composite!$C:$C,'Share of Schools'!$A3)</f>
        <v>6.6115702479338845E-2</v>
      </c>
      <c r="F3" s="3">
        <f>SUMIFS(grouped_composite!$H:$H,grouped_composite!$B:$B,'Share of Schools'!C$2,grouped_composite!$C:$C,'Share of Schools'!$A3)</f>
        <v>0</v>
      </c>
      <c r="G3" s="3"/>
      <c r="H3" s="3">
        <f>SUMIFS(grouped_composite!$I:$I,grouped_composite!$B:$B,'Share of Schools'!E$2,grouped_composite!$C:$C,'Share of Schools'!$A3)</f>
        <v>0.1721311475409836</v>
      </c>
      <c r="I3" s="3">
        <f>SUMIFS(grouped_composite!$I:$I,grouped_composite!$B:$B,'Share of Schools'!F$2,grouped_composite!$C:$C,'Share of Schools'!$A3)</f>
        <v>9.6774193548387094E-2</v>
      </c>
    </row>
    <row r="4" spans="1:9" x14ac:dyDescent="0.2">
      <c r="A4">
        <v>2</v>
      </c>
      <c r="B4" s="3">
        <f>SUMIFS(grouped_composite!$G:$G,grouped_composite!$B:$B,'Share of Schools'!B$2,grouped_composite!$C:$C,'Share of Schools'!$A4)</f>
        <v>0.11475409836065574</v>
      </c>
      <c r="C4" s="3">
        <f>SUMIFS(grouped_composite!$G:$G,grouped_composite!$B:$B,'Share of Schools'!C$2,grouped_composite!$C:$C,'Share of Schools'!$A4)</f>
        <v>6.4516129032258063E-2</v>
      </c>
      <c r="D4" s="3"/>
      <c r="E4" s="3">
        <f>SUMIFS(grouped_composite!$H:$H,grouped_composite!$B:$B,'Share of Schools'!B$2,grouped_composite!$C:$C,'Share of Schools'!$A4)</f>
        <v>9.9173553719008267E-2</v>
      </c>
      <c r="F4" s="3">
        <f>SUMIFS(grouped_composite!$H:$H,grouped_composite!$B:$B,'Share of Schools'!C$2,grouped_composite!$C:$C,'Share of Schools'!$A4)</f>
        <v>6.4516129032258063E-2</v>
      </c>
      <c r="G4" s="3"/>
      <c r="H4" s="3">
        <f>SUMIFS(grouped_composite!$I:$I,grouped_composite!$B:$B,'Share of Schools'!E$2,grouped_composite!$C:$C,'Share of Schools'!$A4)</f>
        <v>6.5573770491803282E-2</v>
      </c>
      <c r="I4" s="3">
        <f>SUMIFS(grouped_composite!$I:$I,grouped_composite!$B:$B,'Share of Schools'!F$2,grouped_composite!$C:$C,'Share of Schools'!$A4)</f>
        <v>6.4516129032258063E-2</v>
      </c>
    </row>
    <row r="5" spans="1:9" x14ac:dyDescent="0.2">
      <c r="A5">
        <v>3</v>
      </c>
      <c r="B5" s="3">
        <f>SUMIFS(grouped_composite!$G:$G,grouped_composite!$B:$B,'Share of Schools'!B$2,grouped_composite!$C:$C,'Share of Schools'!$A5)</f>
        <v>0.28688524590163933</v>
      </c>
      <c r="C5" s="3">
        <f>SUMIFS(grouped_composite!$G:$G,grouped_composite!$B:$B,'Share of Schools'!C$2,grouped_composite!$C:$C,'Share of Schools'!$A5)</f>
        <v>6.4516129032258063E-2</v>
      </c>
      <c r="D5" s="3"/>
      <c r="E5" s="3">
        <f>SUMIFS(grouped_composite!$H:$H,grouped_composite!$B:$B,'Share of Schools'!B$2,grouped_composite!$C:$C,'Share of Schools'!$A5)</f>
        <v>0.37190082644628097</v>
      </c>
      <c r="F5" s="3">
        <f>SUMIFS(grouped_composite!$H:$H,grouped_composite!$B:$B,'Share of Schools'!C$2,grouped_composite!$C:$C,'Share of Schools'!$A5)</f>
        <v>0.19354838709677419</v>
      </c>
      <c r="G5" s="3"/>
      <c r="H5" s="3">
        <f>SUMIFS(grouped_composite!$I:$I,grouped_composite!$B:$B,'Share of Schools'!E$2,grouped_composite!$C:$C,'Share of Schools'!$A5)</f>
        <v>0.16393442622950818</v>
      </c>
      <c r="I5" s="3">
        <f>SUMIFS(grouped_composite!$I:$I,grouped_composite!$B:$B,'Share of Schools'!F$2,grouped_composite!$C:$C,'Share of Schools'!$A5)</f>
        <v>9.6774193548387094E-2</v>
      </c>
    </row>
    <row r="6" spans="1:9" x14ac:dyDescent="0.2">
      <c r="A6">
        <v>4</v>
      </c>
      <c r="B6" s="3">
        <f>SUMIFS(grouped_composite!$G:$G,grouped_composite!$B:$B,'Share of Schools'!B$2,grouped_composite!$C:$C,'Share of Schools'!$A6)</f>
        <v>7.3770491803278687E-2</v>
      </c>
      <c r="C6" s="3">
        <f>SUMIFS(grouped_composite!$G:$G,grouped_composite!$B:$B,'Share of Schools'!C$2,grouped_composite!$C:$C,'Share of Schools'!$A6)</f>
        <v>0</v>
      </c>
      <c r="D6" s="3"/>
      <c r="E6" s="3">
        <f>SUMIFS(grouped_composite!$H:$H,grouped_composite!$B:$B,'Share of Schools'!B$2,grouped_composite!$C:$C,'Share of Schools'!$A6)</f>
        <v>0.17355371900826447</v>
      </c>
      <c r="F6" s="3">
        <f>SUMIFS(grouped_composite!$H:$H,grouped_composite!$B:$B,'Share of Schools'!C$2,grouped_composite!$C:$C,'Share of Schools'!$A6)</f>
        <v>6.4516129032258063E-2</v>
      </c>
      <c r="G6" s="3"/>
      <c r="H6" s="3">
        <f>SUMIFS(grouped_composite!$I:$I,grouped_composite!$B:$B,'Share of Schools'!E$2,grouped_composite!$C:$C,'Share of Schools'!$A6)</f>
        <v>0.16393442622950818</v>
      </c>
      <c r="I6" s="3">
        <f>SUMIFS(grouped_composite!$I:$I,grouped_composite!$B:$B,'Share of Schools'!F$2,grouped_composite!$C:$C,'Share of Schools'!$A6)</f>
        <v>0</v>
      </c>
    </row>
    <row r="7" spans="1:9" x14ac:dyDescent="0.2">
      <c r="A7">
        <v>5</v>
      </c>
      <c r="B7" s="3">
        <f>SUMIFS(grouped_composite!$G:$G,grouped_composite!$B:$B,'Share of Schools'!B$2,grouped_composite!$C:$C,'Share of Schools'!$A7)</f>
        <v>0.34426229508196721</v>
      </c>
      <c r="C7" s="3">
        <f>SUMIFS(grouped_composite!$G:$G,grouped_composite!$B:$B,'Share of Schools'!C$2,grouped_composite!$C:$C,'Share of Schools'!$A7)</f>
        <v>0.77419354838709675</v>
      </c>
      <c r="D7" s="3"/>
      <c r="E7" s="3">
        <f>SUMIFS(grouped_composite!$H:$H,grouped_composite!$B:$B,'Share of Schools'!B$2,grouped_composite!$C:$C,'Share of Schools'!$A7)</f>
        <v>0.28925619834710742</v>
      </c>
      <c r="F7" s="3">
        <f>SUMIFS(grouped_composite!$H:$H,grouped_composite!$B:$B,'Share of Schools'!C$2,grouped_composite!$C:$C,'Share of Schools'!$A7)</f>
        <v>0.67741935483870963</v>
      </c>
      <c r="G7" s="3"/>
      <c r="H7" s="3">
        <f>SUMIFS(grouped_composite!$I:$I,grouped_composite!$B:$B,'Share of Schools'!E$2,grouped_composite!$C:$C,'Share of Schools'!$A7)</f>
        <v>0.4344262295081967</v>
      </c>
      <c r="I7" s="3">
        <f>SUMIFS(grouped_composite!$I:$I,grouped_composite!$B:$B,'Share of Schools'!F$2,grouped_composite!$C:$C,'Share of Schools'!$A7)</f>
        <v>0.74193548387096775</v>
      </c>
    </row>
    <row r="8" spans="1:9" x14ac:dyDescent="0.2">
      <c r="C8" s="3"/>
      <c r="D8" s="3"/>
      <c r="E8" s="3"/>
      <c r="F8" s="3"/>
      <c r="G8" s="3"/>
    </row>
    <row r="9" spans="1:9" x14ac:dyDescent="0.2">
      <c r="C9" s="3"/>
      <c r="D9" s="3"/>
      <c r="E9" s="3"/>
      <c r="F9" s="3"/>
      <c r="G9" s="3"/>
    </row>
    <row r="10" spans="1:9" x14ac:dyDescent="0.2">
      <c r="C10" s="3"/>
      <c r="D10" s="3"/>
      <c r="E10" s="3"/>
      <c r="F10" s="3"/>
      <c r="G10" s="3"/>
    </row>
    <row r="11" spans="1:9" x14ac:dyDescent="0.2">
      <c r="C11" s="3"/>
      <c r="D11" s="3"/>
      <c r="E11" s="3"/>
      <c r="F11" s="3"/>
      <c r="G11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5292-BB03-B841-94C2-9C6C45458282}">
  <dimension ref="A1:E492"/>
  <sheetViews>
    <sheetView topLeftCell="E1" workbookViewId="0">
      <selection activeCell="R32" sqref="R32"/>
    </sheetView>
  </sheetViews>
  <sheetFormatPr baseColWidth="10" defaultRowHeight="15" x14ac:dyDescent="0.2"/>
  <cols>
    <col min="1" max="4" width="10.83203125" style="10"/>
  </cols>
  <sheetData>
    <row r="1" spans="1:5" x14ac:dyDescent="0.2">
      <c r="A1" s="10" t="s">
        <v>1175</v>
      </c>
      <c r="B1" s="10" t="s">
        <v>1167</v>
      </c>
      <c r="C1" s="10" t="s">
        <v>1162</v>
      </c>
      <c r="D1" s="10" t="s">
        <v>1176</v>
      </c>
      <c r="E1" s="10" t="s">
        <v>1165</v>
      </c>
    </row>
    <row r="2" spans="1:5" x14ac:dyDescent="0.2">
      <c r="A2" s="10" t="s">
        <v>1174</v>
      </c>
      <c r="B2" s="11" t="s">
        <v>27</v>
      </c>
      <c r="C2" s="10">
        <v>63.08</v>
      </c>
      <c r="D2" s="10">
        <v>0.42</v>
      </c>
      <c r="E2" t="str">
        <f>VLOOKUP(B2,Math!H:Q,10,FALSE)</f>
        <v>Public</v>
      </c>
    </row>
    <row r="3" spans="1:5" x14ac:dyDescent="0.2">
      <c r="A3" s="10" t="s">
        <v>1174</v>
      </c>
      <c r="B3" s="11" t="s">
        <v>151</v>
      </c>
      <c r="C3" s="10">
        <v>90.72</v>
      </c>
      <c r="D3" s="10">
        <v>-1.18</v>
      </c>
      <c r="E3" t="str">
        <f>VLOOKUP(B3,Math!H:Q,10,FALSE)</f>
        <v>Public</v>
      </c>
    </row>
    <row r="4" spans="1:5" x14ac:dyDescent="0.2">
      <c r="A4" s="10" t="s">
        <v>1174</v>
      </c>
      <c r="B4" s="11" t="s">
        <v>39</v>
      </c>
      <c r="C4" s="10">
        <v>96.77</v>
      </c>
      <c r="D4" s="10">
        <v>3.9</v>
      </c>
      <c r="E4" t="str">
        <f>VLOOKUP(B4,Math!H:Q,10,FALSE)</f>
        <v>Public</v>
      </c>
    </row>
    <row r="5" spans="1:5" x14ac:dyDescent="0.2">
      <c r="A5" s="10" t="s">
        <v>1174</v>
      </c>
      <c r="B5" s="11" t="s">
        <v>72</v>
      </c>
      <c r="C5" s="10">
        <v>46.67</v>
      </c>
      <c r="D5" s="10">
        <v>-2.81</v>
      </c>
      <c r="E5" t="str">
        <f>VLOOKUP(B5,Math!H:Q,10,FALSE)</f>
        <v>Public</v>
      </c>
    </row>
    <row r="6" spans="1:5" x14ac:dyDescent="0.2">
      <c r="A6" s="10" t="s">
        <v>1174</v>
      </c>
      <c r="B6" s="11" t="s">
        <v>90</v>
      </c>
      <c r="C6" s="10">
        <v>81.040000000000006</v>
      </c>
      <c r="D6" s="10">
        <v>-2.52</v>
      </c>
      <c r="E6" t="str">
        <f>VLOOKUP(B6,Math!H:Q,10,FALSE)</f>
        <v>Public</v>
      </c>
    </row>
    <row r="7" spans="1:5" x14ac:dyDescent="0.2">
      <c r="A7" s="10" t="s">
        <v>1174</v>
      </c>
      <c r="B7" s="11" t="s">
        <v>94</v>
      </c>
      <c r="C7" s="10">
        <v>84.28</v>
      </c>
      <c r="D7" s="10">
        <v>0.82</v>
      </c>
      <c r="E7" t="str">
        <f>VLOOKUP(B7,Math!H:Q,10,FALSE)</f>
        <v>Public</v>
      </c>
    </row>
    <row r="8" spans="1:5" x14ac:dyDescent="0.2">
      <c r="A8" s="10" t="s">
        <v>1174</v>
      </c>
      <c r="B8" s="11" t="s">
        <v>137</v>
      </c>
      <c r="C8" s="10">
        <v>43.55</v>
      </c>
      <c r="D8" s="10">
        <v>-3.19</v>
      </c>
      <c r="E8" t="str">
        <f>VLOOKUP(B8,Math!H:Q,10,FALSE)</f>
        <v>Public</v>
      </c>
    </row>
    <row r="9" spans="1:5" x14ac:dyDescent="0.2">
      <c r="A9" s="10" t="s">
        <v>1174</v>
      </c>
      <c r="B9" s="11" t="s">
        <v>143</v>
      </c>
      <c r="C9" s="10">
        <v>98.21</v>
      </c>
      <c r="D9" s="10">
        <v>-0.82</v>
      </c>
      <c r="E9" t="str">
        <f>VLOOKUP(B9,Math!H:Q,10,FALSE)</f>
        <v>Public</v>
      </c>
    </row>
    <row r="10" spans="1:5" x14ac:dyDescent="0.2">
      <c r="A10" s="10" t="s">
        <v>1174</v>
      </c>
      <c r="B10" s="11" t="s">
        <v>225</v>
      </c>
      <c r="C10" s="10">
        <v>74.67</v>
      </c>
      <c r="D10" s="10">
        <v>4.54</v>
      </c>
      <c r="E10" t="str">
        <f>VLOOKUP(B10,Math!H:Q,10,FALSE)</f>
        <v>Public</v>
      </c>
    </row>
    <row r="11" spans="1:5" x14ac:dyDescent="0.2">
      <c r="A11" s="10" t="s">
        <v>1174</v>
      </c>
      <c r="B11" s="11" t="s">
        <v>185</v>
      </c>
      <c r="C11" s="10">
        <v>87.5</v>
      </c>
      <c r="D11" s="10">
        <v>0.52</v>
      </c>
      <c r="E11" t="str">
        <f>VLOOKUP(B11,Math!H:Q,10,FALSE)</f>
        <v>Public</v>
      </c>
    </row>
    <row r="12" spans="1:5" x14ac:dyDescent="0.2">
      <c r="A12" s="10" t="s">
        <v>1174</v>
      </c>
      <c r="B12" s="11" t="s">
        <v>44</v>
      </c>
      <c r="C12" s="10">
        <v>89.19</v>
      </c>
      <c r="D12" s="10">
        <v>2.11</v>
      </c>
      <c r="E12" t="str">
        <f>VLOOKUP(B12,Math!H:Q,10,FALSE)</f>
        <v>Public</v>
      </c>
    </row>
    <row r="13" spans="1:5" x14ac:dyDescent="0.2">
      <c r="A13" s="10" t="s">
        <v>1174</v>
      </c>
      <c r="B13" s="11" t="s">
        <v>52</v>
      </c>
      <c r="C13" s="10">
        <v>70</v>
      </c>
      <c r="D13" s="10">
        <v>2.2000000000000002</v>
      </c>
      <c r="E13" t="str">
        <f>VLOOKUP(B13,Math!H:Q,10,FALSE)</f>
        <v>Public</v>
      </c>
    </row>
    <row r="14" spans="1:5" x14ac:dyDescent="0.2">
      <c r="A14" s="10" t="s">
        <v>1174</v>
      </c>
      <c r="B14" s="11" t="s">
        <v>57</v>
      </c>
      <c r="C14" s="10">
        <v>84.13</v>
      </c>
      <c r="D14" s="10">
        <v>0.73</v>
      </c>
      <c r="E14" t="str">
        <f>VLOOKUP(B14,Math!H:Q,10,FALSE)</f>
        <v>Public</v>
      </c>
    </row>
    <row r="15" spans="1:5" x14ac:dyDescent="0.2">
      <c r="A15" s="10" t="s">
        <v>1174</v>
      </c>
      <c r="B15" s="11" t="s">
        <v>64</v>
      </c>
      <c r="C15" s="10">
        <v>77.12</v>
      </c>
      <c r="D15" s="10">
        <v>2.2999999999999998</v>
      </c>
      <c r="E15" t="str">
        <f>VLOOKUP(B15,Math!H:Q,10,FALSE)</f>
        <v>Public</v>
      </c>
    </row>
    <row r="16" spans="1:5" x14ac:dyDescent="0.2">
      <c r="A16" s="10" t="s">
        <v>1174</v>
      </c>
      <c r="B16" s="11" t="s">
        <v>68</v>
      </c>
      <c r="C16" s="10">
        <v>37.1</v>
      </c>
      <c r="D16" s="10">
        <v>1.05</v>
      </c>
      <c r="E16" t="str">
        <f>VLOOKUP(B16,Math!H:Q,10,FALSE)</f>
        <v>Public</v>
      </c>
    </row>
    <row r="17" spans="1:5" x14ac:dyDescent="0.2">
      <c r="A17" s="10" t="s">
        <v>1174</v>
      </c>
      <c r="B17" s="11" t="s">
        <v>70</v>
      </c>
      <c r="C17" s="10">
        <v>61.83</v>
      </c>
      <c r="D17" s="10">
        <v>-1.71</v>
      </c>
      <c r="E17" t="str">
        <f>VLOOKUP(B17,Math!H:Q,10,FALSE)</f>
        <v>Public</v>
      </c>
    </row>
    <row r="18" spans="1:5" x14ac:dyDescent="0.2">
      <c r="A18" s="10" t="s">
        <v>1174</v>
      </c>
      <c r="B18" s="11" t="s">
        <v>73</v>
      </c>
      <c r="C18" s="10">
        <v>92.26</v>
      </c>
      <c r="D18" s="10">
        <v>1.19</v>
      </c>
      <c r="E18" t="str">
        <f>VLOOKUP(B18,Math!H:Q,10,FALSE)</f>
        <v>Public</v>
      </c>
    </row>
    <row r="19" spans="1:5" x14ac:dyDescent="0.2">
      <c r="A19" s="10" t="s">
        <v>1174</v>
      </c>
      <c r="B19" s="11" t="s">
        <v>74</v>
      </c>
      <c r="C19" s="10">
        <v>28.16</v>
      </c>
      <c r="D19" s="10">
        <v>-1.52</v>
      </c>
      <c r="E19" t="str">
        <f>VLOOKUP(B19,Math!H:Q,10,FALSE)</f>
        <v>Public</v>
      </c>
    </row>
    <row r="20" spans="1:5" x14ac:dyDescent="0.2">
      <c r="A20" s="10" t="s">
        <v>1174</v>
      </c>
      <c r="B20" s="11" t="s">
        <v>76</v>
      </c>
      <c r="C20" s="10">
        <v>72.88</v>
      </c>
      <c r="D20" s="10">
        <v>0.08</v>
      </c>
      <c r="E20" t="str">
        <f>VLOOKUP(B20,Math!H:Q,10,FALSE)</f>
        <v>Public</v>
      </c>
    </row>
    <row r="21" spans="1:5" x14ac:dyDescent="0.2">
      <c r="A21" s="10" t="s">
        <v>1174</v>
      </c>
      <c r="B21" s="11" t="s">
        <v>77</v>
      </c>
      <c r="C21" s="10">
        <v>69</v>
      </c>
      <c r="D21" s="10">
        <v>-0.55000000000000004</v>
      </c>
      <c r="E21" t="str">
        <f>VLOOKUP(B21,Math!H:Q,10,FALSE)</f>
        <v>Public</v>
      </c>
    </row>
    <row r="22" spans="1:5" x14ac:dyDescent="0.2">
      <c r="A22" s="10" t="s">
        <v>1174</v>
      </c>
      <c r="B22" s="11" t="s">
        <v>79</v>
      </c>
      <c r="C22" s="10">
        <v>41.51</v>
      </c>
      <c r="D22" s="10">
        <v>1.45</v>
      </c>
      <c r="E22" t="str">
        <f>VLOOKUP(B22,Math!H:Q,10,FALSE)</f>
        <v>Public</v>
      </c>
    </row>
    <row r="23" spans="1:5" x14ac:dyDescent="0.2">
      <c r="A23" s="10" t="s">
        <v>1174</v>
      </c>
      <c r="B23" s="11" t="s">
        <v>81</v>
      </c>
      <c r="C23" s="10">
        <v>45.14</v>
      </c>
      <c r="D23" s="10">
        <v>0.32</v>
      </c>
      <c r="E23" t="str">
        <f>VLOOKUP(B23,Math!H:Q,10,FALSE)</f>
        <v>Public</v>
      </c>
    </row>
    <row r="24" spans="1:5" x14ac:dyDescent="0.2">
      <c r="A24" s="10" t="s">
        <v>1174</v>
      </c>
      <c r="B24" s="11" t="s">
        <v>80</v>
      </c>
      <c r="C24" s="10">
        <v>74.59</v>
      </c>
      <c r="D24" s="10">
        <v>-3.35</v>
      </c>
      <c r="E24" t="str">
        <f>VLOOKUP(B24,Math!H:Q,10,FALSE)</f>
        <v>Public</v>
      </c>
    </row>
    <row r="25" spans="1:5" x14ac:dyDescent="0.2">
      <c r="A25" s="10" t="s">
        <v>1174</v>
      </c>
      <c r="B25" s="11" t="s">
        <v>54</v>
      </c>
      <c r="C25" s="10">
        <v>82.76</v>
      </c>
      <c r="D25" s="10">
        <v>-0.21</v>
      </c>
      <c r="E25" t="str">
        <f>VLOOKUP(B25,Math!H:Q,10,FALSE)</f>
        <v>Public</v>
      </c>
    </row>
    <row r="26" spans="1:5" x14ac:dyDescent="0.2">
      <c r="A26" s="10" t="s">
        <v>1174</v>
      </c>
      <c r="B26" s="11" t="s">
        <v>82</v>
      </c>
      <c r="C26" s="10">
        <v>53.09</v>
      </c>
      <c r="D26" s="10">
        <v>0.01</v>
      </c>
      <c r="E26" t="str">
        <f>VLOOKUP(B26,Math!H:Q,10,FALSE)</f>
        <v>Public</v>
      </c>
    </row>
    <row r="27" spans="1:5" x14ac:dyDescent="0.2">
      <c r="A27" s="10" t="s">
        <v>1174</v>
      </c>
      <c r="B27" s="11" t="s">
        <v>107</v>
      </c>
      <c r="C27" s="10">
        <v>95.95</v>
      </c>
      <c r="D27" s="10">
        <v>2.73</v>
      </c>
      <c r="E27" t="str">
        <f>VLOOKUP(B27,Math!H:Q,10,FALSE)</f>
        <v>Public</v>
      </c>
    </row>
    <row r="28" spans="1:5" x14ac:dyDescent="0.2">
      <c r="A28" s="10" t="s">
        <v>1174</v>
      </c>
      <c r="B28" s="11" t="s">
        <v>89</v>
      </c>
      <c r="C28" s="10">
        <v>82.76</v>
      </c>
      <c r="D28" s="10">
        <v>1.76</v>
      </c>
      <c r="E28" t="str">
        <f>VLOOKUP(B28,Math!H:Q,10,FALSE)</f>
        <v>Public</v>
      </c>
    </row>
    <row r="29" spans="1:5" x14ac:dyDescent="0.2">
      <c r="A29" s="10" t="s">
        <v>1174</v>
      </c>
      <c r="B29" s="11" t="s">
        <v>91</v>
      </c>
      <c r="C29" s="10">
        <v>76.739999999999995</v>
      </c>
      <c r="D29" s="10">
        <v>-0.7</v>
      </c>
      <c r="E29" t="str">
        <f>VLOOKUP(B29,Math!H:Q,10,FALSE)</f>
        <v>Public</v>
      </c>
    </row>
    <row r="30" spans="1:5" x14ac:dyDescent="0.2">
      <c r="A30" s="10" t="s">
        <v>1174</v>
      </c>
      <c r="B30" s="11" t="s">
        <v>92</v>
      </c>
      <c r="C30" s="10">
        <v>84.62</v>
      </c>
      <c r="D30" s="10">
        <v>1.87</v>
      </c>
      <c r="E30" t="str">
        <f>VLOOKUP(B30,Math!H:Q,10,FALSE)</f>
        <v>Public</v>
      </c>
    </row>
    <row r="31" spans="1:5" x14ac:dyDescent="0.2">
      <c r="A31" s="10" t="s">
        <v>1174</v>
      </c>
      <c r="B31" s="11" t="s">
        <v>96</v>
      </c>
      <c r="C31" s="10">
        <v>16.13</v>
      </c>
      <c r="D31" s="10">
        <v>-1.51</v>
      </c>
      <c r="E31" t="str">
        <f>VLOOKUP(B31,Math!H:Q,10,FALSE)</f>
        <v>Public</v>
      </c>
    </row>
    <row r="32" spans="1:5" x14ac:dyDescent="0.2">
      <c r="A32" s="10" t="s">
        <v>1174</v>
      </c>
      <c r="B32" s="11" t="s">
        <v>97</v>
      </c>
      <c r="C32" s="10">
        <v>80</v>
      </c>
      <c r="D32" s="10">
        <v>2.68</v>
      </c>
      <c r="E32" t="str">
        <f>VLOOKUP(B32,Math!H:Q,10,FALSE)</f>
        <v>Public</v>
      </c>
    </row>
    <row r="33" spans="1:5" x14ac:dyDescent="0.2">
      <c r="A33" s="10" t="s">
        <v>1174</v>
      </c>
      <c r="B33" s="11" t="s">
        <v>100</v>
      </c>
      <c r="C33" s="10">
        <v>86.59</v>
      </c>
      <c r="D33" s="10">
        <v>2.48</v>
      </c>
      <c r="E33" t="str">
        <f>VLOOKUP(B33,Math!H:Q,10,FALSE)</f>
        <v>Public</v>
      </c>
    </row>
    <row r="34" spans="1:5" x14ac:dyDescent="0.2">
      <c r="A34" s="10" t="s">
        <v>1174</v>
      </c>
      <c r="B34" s="11" t="s">
        <v>101</v>
      </c>
      <c r="C34" s="10">
        <v>67.31</v>
      </c>
      <c r="D34" s="10">
        <v>-0.17</v>
      </c>
      <c r="E34" t="str">
        <f>VLOOKUP(B34,Math!H:Q,10,FALSE)</f>
        <v>Public</v>
      </c>
    </row>
    <row r="35" spans="1:5" x14ac:dyDescent="0.2">
      <c r="A35" s="10" t="s">
        <v>1174</v>
      </c>
      <c r="B35" s="11" t="s">
        <v>102</v>
      </c>
      <c r="C35" s="10">
        <v>80.73</v>
      </c>
      <c r="D35" s="10">
        <v>2.5</v>
      </c>
      <c r="E35" t="str">
        <f>VLOOKUP(B35,Math!H:Q,10,FALSE)</f>
        <v>Public</v>
      </c>
    </row>
    <row r="36" spans="1:5" x14ac:dyDescent="0.2">
      <c r="A36" s="10" t="s">
        <v>1174</v>
      </c>
      <c r="B36" s="11" t="s">
        <v>103</v>
      </c>
      <c r="C36" s="10">
        <v>52.17</v>
      </c>
      <c r="D36" s="10">
        <v>-0.53</v>
      </c>
      <c r="E36" t="str">
        <f>VLOOKUP(B36,Math!H:Q,10,FALSE)</f>
        <v>Public</v>
      </c>
    </row>
    <row r="37" spans="1:5" x14ac:dyDescent="0.2">
      <c r="A37" s="10" t="s">
        <v>1174</v>
      </c>
      <c r="B37" s="11" t="s">
        <v>105</v>
      </c>
      <c r="C37" s="10">
        <v>22.45</v>
      </c>
      <c r="D37" s="10">
        <v>1.92</v>
      </c>
      <c r="E37" t="str">
        <f>VLOOKUP(B37,Math!H:Q,10,FALSE)</f>
        <v>Public</v>
      </c>
    </row>
    <row r="38" spans="1:5" x14ac:dyDescent="0.2">
      <c r="A38" s="10" t="s">
        <v>1174</v>
      </c>
      <c r="B38" s="11" t="s">
        <v>106</v>
      </c>
      <c r="C38" s="10">
        <v>63.57</v>
      </c>
      <c r="D38" s="10">
        <v>1.96</v>
      </c>
      <c r="E38" t="str">
        <f>VLOOKUP(B38,Math!H:Q,10,FALSE)</f>
        <v>Public</v>
      </c>
    </row>
    <row r="39" spans="1:5" x14ac:dyDescent="0.2">
      <c r="A39" s="10" t="s">
        <v>1174</v>
      </c>
      <c r="B39" s="11" t="s">
        <v>111</v>
      </c>
      <c r="C39" s="10">
        <v>21.43</v>
      </c>
      <c r="D39" s="10">
        <v>-0.16</v>
      </c>
      <c r="E39" t="str">
        <f>VLOOKUP(B39,Math!H:Q,10,FALSE)</f>
        <v>Public</v>
      </c>
    </row>
    <row r="40" spans="1:5" x14ac:dyDescent="0.2">
      <c r="A40" s="10" t="s">
        <v>1174</v>
      </c>
      <c r="B40" s="11" t="s">
        <v>66</v>
      </c>
      <c r="C40" s="10">
        <v>82.28</v>
      </c>
      <c r="D40" s="10">
        <v>-0.23</v>
      </c>
      <c r="E40" t="str">
        <f>VLOOKUP(B40,Math!H:Q,10,FALSE)</f>
        <v>Public</v>
      </c>
    </row>
    <row r="41" spans="1:5" x14ac:dyDescent="0.2">
      <c r="A41" s="10" t="s">
        <v>1174</v>
      </c>
      <c r="B41" s="11" t="s">
        <v>112</v>
      </c>
      <c r="C41" s="10">
        <v>91.83</v>
      </c>
      <c r="D41" s="10">
        <v>3.07</v>
      </c>
      <c r="E41" t="str">
        <f>VLOOKUP(B41,Math!H:Q,10,FALSE)</f>
        <v>Public</v>
      </c>
    </row>
    <row r="42" spans="1:5" x14ac:dyDescent="0.2">
      <c r="A42" s="10" t="s">
        <v>1174</v>
      </c>
      <c r="B42" s="11" t="s">
        <v>113</v>
      </c>
      <c r="C42" s="10">
        <v>79.41</v>
      </c>
      <c r="D42" s="10">
        <v>2.72</v>
      </c>
      <c r="E42" t="str">
        <f>VLOOKUP(B42,Math!H:Q,10,FALSE)</f>
        <v>Public</v>
      </c>
    </row>
    <row r="43" spans="1:5" x14ac:dyDescent="0.2">
      <c r="A43" s="10" t="s">
        <v>1174</v>
      </c>
      <c r="B43" s="11" t="s">
        <v>114</v>
      </c>
      <c r="C43" s="10">
        <v>61.54</v>
      </c>
      <c r="D43" s="10">
        <v>5.83</v>
      </c>
      <c r="E43" t="str">
        <f>VLOOKUP(B43,Math!H:Q,10,FALSE)</f>
        <v>Public</v>
      </c>
    </row>
    <row r="44" spans="1:5" x14ac:dyDescent="0.2">
      <c r="A44" s="10" t="s">
        <v>1174</v>
      </c>
      <c r="B44" s="11" t="s">
        <v>115</v>
      </c>
      <c r="C44" s="10">
        <v>72.22</v>
      </c>
      <c r="D44" s="10">
        <v>2.98</v>
      </c>
      <c r="E44" t="str">
        <f>VLOOKUP(B44,Math!H:Q,10,FALSE)</f>
        <v>Public</v>
      </c>
    </row>
    <row r="45" spans="1:5" x14ac:dyDescent="0.2">
      <c r="A45" s="10" t="s">
        <v>1174</v>
      </c>
      <c r="B45" s="11" t="s">
        <v>116</v>
      </c>
      <c r="C45" s="10">
        <v>71.430000000000007</v>
      </c>
      <c r="D45" s="10">
        <v>-0.99</v>
      </c>
      <c r="E45" t="str">
        <f>VLOOKUP(B45,Math!H:Q,10,FALSE)</f>
        <v>Public</v>
      </c>
    </row>
    <row r="46" spans="1:5" x14ac:dyDescent="0.2">
      <c r="A46" s="10" t="s">
        <v>1174</v>
      </c>
      <c r="B46" s="11" t="s">
        <v>117</v>
      </c>
      <c r="C46" s="10">
        <v>68.83</v>
      </c>
      <c r="D46" s="10">
        <v>-1.19</v>
      </c>
      <c r="E46" t="str">
        <f>VLOOKUP(B46,Math!H:Q,10,FALSE)</f>
        <v>Public</v>
      </c>
    </row>
    <row r="47" spans="1:5" x14ac:dyDescent="0.2">
      <c r="A47" s="10" t="s">
        <v>1174</v>
      </c>
      <c r="B47" s="11" t="s">
        <v>124</v>
      </c>
      <c r="C47" s="10">
        <v>92</v>
      </c>
      <c r="D47" s="10">
        <v>-0.51</v>
      </c>
      <c r="E47" t="str">
        <f>VLOOKUP(B47,Math!H:Q,10,FALSE)</f>
        <v>Public</v>
      </c>
    </row>
    <row r="48" spans="1:5" x14ac:dyDescent="0.2">
      <c r="A48" s="10" t="s">
        <v>1174</v>
      </c>
      <c r="B48" s="11" t="s">
        <v>196</v>
      </c>
      <c r="C48" s="10">
        <v>93.59</v>
      </c>
      <c r="D48" s="10">
        <v>-0.02</v>
      </c>
      <c r="E48" t="str">
        <f>VLOOKUP(B48,Math!H:Q,10,FALSE)</f>
        <v>Public</v>
      </c>
    </row>
    <row r="49" spans="1:5" x14ac:dyDescent="0.2">
      <c r="A49" s="10" t="s">
        <v>1174</v>
      </c>
      <c r="B49" s="11" t="s">
        <v>127</v>
      </c>
      <c r="C49" s="10">
        <v>80</v>
      </c>
      <c r="D49" s="10">
        <v>0.66</v>
      </c>
      <c r="E49" t="str">
        <f>VLOOKUP(B49,Math!H:Q,10,FALSE)</f>
        <v>Public</v>
      </c>
    </row>
    <row r="50" spans="1:5" x14ac:dyDescent="0.2">
      <c r="A50" s="10" t="s">
        <v>1174</v>
      </c>
      <c r="B50" s="11" t="s">
        <v>128</v>
      </c>
      <c r="C50" s="10">
        <v>54.26</v>
      </c>
      <c r="D50" s="10">
        <v>3.44</v>
      </c>
      <c r="E50" t="str">
        <f>VLOOKUP(B50,Math!H:Q,10,FALSE)</f>
        <v>Public</v>
      </c>
    </row>
    <row r="51" spans="1:5" x14ac:dyDescent="0.2">
      <c r="A51" s="10" t="s">
        <v>1174</v>
      </c>
      <c r="B51" s="11" t="s">
        <v>189</v>
      </c>
      <c r="C51" s="10">
        <v>92.71</v>
      </c>
      <c r="D51" s="10">
        <v>0.32</v>
      </c>
      <c r="E51" t="str">
        <f>VLOOKUP(B51,Math!H:Q,10,FALSE)</f>
        <v>Public</v>
      </c>
    </row>
    <row r="52" spans="1:5" x14ac:dyDescent="0.2">
      <c r="A52" s="10" t="s">
        <v>1174</v>
      </c>
      <c r="B52" s="11" t="s">
        <v>129</v>
      </c>
      <c r="C52" s="10">
        <v>88.31</v>
      </c>
      <c r="D52" s="10">
        <v>4.76</v>
      </c>
      <c r="E52" t="str">
        <f>VLOOKUP(B52,Math!H:Q,10,FALSE)</f>
        <v>Public</v>
      </c>
    </row>
    <row r="53" spans="1:5" x14ac:dyDescent="0.2">
      <c r="A53" s="10" t="s">
        <v>1174</v>
      </c>
      <c r="B53" s="11" t="s">
        <v>130</v>
      </c>
      <c r="C53" s="10">
        <v>86.57</v>
      </c>
      <c r="D53" s="10">
        <v>2.2400000000000002</v>
      </c>
      <c r="E53" t="str">
        <f>VLOOKUP(B53,Math!H:Q,10,FALSE)</f>
        <v>Public</v>
      </c>
    </row>
    <row r="54" spans="1:5" x14ac:dyDescent="0.2">
      <c r="A54" s="10" t="s">
        <v>1174</v>
      </c>
      <c r="B54" s="11" t="s">
        <v>131</v>
      </c>
      <c r="C54" s="10">
        <v>28.36</v>
      </c>
      <c r="D54" s="10">
        <v>0.53</v>
      </c>
      <c r="E54" t="str">
        <f>VLOOKUP(B54,Math!H:Q,10,FALSE)</f>
        <v>Public</v>
      </c>
    </row>
    <row r="55" spans="1:5" x14ac:dyDescent="0.2">
      <c r="A55" s="10" t="s">
        <v>1174</v>
      </c>
      <c r="B55" s="11" t="s">
        <v>134</v>
      </c>
      <c r="C55" s="10">
        <v>81.819999999999993</v>
      </c>
      <c r="D55" s="10">
        <v>1.74</v>
      </c>
      <c r="E55" t="str">
        <f>VLOOKUP(B55,Math!H:Q,10,FALSE)</f>
        <v>Public</v>
      </c>
    </row>
    <row r="56" spans="1:5" x14ac:dyDescent="0.2">
      <c r="A56" s="10" t="s">
        <v>1174</v>
      </c>
      <c r="B56" s="11" t="s">
        <v>132</v>
      </c>
      <c r="C56" s="10">
        <v>94.41</v>
      </c>
      <c r="D56" s="10">
        <v>-0.56000000000000005</v>
      </c>
      <c r="E56" t="str">
        <f>VLOOKUP(B56,Math!H:Q,10,FALSE)</f>
        <v>Public</v>
      </c>
    </row>
    <row r="57" spans="1:5" x14ac:dyDescent="0.2">
      <c r="A57" s="10" t="s">
        <v>1174</v>
      </c>
      <c r="B57" s="11" t="s">
        <v>135</v>
      </c>
      <c r="C57" s="10">
        <v>81.25</v>
      </c>
      <c r="D57" s="10">
        <v>-0.84</v>
      </c>
      <c r="E57" t="str">
        <f>VLOOKUP(B57,Math!H:Q,10,FALSE)</f>
        <v>Public</v>
      </c>
    </row>
    <row r="58" spans="1:5" x14ac:dyDescent="0.2">
      <c r="A58" s="10" t="s">
        <v>1174</v>
      </c>
      <c r="B58" s="11" t="s">
        <v>149</v>
      </c>
      <c r="C58" s="10">
        <v>35.06</v>
      </c>
      <c r="D58" s="10">
        <v>1.89</v>
      </c>
      <c r="E58" t="str">
        <f>VLOOKUP(B58,Math!H:Q,10,FALSE)</f>
        <v>Public</v>
      </c>
    </row>
    <row r="59" spans="1:5" x14ac:dyDescent="0.2">
      <c r="A59" s="10" t="s">
        <v>1174</v>
      </c>
      <c r="B59" s="11" t="s">
        <v>192</v>
      </c>
      <c r="C59" s="10">
        <v>87.23</v>
      </c>
      <c r="D59" s="10">
        <v>0.27</v>
      </c>
      <c r="E59" t="str">
        <f>VLOOKUP(B59,Math!H:Q,10,FALSE)</f>
        <v>Public</v>
      </c>
    </row>
    <row r="60" spans="1:5" x14ac:dyDescent="0.2">
      <c r="A60" s="10" t="s">
        <v>1174</v>
      </c>
      <c r="B60" s="11" t="s">
        <v>133</v>
      </c>
      <c r="C60" s="10">
        <v>98.94</v>
      </c>
      <c r="D60" s="10">
        <v>-0.79</v>
      </c>
      <c r="E60" t="str">
        <f>VLOOKUP(B60,Math!H:Q,10,FALSE)</f>
        <v>Public</v>
      </c>
    </row>
    <row r="61" spans="1:5" x14ac:dyDescent="0.2">
      <c r="A61" s="10" t="s">
        <v>1174</v>
      </c>
      <c r="B61" s="11" t="s">
        <v>138</v>
      </c>
      <c r="C61" s="10">
        <v>3.85</v>
      </c>
      <c r="D61" s="10">
        <v>-0.94</v>
      </c>
      <c r="E61" t="str">
        <f>VLOOKUP(B61,Math!H:Q,10,FALSE)</f>
        <v>Public</v>
      </c>
    </row>
    <row r="62" spans="1:5" x14ac:dyDescent="0.2">
      <c r="A62" s="10" t="s">
        <v>1174</v>
      </c>
      <c r="B62" s="11" t="s">
        <v>139</v>
      </c>
      <c r="C62" s="10">
        <v>83.33</v>
      </c>
      <c r="D62" s="10">
        <v>3.64</v>
      </c>
      <c r="E62" t="str">
        <f>VLOOKUP(B62,Math!H:Q,10,FALSE)</f>
        <v>Public</v>
      </c>
    </row>
    <row r="63" spans="1:5" x14ac:dyDescent="0.2">
      <c r="A63" s="10" t="s">
        <v>1174</v>
      </c>
      <c r="B63" s="11" t="s">
        <v>140</v>
      </c>
      <c r="C63" s="10">
        <v>7.27</v>
      </c>
      <c r="D63" s="10">
        <v>3.89</v>
      </c>
      <c r="E63" t="str">
        <f>VLOOKUP(B63,Math!H:Q,10,FALSE)</f>
        <v>Public</v>
      </c>
    </row>
    <row r="64" spans="1:5" x14ac:dyDescent="0.2">
      <c r="A64" s="10" t="s">
        <v>1174</v>
      </c>
      <c r="B64" s="11" t="s">
        <v>176</v>
      </c>
      <c r="C64" s="10">
        <v>91.13</v>
      </c>
      <c r="D64" s="10">
        <v>3.94</v>
      </c>
      <c r="E64" t="str">
        <f>VLOOKUP(B64,Math!H:Q,10,FALSE)</f>
        <v>Public</v>
      </c>
    </row>
    <row r="65" spans="1:5" x14ac:dyDescent="0.2">
      <c r="A65" s="10" t="s">
        <v>1174</v>
      </c>
      <c r="B65" s="11" t="s">
        <v>144</v>
      </c>
      <c r="C65" s="10">
        <v>87.63</v>
      </c>
      <c r="D65" s="10">
        <v>0</v>
      </c>
      <c r="E65" t="str">
        <f>VLOOKUP(B65,Math!H:Q,10,FALSE)</f>
        <v>Public</v>
      </c>
    </row>
    <row r="66" spans="1:5" x14ac:dyDescent="0.2">
      <c r="A66" s="10" t="s">
        <v>1174</v>
      </c>
      <c r="B66" s="11" t="s">
        <v>145</v>
      </c>
      <c r="C66" s="10">
        <v>41.8</v>
      </c>
      <c r="D66" s="10">
        <v>2.0299999999999998</v>
      </c>
      <c r="E66" t="str">
        <f>VLOOKUP(B66,Math!H:Q,10,FALSE)</f>
        <v>Public</v>
      </c>
    </row>
    <row r="67" spans="1:5" x14ac:dyDescent="0.2">
      <c r="A67" s="10" t="s">
        <v>1174</v>
      </c>
      <c r="B67" s="11" t="s">
        <v>169</v>
      </c>
      <c r="C67" s="10">
        <v>44.8</v>
      </c>
      <c r="D67" s="10">
        <v>1.96</v>
      </c>
      <c r="E67" t="str">
        <f>VLOOKUP(B67,Math!H:Q,10,FALSE)</f>
        <v>Public</v>
      </c>
    </row>
    <row r="68" spans="1:5" x14ac:dyDescent="0.2">
      <c r="A68" s="10" t="s">
        <v>1174</v>
      </c>
      <c r="B68" s="11" t="s">
        <v>146</v>
      </c>
      <c r="C68" s="10">
        <v>77.5</v>
      </c>
      <c r="D68" s="10">
        <v>0.68</v>
      </c>
      <c r="E68" t="str">
        <f>VLOOKUP(B68,Math!H:Q,10,FALSE)</f>
        <v>Public</v>
      </c>
    </row>
    <row r="69" spans="1:5" x14ac:dyDescent="0.2">
      <c r="A69" s="10" t="s">
        <v>1174</v>
      </c>
      <c r="B69" s="11" t="s">
        <v>148</v>
      </c>
      <c r="C69" s="10">
        <v>83.24</v>
      </c>
      <c r="D69" s="10">
        <v>-1.72</v>
      </c>
      <c r="E69" t="str">
        <f>VLOOKUP(B69,Math!H:Q,10,FALSE)</f>
        <v>Public</v>
      </c>
    </row>
    <row r="70" spans="1:5" x14ac:dyDescent="0.2">
      <c r="A70" s="10" t="s">
        <v>1174</v>
      </c>
      <c r="B70" s="11" t="s">
        <v>119</v>
      </c>
      <c r="C70" s="10">
        <v>31.35</v>
      </c>
      <c r="D70" s="10">
        <v>5.19</v>
      </c>
      <c r="E70" t="str">
        <f>VLOOKUP(B70,Math!H:Q,10,FALSE)</f>
        <v>Public</v>
      </c>
    </row>
    <row r="71" spans="1:5" x14ac:dyDescent="0.2">
      <c r="A71" s="10" t="s">
        <v>1174</v>
      </c>
      <c r="B71" s="11" t="s">
        <v>108</v>
      </c>
      <c r="C71" s="10">
        <v>64.760000000000005</v>
      </c>
      <c r="D71" s="10">
        <v>-0.8</v>
      </c>
      <c r="E71" t="str">
        <f>VLOOKUP(B71,Math!H:Q,10,FALSE)</f>
        <v>Public</v>
      </c>
    </row>
    <row r="72" spans="1:5" x14ac:dyDescent="0.2">
      <c r="A72" s="10" t="s">
        <v>1174</v>
      </c>
      <c r="B72" s="11" t="s">
        <v>122</v>
      </c>
      <c r="C72" s="10">
        <v>96.47</v>
      </c>
      <c r="D72" s="10">
        <v>1.56</v>
      </c>
      <c r="E72" t="str">
        <f>VLOOKUP(B72,Math!H:Q,10,FALSE)</f>
        <v>Public</v>
      </c>
    </row>
    <row r="73" spans="1:5" x14ac:dyDescent="0.2">
      <c r="A73" s="10" t="s">
        <v>1174</v>
      </c>
      <c r="B73" s="11" t="s">
        <v>150</v>
      </c>
      <c r="C73" s="10">
        <v>68.180000000000007</v>
      </c>
      <c r="D73" s="10">
        <v>1.42</v>
      </c>
      <c r="E73" t="str">
        <f>VLOOKUP(B73,Math!H:Q,10,FALSE)</f>
        <v>Public</v>
      </c>
    </row>
    <row r="74" spans="1:5" x14ac:dyDescent="0.2">
      <c r="A74" s="10" t="s">
        <v>1174</v>
      </c>
      <c r="B74" s="11" t="s">
        <v>152</v>
      </c>
      <c r="C74" s="10">
        <v>84.62</v>
      </c>
      <c r="D74" s="10">
        <v>-0.74</v>
      </c>
      <c r="E74" t="str">
        <f>VLOOKUP(B74,Math!H:Q,10,FALSE)</f>
        <v>Public</v>
      </c>
    </row>
    <row r="75" spans="1:5" x14ac:dyDescent="0.2">
      <c r="A75" s="10" t="s">
        <v>1174</v>
      </c>
      <c r="B75" s="11" t="s">
        <v>154</v>
      </c>
      <c r="C75" s="10">
        <v>97.67</v>
      </c>
      <c r="D75" s="10">
        <v>1.46</v>
      </c>
      <c r="E75" t="str">
        <f>VLOOKUP(B75,Math!H:Q,10,FALSE)</f>
        <v>Public</v>
      </c>
    </row>
    <row r="76" spans="1:5" x14ac:dyDescent="0.2">
      <c r="A76" s="10" t="s">
        <v>1174</v>
      </c>
      <c r="B76" s="11" t="s">
        <v>156</v>
      </c>
      <c r="C76" s="10">
        <v>88.46</v>
      </c>
      <c r="D76" s="10">
        <v>1.85</v>
      </c>
      <c r="E76" t="str">
        <f>VLOOKUP(B76,Math!H:Q,10,FALSE)</f>
        <v>Public</v>
      </c>
    </row>
    <row r="77" spans="1:5" x14ac:dyDescent="0.2">
      <c r="A77" s="10" t="s">
        <v>1174</v>
      </c>
      <c r="B77" s="11" t="s">
        <v>157</v>
      </c>
      <c r="C77" s="10">
        <v>70.650000000000006</v>
      </c>
      <c r="D77" s="10">
        <v>3.48</v>
      </c>
      <c r="E77" t="str">
        <f>VLOOKUP(B77,Math!H:Q,10,FALSE)</f>
        <v>Public</v>
      </c>
    </row>
    <row r="78" spans="1:5" x14ac:dyDescent="0.2">
      <c r="A78" s="10" t="s">
        <v>1174</v>
      </c>
      <c r="B78" s="11" t="s">
        <v>159</v>
      </c>
      <c r="C78" s="10">
        <v>88.46</v>
      </c>
      <c r="D78" s="10">
        <v>3.77</v>
      </c>
      <c r="E78" t="str">
        <f>VLOOKUP(B78,Math!H:Q,10,FALSE)</f>
        <v>Public</v>
      </c>
    </row>
    <row r="79" spans="1:5" x14ac:dyDescent="0.2">
      <c r="A79" s="10" t="s">
        <v>1174</v>
      </c>
      <c r="B79" s="11" t="s">
        <v>161</v>
      </c>
      <c r="C79" s="10">
        <v>83.87</v>
      </c>
      <c r="D79" s="10">
        <v>1.39</v>
      </c>
      <c r="E79" t="str">
        <f>VLOOKUP(B79,Math!H:Q,10,FALSE)</f>
        <v>Public</v>
      </c>
    </row>
    <row r="80" spans="1:5" x14ac:dyDescent="0.2">
      <c r="A80" s="10" t="s">
        <v>1174</v>
      </c>
      <c r="B80" s="11" t="s">
        <v>162</v>
      </c>
      <c r="C80" s="10">
        <v>96.43</v>
      </c>
      <c r="D80" s="10">
        <v>-0.53</v>
      </c>
      <c r="E80" t="str">
        <f>VLOOKUP(B80,Math!H:Q,10,FALSE)</f>
        <v>Public</v>
      </c>
    </row>
    <row r="81" spans="1:5" x14ac:dyDescent="0.2">
      <c r="A81" s="10" t="s">
        <v>1174</v>
      </c>
      <c r="B81" s="11" t="s">
        <v>164</v>
      </c>
      <c r="C81" s="10">
        <v>48.08</v>
      </c>
      <c r="D81" s="10">
        <v>-0.24</v>
      </c>
      <c r="E81" t="str">
        <f>VLOOKUP(B81,Math!H:Q,10,FALSE)</f>
        <v>Public</v>
      </c>
    </row>
    <row r="82" spans="1:5" x14ac:dyDescent="0.2">
      <c r="A82" s="10" t="s">
        <v>1174</v>
      </c>
      <c r="B82" s="11" t="s">
        <v>165</v>
      </c>
      <c r="C82" s="10">
        <v>4.17</v>
      </c>
      <c r="D82" s="10">
        <v>-1.05</v>
      </c>
      <c r="E82" t="str">
        <f>VLOOKUP(B82,Math!H:Q,10,FALSE)</f>
        <v>Public</v>
      </c>
    </row>
    <row r="83" spans="1:5" x14ac:dyDescent="0.2">
      <c r="A83" s="10" t="s">
        <v>1174</v>
      </c>
      <c r="B83" s="11" t="s">
        <v>174</v>
      </c>
      <c r="C83" s="10">
        <v>98.94</v>
      </c>
      <c r="D83" s="10">
        <v>-1.03</v>
      </c>
      <c r="E83" t="str">
        <f>VLOOKUP(B83,Math!H:Q,10,FALSE)</f>
        <v>Public</v>
      </c>
    </row>
    <row r="84" spans="1:5" x14ac:dyDescent="0.2">
      <c r="A84" s="10" t="s">
        <v>1174</v>
      </c>
      <c r="B84" s="11" t="s">
        <v>166</v>
      </c>
      <c r="C84" s="10">
        <v>74.62</v>
      </c>
      <c r="D84" s="10">
        <v>4.21</v>
      </c>
      <c r="E84" t="str">
        <f>VLOOKUP(B84,Math!H:Q,10,FALSE)</f>
        <v>Public</v>
      </c>
    </row>
    <row r="85" spans="1:5" x14ac:dyDescent="0.2">
      <c r="A85" s="10" t="s">
        <v>1174</v>
      </c>
      <c r="B85" s="11" t="s">
        <v>167</v>
      </c>
      <c r="C85" s="10">
        <v>65.22</v>
      </c>
      <c r="D85" s="10">
        <v>0.56000000000000005</v>
      </c>
      <c r="E85" t="str">
        <f>VLOOKUP(B85,Math!H:Q,10,FALSE)</f>
        <v>Public</v>
      </c>
    </row>
    <row r="86" spans="1:5" x14ac:dyDescent="0.2">
      <c r="A86" s="10" t="s">
        <v>1174</v>
      </c>
      <c r="B86" s="11" t="s">
        <v>168</v>
      </c>
      <c r="C86" s="10">
        <v>64.94</v>
      </c>
      <c r="D86" s="10">
        <v>1.96</v>
      </c>
      <c r="E86" t="str">
        <f>VLOOKUP(B86,Math!H:Q,10,FALSE)</f>
        <v>Public</v>
      </c>
    </row>
    <row r="87" spans="1:5" x14ac:dyDescent="0.2">
      <c r="A87" s="10" t="s">
        <v>1174</v>
      </c>
      <c r="B87" s="11" t="s">
        <v>170</v>
      </c>
      <c r="C87" s="10">
        <v>89.53</v>
      </c>
      <c r="D87" s="10">
        <v>-0.02</v>
      </c>
      <c r="E87" t="str">
        <f>VLOOKUP(B87,Math!H:Q,10,FALSE)</f>
        <v>Public</v>
      </c>
    </row>
    <row r="88" spans="1:5" x14ac:dyDescent="0.2">
      <c r="A88" s="10" t="s">
        <v>1174</v>
      </c>
      <c r="B88" s="11" t="s">
        <v>193</v>
      </c>
      <c r="C88" s="10">
        <v>73.849999999999994</v>
      </c>
      <c r="D88" s="10">
        <v>-2.39</v>
      </c>
      <c r="E88" t="str">
        <f>VLOOKUP(B88,Math!H:Q,10,FALSE)</f>
        <v>Public</v>
      </c>
    </row>
    <row r="89" spans="1:5" x14ac:dyDescent="0.2">
      <c r="A89" s="10" t="s">
        <v>1174</v>
      </c>
      <c r="B89" s="11" t="s">
        <v>173</v>
      </c>
      <c r="C89" s="10">
        <v>33.96</v>
      </c>
      <c r="D89" s="10">
        <v>-1.1499999999999999</v>
      </c>
      <c r="E89" t="str">
        <f>VLOOKUP(B89,Math!H:Q,10,FALSE)</f>
        <v>Public</v>
      </c>
    </row>
    <row r="90" spans="1:5" x14ac:dyDescent="0.2">
      <c r="A90" s="10" t="s">
        <v>1174</v>
      </c>
      <c r="B90" s="11" t="s">
        <v>175</v>
      </c>
      <c r="C90" s="10">
        <v>92.86</v>
      </c>
      <c r="D90" s="10">
        <v>1.88</v>
      </c>
      <c r="E90" t="str">
        <f>VLOOKUP(B90,Math!H:Q,10,FALSE)</f>
        <v>Public</v>
      </c>
    </row>
    <row r="91" spans="1:5" x14ac:dyDescent="0.2">
      <c r="A91" s="10" t="s">
        <v>1174</v>
      </c>
      <c r="B91" s="11" t="s">
        <v>177</v>
      </c>
      <c r="C91" s="10">
        <v>82.43</v>
      </c>
      <c r="D91" s="10">
        <v>-0.19</v>
      </c>
      <c r="E91" t="str">
        <f>VLOOKUP(B91,Math!H:Q,10,FALSE)</f>
        <v>Public</v>
      </c>
    </row>
    <row r="92" spans="1:5" x14ac:dyDescent="0.2">
      <c r="A92" s="10" t="s">
        <v>1174</v>
      </c>
      <c r="B92" s="11" t="s">
        <v>178</v>
      </c>
      <c r="C92" s="10">
        <v>49.23</v>
      </c>
      <c r="D92" s="10">
        <v>-0.09</v>
      </c>
      <c r="E92" t="str">
        <f>VLOOKUP(B92,Math!H:Q,10,FALSE)</f>
        <v>Public</v>
      </c>
    </row>
    <row r="93" spans="1:5" x14ac:dyDescent="0.2">
      <c r="A93" s="10" t="s">
        <v>1174</v>
      </c>
      <c r="B93" s="11" t="s">
        <v>87</v>
      </c>
      <c r="C93" s="10">
        <v>66.67</v>
      </c>
      <c r="D93" s="10">
        <v>2.15</v>
      </c>
      <c r="E93" t="str">
        <f>VLOOKUP(B93,Math!H:Q,10,FALSE)</f>
        <v>Public</v>
      </c>
    </row>
    <row r="94" spans="1:5" x14ac:dyDescent="0.2">
      <c r="A94" s="10" t="s">
        <v>1174</v>
      </c>
      <c r="B94" s="11" t="s">
        <v>179</v>
      </c>
      <c r="C94" s="10">
        <v>71.760000000000005</v>
      </c>
      <c r="D94" s="10">
        <v>4.96</v>
      </c>
      <c r="E94" t="str">
        <f>VLOOKUP(B94,Math!H:Q,10,FALSE)</f>
        <v>Public</v>
      </c>
    </row>
    <row r="95" spans="1:5" x14ac:dyDescent="0.2">
      <c r="A95" s="10" t="s">
        <v>1174</v>
      </c>
      <c r="B95" s="11" t="s">
        <v>180</v>
      </c>
      <c r="C95" s="10">
        <v>89.52</v>
      </c>
      <c r="D95" s="10">
        <v>-0.8</v>
      </c>
      <c r="E95" t="str">
        <f>VLOOKUP(B95,Math!H:Q,10,FALSE)</f>
        <v>Public</v>
      </c>
    </row>
    <row r="96" spans="1:5" x14ac:dyDescent="0.2">
      <c r="A96" s="10" t="s">
        <v>1174</v>
      </c>
      <c r="B96" s="11" t="s">
        <v>181</v>
      </c>
      <c r="C96" s="10">
        <v>74.239999999999995</v>
      </c>
      <c r="D96" s="10">
        <v>-1.76</v>
      </c>
      <c r="E96" t="str">
        <f>VLOOKUP(B96,Math!H:Q,10,FALSE)</f>
        <v>Public</v>
      </c>
    </row>
    <row r="97" spans="1:5" x14ac:dyDescent="0.2">
      <c r="A97" s="10" t="s">
        <v>1174</v>
      </c>
      <c r="B97" s="11" t="s">
        <v>182</v>
      </c>
      <c r="C97" s="10">
        <v>83.72</v>
      </c>
      <c r="D97" s="10">
        <v>-7.0000000000000007E-2</v>
      </c>
      <c r="E97" t="str">
        <f>VLOOKUP(B97,Math!H:Q,10,FALSE)</f>
        <v>Public</v>
      </c>
    </row>
    <row r="98" spans="1:5" x14ac:dyDescent="0.2">
      <c r="A98" s="10" t="s">
        <v>1174</v>
      </c>
      <c r="B98" s="11" t="s">
        <v>183</v>
      </c>
      <c r="C98" s="10">
        <v>73.28</v>
      </c>
      <c r="D98" s="10">
        <v>1.47</v>
      </c>
      <c r="E98" t="str">
        <f>VLOOKUP(B98,Math!H:Q,10,FALSE)</f>
        <v>Public</v>
      </c>
    </row>
    <row r="99" spans="1:5" x14ac:dyDescent="0.2">
      <c r="A99" s="10" t="s">
        <v>1174</v>
      </c>
      <c r="B99" s="11" t="s">
        <v>184</v>
      </c>
      <c r="C99" s="10">
        <v>73.48</v>
      </c>
      <c r="D99" s="10">
        <v>5.63</v>
      </c>
      <c r="E99" t="str">
        <f>VLOOKUP(B99,Math!H:Q,10,FALSE)</f>
        <v>Public</v>
      </c>
    </row>
    <row r="100" spans="1:5" x14ac:dyDescent="0.2">
      <c r="A100" s="10" t="s">
        <v>1174</v>
      </c>
      <c r="B100" s="11" t="s">
        <v>186</v>
      </c>
      <c r="C100" s="10">
        <v>88.89</v>
      </c>
      <c r="D100" s="10">
        <v>2.09</v>
      </c>
      <c r="E100" t="str">
        <f>VLOOKUP(B100,Math!H:Q,10,FALSE)</f>
        <v>Public</v>
      </c>
    </row>
    <row r="101" spans="1:5" x14ac:dyDescent="0.2">
      <c r="A101" s="10" t="s">
        <v>1174</v>
      </c>
      <c r="B101" s="11" t="s">
        <v>194</v>
      </c>
      <c r="C101" s="10">
        <v>40.79</v>
      </c>
      <c r="D101" s="10">
        <v>2.0299999999999998</v>
      </c>
      <c r="E101" t="str">
        <f>VLOOKUP(B101,Math!H:Q,10,FALSE)</f>
        <v>Public</v>
      </c>
    </row>
    <row r="102" spans="1:5" x14ac:dyDescent="0.2">
      <c r="A102" s="10" t="s">
        <v>1174</v>
      </c>
      <c r="B102" s="11" t="s">
        <v>187</v>
      </c>
      <c r="C102" s="10">
        <v>45.67</v>
      </c>
      <c r="D102" s="10">
        <v>3.86</v>
      </c>
      <c r="E102" t="str">
        <f>VLOOKUP(B102,Math!H:Q,10,FALSE)</f>
        <v>Public</v>
      </c>
    </row>
    <row r="103" spans="1:5" x14ac:dyDescent="0.2">
      <c r="A103" s="10" t="s">
        <v>1174</v>
      </c>
      <c r="B103" s="11" t="s">
        <v>188</v>
      </c>
      <c r="C103" s="10">
        <v>58.33</v>
      </c>
      <c r="D103" s="10">
        <v>-1.79</v>
      </c>
      <c r="E103" t="str">
        <f>VLOOKUP(B103,Math!H:Q,10,FALSE)</f>
        <v>Public</v>
      </c>
    </row>
    <row r="104" spans="1:5" x14ac:dyDescent="0.2">
      <c r="A104" s="10" t="s">
        <v>1174</v>
      </c>
      <c r="B104" s="11" t="s">
        <v>160</v>
      </c>
      <c r="C104" s="10">
        <v>49.44</v>
      </c>
      <c r="D104" s="10">
        <v>1.24</v>
      </c>
      <c r="E104" t="str">
        <f>VLOOKUP(B104,Math!H:Q,10,FALSE)</f>
        <v>Public</v>
      </c>
    </row>
    <row r="105" spans="1:5" x14ac:dyDescent="0.2">
      <c r="A105" s="10" t="s">
        <v>1174</v>
      </c>
      <c r="B105" s="11" t="s">
        <v>191</v>
      </c>
      <c r="C105" s="10">
        <v>86.68</v>
      </c>
      <c r="D105" s="10">
        <v>1.64</v>
      </c>
      <c r="E105" t="str">
        <f>VLOOKUP(B105,Math!H:Q,10,FALSE)</f>
        <v>Public</v>
      </c>
    </row>
    <row r="106" spans="1:5" x14ac:dyDescent="0.2">
      <c r="A106" s="10" t="s">
        <v>1174</v>
      </c>
      <c r="B106" s="11" t="s">
        <v>204</v>
      </c>
      <c r="C106" s="10">
        <v>92.31</v>
      </c>
      <c r="D106" s="10">
        <v>5.56</v>
      </c>
      <c r="E106" t="str">
        <f>VLOOKUP(B106,Math!H:Q,10,FALSE)</f>
        <v>Public Charter</v>
      </c>
    </row>
    <row r="107" spans="1:5" x14ac:dyDescent="0.2">
      <c r="A107" s="10" t="s">
        <v>1174</v>
      </c>
      <c r="B107" s="11" t="s">
        <v>216</v>
      </c>
      <c r="C107" s="10">
        <v>68.45</v>
      </c>
      <c r="D107" s="10">
        <v>7.29</v>
      </c>
      <c r="E107" t="str">
        <f>VLOOKUP(B107,Math!H:Q,10,FALSE)</f>
        <v>Public Charter</v>
      </c>
    </row>
    <row r="108" spans="1:5" x14ac:dyDescent="0.2">
      <c r="A108" s="10" t="s">
        <v>1174</v>
      </c>
      <c r="B108" s="11" t="s">
        <v>214</v>
      </c>
      <c r="C108" s="10">
        <v>90.89</v>
      </c>
      <c r="D108" s="10">
        <v>6.43</v>
      </c>
      <c r="E108" t="str">
        <f>VLOOKUP(B108,Math!H:Q,10,FALSE)</f>
        <v>Public Charter</v>
      </c>
    </row>
    <row r="109" spans="1:5" x14ac:dyDescent="0.2">
      <c r="A109" s="10" t="s">
        <v>1174</v>
      </c>
      <c r="B109" s="11" t="s">
        <v>224</v>
      </c>
      <c r="C109" s="10">
        <v>78.64</v>
      </c>
      <c r="D109" s="10">
        <v>0.98</v>
      </c>
      <c r="E109" t="str">
        <f>VLOOKUP(B109,Math!H:Q,10,FALSE)</f>
        <v>Public Charter</v>
      </c>
    </row>
    <row r="110" spans="1:5" x14ac:dyDescent="0.2">
      <c r="A110" s="10" t="s">
        <v>1174</v>
      </c>
      <c r="B110" s="11" t="s">
        <v>199</v>
      </c>
      <c r="C110" s="10">
        <v>96.61</v>
      </c>
      <c r="D110" s="10">
        <v>3.08</v>
      </c>
      <c r="E110" t="str">
        <f>VLOOKUP(B110,Math!H:Q,10,FALSE)</f>
        <v>Public Charter</v>
      </c>
    </row>
    <row r="111" spans="1:5" x14ac:dyDescent="0.2">
      <c r="A111" s="10" t="s">
        <v>1174</v>
      </c>
      <c r="B111" s="11" t="s">
        <v>222</v>
      </c>
      <c r="C111" s="10">
        <v>95.95</v>
      </c>
      <c r="D111" s="10">
        <v>0.6</v>
      </c>
      <c r="E111" t="str">
        <f>VLOOKUP(B111,Math!H:Q,10,FALSE)</f>
        <v>Public Charter</v>
      </c>
    </row>
    <row r="112" spans="1:5" x14ac:dyDescent="0.2">
      <c r="A112" s="10" t="s">
        <v>1174</v>
      </c>
      <c r="B112" s="11" t="s">
        <v>210</v>
      </c>
      <c r="C112" s="10">
        <v>97.48</v>
      </c>
      <c r="D112" s="10">
        <v>5.6</v>
      </c>
      <c r="E112" t="str">
        <f>VLOOKUP(B112,Math!H:Q,10,FALSE)</f>
        <v>Public Charter</v>
      </c>
    </row>
    <row r="113" spans="1:5" x14ac:dyDescent="0.2">
      <c r="A113" s="10" t="s">
        <v>1174</v>
      </c>
      <c r="B113" s="11" t="s">
        <v>220</v>
      </c>
      <c r="C113" s="10">
        <v>97.3</v>
      </c>
      <c r="D113" s="10">
        <v>5.97</v>
      </c>
      <c r="E113" t="str">
        <f>VLOOKUP(B113,Math!H:Q,10,FALSE)</f>
        <v>Public Charter</v>
      </c>
    </row>
    <row r="114" spans="1:5" x14ac:dyDescent="0.2">
      <c r="A114" s="10" t="s">
        <v>1174</v>
      </c>
      <c r="B114" s="11" t="s">
        <v>207</v>
      </c>
      <c r="C114" s="10">
        <v>82.26</v>
      </c>
      <c r="D114" s="10">
        <v>-0.8</v>
      </c>
      <c r="E114" t="str">
        <f>VLOOKUP(B114,Math!H:Q,10,FALSE)</f>
        <v>Public Charter</v>
      </c>
    </row>
    <row r="115" spans="1:5" x14ac:dyDescent="0.2">
      <c r="A115" s="10" t="s">
        <v>1174</v>
      </c>
      <c r="B115" s="11" t="s">
        <v>205</v>
      </c>
      <c r="C115" s="10">
        <v>91.72</v>
      </c>
      <c r="D115" s="10">
        <v>8.0299999999999994</v>
      </c>
      <c r="E115" t="str">
        <f>VLOOKUP(B115,Math!H:Q,10,FALSE)</f>
        <v>Public Charter</v>
      </c>
    </row>
    <row r="116" spans="1:5" x14ac:dyDescent="0.2">
      <c r="A116" s="10" t="s">
        <v>1174</v>
      </c>
      <c r="B116" s="11" t="s">
        <v>209</v>
      </c>
      <c r="C116" s="10">
        <v>69.819999999999993</v>
      </c>
      <c r="D116" s="10">
        <v>1.25</v>
      </c>
      <c r="E116" t="str">
        <f>VLOOKUP(B116,Math!H:Q,10,FALSE)</f>
        <v>Public Charter</v>
      </c>
    </row>
    <row r="117" spans="1:5" x14ac:dyDescent="0.2">
      <c r="A117" s="10" t="s">
        <v>1174</v>
      </c>
      <c r="B117" s="11" t="s">
        <v>201</v>
      </c>
      <c r="C117" s="10">
        <v>93.58</v>
      </c>
      <c r="D117" s="10">
        <v>9.23</v>
      </c>
      <c r="E117" t="str">
        <f>VLOOKUP(B117,Math!H:Q,10,FALSE)</f>
        <v>Public Charter</v>
      </c>
    </row>
    <row r="118" spans="1:5" x14ac:dyDescent="0.2">
      <c r="A118" s="10" t="s">
        <v>1174</v>
      </c>
      <c r="B118" s="11" t="s">
        <v>211</v>
      </c>
      <c r="C118" s="10">
        <v>75.19</v>
      </c>
      <c r="D118" s="10">
        <v>6.58</v>
      </c>
      <c r="E118" t="str">
        <f>VLOOKUP(B118,Math!H:Q,10,FALSE)</f>
        <v>Public Charter</v>
      </c>
    </row>
    <row r="119" spans="1:5" x14ac:dyDescent="0.2">
      <c r="A119" s="10" t="s">
        <v>1174</v>
      </c>
      <c r="B119" s="11" t="s">
        <v>203</v>
      </c>
      <c r="C119" s="10">
        <v>92.48</v>
      </c>
      <c r="D119" s="10">
        <v>6.66</v>
      </c>
      <c r="E119" t="str">
        <f>VLOOKUP(B119,Math!H:Q,10,FALSE)</f>
        <v>Public Charter</v>
      </c>
    </row>
    <row r="120" spans="1:5" x14ac:dyDescent="0.2">
      <c r="A120" s="10" t="s">
        <v>1174</v>
      </c>
      <c r="B120" s="11" t="s">
        <v>213</v>
      </c>
      <c r="C120" s="10">
        <v>93.44</v>
      </c>
      <c r="D120" s="10">
        <v>6.15</v>
      </c>
      <c r="E120" t="str">
        <f>VLOOKUP(B120,Math!H:Q,10,FALSE)</f>
        <v>Public Charter</v>
      </c>
    </row>
    <row r="121" spans="1:5" x14ac:dyDescent="0.2">
      <c r="A121" s="10" t="s">
        <v>1174</v>
      </c>
      <c r="B121" s="11" t="s">
        <v>215</v>
      </c>
      <c r="C121" s="10">
        <v>96.61</v>
      </c>
      <c r="D121" s="10">
        <v>2</v>
      </c>
      <c r="E121" t="str">
        <f>VLOOKUP(B121,Math!H:Q,10,FALSE)</f>
        <v>Public Charter</v>
      </c>
    </row>
    <row r="122" spans="1:5" x14ac:dyDescent="0.2">
      <c r="A122" s="10" t="s">
        <v>1174</v>
      </c>
      <c r="B122" s="11" t="s">
        <v>217</v>
      </c>
      <c r="C122" s="10">
        <v>93.14</v>
      </c>
      <c r="D122" s="10">
        <v>2.7</v>
      </c>
      <c r="E122" t="str">
        <f>VLOOKUP(B122,Math!H:Q,10,FALSE)</f>
        <v>Public Charter</v>
      </c>
    </row>
    <row r="123" spans="1:5" x14ac:dyDescent="0.2">
      <c r="A123" s="10" t="s">
        <v>1174</v>
      </c>
      <c r="B123" s="11" t="s">
        <v>197</v>
      </c>
      <c r="C123" s="10">
        <v>97.3</v>
      </c>
      <c r="D123" s="10">
        <v>0.67</v>
      </c>
      <c r="E123" t="str">
        <f>VLOOKUP(B123,Math!H:Q,10,FALSE)</f>
        <v>Public Charter</v>
      </c>
    </row>
    <row r="124" spans="1:5" x14ac:dyDescent="0.2">
      <c r="A124" s="10" t="s">
        <v>1174</v>
      </c>
      <c r="B124" s="11" t="s">
        <v>202</v>
      </c>
      <c r="C124" s="10">
        <v>73.52</v>
      </c>
      <c r="D124" s="10">
        <v>7.04</v>
      </c>
      <c r="E124" t="str">
        <f>VLOOKUP(B124,Math!H:Q,10,FALSE)</f>
        <v>Public Charter</v>
      </c>
    </row>
    <row r="125" spans="1:5" x14ac:dyDescent="0.2">
      <c r="A125" s="10" t="s">
        <v>1174</v>
      </c>
      <c r="B125" s="11" t="s">
        <v>221</v>
      </c>
      <c r="C125" s="10">
        <v>74.239999999999995</v>
      </c>
      <c r="D125" s="10">
        <v>6.73</v>
      </c>
      <c r="E125" t="str">
        <f>VLOOKUP(B125,Math!H:Q,10,FALSE)</f>
        <v>Public Charter</v>
      </c>
    </row>
    <row r="126" spans="1:5" x14ac:dyDescent="0.2">
      <c r="A126" s="10" t="s">
        <v>1174</v>
      </c>
      <c r="B126" s="11" t="s">
        <v>212</v>
      </c>
      <c r="C126" s="10">
        <v>40.21</v>
      </c>
      <c r="D126" s="10">
        <v>8.14</v>
      </c>
      <c r="E126" t="str">
        <f>VLOOKUP(B126,Math!H:Q,10,FALSE)</f>
        <v>Public Charter</v>
      </c>
    </row>
    <row r="127" spans="1:5" x14ac:dyDescent="0.2">
      <c r="A127" s="10" t="s">
        <v>1174</v>
      </c>
      <c r="B127" s="11" t="s">
        <v>219</v>
      </c>
      <c r="C127" s="10">
        <v>47.29</v>
      </c>
      <c r="D127" s="10">
        <v>9.18</v>
      </c>
      <c r="E127" t="str">
        <f>VLOOKUP(B127,Math!H:Q,10,FALSE)</f>
        <v>Public Charter</v>
      </c>
    </row>
    <row r="128" spans="1:5" x14ac:dyDescent="0.2">
      <c r="A128" s="10" t="s">
        <v>1174</v>
      </c>
      <c r="B128" s="11" t="s">
        <v>230</v>
      </c>
      <c r="C128" s="10">
        <v>68.89</v>
      </c>
      <c r="D128" s="10">
        <v>8.23</v>
      </c>
      <c r="E128" t="str">
        <f>VLOOKUP(B128,Math!H:Q,10,FALSE)</f>
        <v>Public Charter</v>
      </c>
    </row>
    <row r="129" spans="1:5" x14ac:dyDescent="0.2">
      <c r="A129" s="10" t="s">
        <v>1174</v>
      </c>
      <c r="B129" s="10" t="s">
        <v>231</v>
      </c>
      <c r="C129" s="10">
        <v>76.56</v>
      </c>
      <c r="D129" s="10">
        <v>0.44</v>
      </c>
      <c r="E129" s="10" t="str">
        <f>VLOOKUP(B129,Math!H:Q,10,FALSE)</f>
        <v>Public Charter</v>
      </c>
    </row>
    <row r="130" spans="1:5" x14ac:dyDescent="0.2">
      <c r="A130" s="10" t="s">
        <v>1174</v>
      </c>
      <c r="B130" s="10" t="s">
        <v>227</v>
      </c>
      <c r="C130" s="10">
        <v>95.88</v>
      </c>
      <c r="D130" s="10">
        <v>1.67</v>
      </c>
      <c r="E130" s="10" t="str">
        <f>VLOOKUP(B130,Math!H:Q,10,FALSE)</f>
        <v>Public Charter</v>
      </c>
    </row>
    <row r="131" spans="1:5" x14ac:dyDescent="0.2">
      <c r="A131" s="10" t="s">
        <v>1174</v>
      </c>
      <c r="B131" s="10" t="s">
        <v>228</v>
      </c>
      <c r="C131" s="10">
        <v>84.7</v>
      </c>
      <c r="D131" s="10">
        <v>-0.17</v>
      </c>
      <c r="E131" s="10" t="str">
        <f>VLOOKUP(B131,Math!H:Q,10,FALSE)</f>
        <v>Public Charter</v>
      </c>
    </row>
    <row r="132" spans="1:5" x14ac:dyDescent="0.2">
      <c r="A132" s="10" t="s">
        <v>36</v>
      </c>
      <c r="B132" s="10" t="s">
        <v>27</v>
      </c>
      <c r="C132" s="10">
        <v>63.36</v>
      </c>
      <c r="D132" s="10">
        <v>-1.89</v>
      </c>
      <c r="E132" t="str">
        <f>VLOOKUP(B132,Math!H:Q,10,FALSE)</f>
        <v>Public</v>
      </c>
    </row>
    <row r="133" spans="1:5" x14ac:dyDescent="0.2">
      <c r="A133" s="10" t="s">
        <v>36</v>
      </c>
      <c r="B133" s="10" t="s">
        <v>151</v>
      </c>
      <c r="C133" s="10">
        <v>90.72</v>
      </c>
      <c r="D133" s="10">
        <v>0.77</v>
      </c>
      <c r="E133" t="str">
        <f>VLOOKUP(B133,Math!H:Q,10,FALSE)</f>
        <v>Public</v>
      </c>
    </row>
    <row r="134" spans="1:5" x14ac:dyDescent="0.2">
      <c r="A134" s="10" t="s">
        <v>36</v>
      </c>
      <c r="B134" s="10" t="s">
        <v>39</v>
      </c>
      <c r="C134" s="10">
        <v>96.77</v>
      </c>
      <c r="D134" s="10">
        <v>3.54</v>
      </c>
      <c r="E134" t="str">
        <f>VLOOKUP(B134,Math!H:Q,10,FALSE)</f>
        <v>Public</v>
      </c>
    </row>
    <row r="135" spans="1:5" x14ac:dyDescent="0.2">
      <c r="A135" s="10" t="s">
        <v>36</v>
      </c>
      <c r="B135" s="10" t="s">
        <v>72</v>
      </c>
      <c r="C135" s="10">
        <v>46.67</v>
      </c>
      <c r="D135" s="10">
        <v>1.89</v>
      </c>
      <c r="E135" t="str">
        <f>VLOOKUP(B135,Math!H:Q,10,FALSE)</f>
        <v>Public</v>
      </c>
    </row>
    <row r="136" spans="1:5" x14ac:dyDescent="0.2">
      <c r="A136" s="10" t="s">
        <v>36</v>
      </c>
      <c r="B136" s="10" t="s">
        <v>90</v>
      </c>
      <c r="C136" s="10">
        <v>81.459999999999994</v>
      </c>
      <c r="D136" s="10">
        <v>-1.89</v>
      </c>
      <c r="E136" t="str">
        <f>VLOOKUP(B136,Math!H:Q,10,FALSE)</f>
        <v>Public</v>
      </c>
    </row>
    <row r="137" spans="1:5" x14ac:dyDescent="0.2">
      <c r="A137" s="10" t="s">
        <v>36</v>
      </c>
      <c r="B137" s="10" t="s">
        <v>94</v>
      </c>
      <c r="C137" s="10">
        <v>84.66</v>
      </c>
      <c r="D137" s="10">
        <v>2.61</v>
      </c>
      <c r="E137" t="str">
        <f>VLOOKUP(B137,Math!H:Q,10,FALSE)</f>
        <v>Public</v>
      </c>
    </row>
    <row r="138" spans="1:5" x14ac:dyDescent="0.2">
      <c r="A138" s="10" t="s">
        <v>36</v>
      </c>
      <c r="B138" s="10" t="s">
        <v>137</v>
      </c>
      <c r="C138" s="10">
        <v>45.29</v>
      </c>
      <c r="D138" s="10">
        <v>0.62</v>
      </c>
      <c r="E138" t="str">
        <f>VLOOKUP(B138,Math!H:Q,10,FALSE)</f>
        <v>Public</v>
      </c>
    </row>
    <row r="139" spans="1:5" x14ac:dyDescent="0.2">
      <c r="A139" s="10" t="s">
        <v>36</v>
      </c>
      <c r="B139" s="10" t="s">
        <v>143</v>
      </c>
      <c r="C139" s="10">
        <v>98.25</v>
      </c>
      <c r="D139" s="10">
        <v>-0.59</v>
      </c>
      <c r="E139" t="str">
        <f>VLOOKUP(B139,Math!H:Q,10,FALSE)</f>
        <v>Public</v>
      </c>
    </row>
    <row r="140" spans="1:5" x14ac:dyDescent="0.2">
      <c r="A140" s="10" t="s">
        <v>36</v>
      </c>
      <c r="B140" s="10" t="s">
        <v>225</v>
      </c>
      <c r="C140" s="10">
        <v>74.56</v>
      </c>
      <c r="D140" s="10">
        <v>7.04</v>
      </c>
      <c r="E140" t="str">
        <f>VLOOKUP(B140,Math!H:Q,10,FALSE)</f>
        <v>Public</v>
      </c>
    </row>
    <row r="141" spans="1:5" x14ac:dyDescent="0.2">
      <c r="A141" s="10" t="s">
        <v>36</v>
      </c>
      <c r="B141" s="10" t="s">
        <v>185</v>
      </c>
      <c r="C141" s="10">
        <v>87.5</v>
      </c>
      <c r="D141" s="10">
        <v>-0.94</v>
      </c>
      <c r="E141" t="str">
        <f>VLOOKUP(B141,Math!H:Q,10,FALSE)</f>
        <v>Public</v>
      </c>
    </row>
    <row r="142" spans="1:5" x14ac:dyDescent="0.2">
      <c r="A142" s="10" t="s">
        <v>36</v>
      </c>
      <c r="B142" s="10" t="s">
        <v>44</v>
      </c>
      <c r="C142" s="10">
        <v>88.29</v>
      </c>
      <c r="D142" s="10">
        <v>-2.17</v>
      </c>
      <c r="E142" t="str">
        <f>VLOOKUP(B142,Math!H:Q,10,FALSE)</f>
        <v>Public</v>
      </c>
    </row>
    <row r="143" spans="1:5" x14ac:dyDescent="0.2">
      <c r="A143" s="10" t="s">
        <v>36</v>
      </c>
      <c r="B143" s="10" t="s">
        <v>52</v>
      </c>
      <c r="C143" s="10">
        <v>70</v>
      </c>
      <c r="D143" s="10">
        <v>2.36</v>
      </c>
      <c r="E143" t="str">
        <f>VLOOKUP(B143,Math!H:Q,10,FALSE)</f>
        <v>Public</v>
      </c>
    </row>
    <row r="144" spans="1:5" x14ac:dyDescent="0.2">
      <c r="A144" s="10" t="s">
        <v>36</v>
      </c>
      <c r="B144" s="10" t="s">
        <v>57</v>
      </c>
      <c r="C144" s="10">
        <v>85.51</v>
      </c>
      <c r="D144" s="10">
        <v>-2.2000000000000002</v>
      </c>
      <c r="E144" t="str">
        <f>VLOOKUP(B144,Math!H:Q,10,FALSE)</f>
        <v>Public</v>
      </c>
    </row>
    <row r="145" spans="1:5" x14ac:dyDescent="0.2">
      <c r="A145" s="10" t="s">
        <v>36</v>
      </c>
      <c r="B145" s="10" t="s">
        <v>64</v>
      </c>
      <c r="C145" s="10">
        <v>77.12</v>
      </c>
      <c r="D145" s="10">
        <v>1.63</v>
      </c>
      <c r="E145" t="str">
        <f>VLOOKUP(B145,Math!H:Q,10,FALSE)</f>
        <v>Public</v>
      </c>
    </row>
    <row r="146" spans="1:5" x14ac:dyDescent="0.2">
      <c r="A146" s="10" t="s">
        <v>36</v>
      </c>
      <c r="B146" s="10" t="s">
        <v>68</v>
      </c>
      <c r="C146" s="10">
        <v>37.700000000000003</v>
      </c>
      <c r="D146" s="10">
        <v>1.1100000000000001</v>
      </c>
      <c r="E146" t="str">
        <f>VLOOKUP(B146,Math!H:Q,10,FALSE)</f>
        <v>Public</v>
      </c>
    </row>
    <row r="147" spans="1:5" x14ac:dyDescent="0.2">
      <c r="A147" s="10" t="s">
        <v>36</v>
      </c>
      <c r="B147" s="10" t="s">
        <v>70</v>
      </c>
      <c r="C147" s="10">
        <v>71.47</v>
      </c>
      <c r="D147" s="10">
        <v>1.99</v>
      </c>
      <c r="E147" t="str">
        <f>VLOOKUP(B147,Math!H:Q,10,FALSE)</f>
        <v>Public</v>
      </c>
    </row>
    <row r="148" spans="1:5" x14ac:dyDescent="0.2">
      <c r="A148" s="10" t="s">
        <v>36</v>
      </c>
      <c r="B148" s="10" t="s">
        <v>73</v>
      </c>
      <c r="C148" s="10">
        <v>92.26</v>
      </c>
      <c r="D148" s="10">
        <v>1.89</v>
      </c>
      <c r="E148" t="str">
        <f>VLOOKUP(B148,Math!H:Q,10,FALSE)</f>
        <v>Public</v>
      </c>
    </row>
    <row r="149" spans="1:5" x14ac:dyDescent="0.2">
      <c r="A149" s="10" t="s">
        <v>36</v>
      </c>
      <c r="B149" s="10" t="s">
        <v>74</v>
      </c>
      <c r="C149" s="10">
        <v>28.85</v>
      </c>
      <c r="D149" s="10">
        <v>4.91</v>
      </c>
      <c r="E149" t="str">
        <f>VLOOKUP(B149,Math!H:Q,10,FALSE)</f>
        <v>Public</v>
      </c>
    </row>
    <row r="150" spans="1:5" x14ac:dyDescent="0.2">
      <c r="A150" s="10" t="s">
        <v>36</v>
      </c>
      <c r="B150" s="10" t="s">
        <v>76</v>
      </c>
      <c r="C150" s="10">
        <v>71.430000000000007</v>
      </c>
      <c r="D150" s="10">
        <v>5.63</v>
      </c>
      <c r="E150" t="str">
        <f>VLOOKUP(B150,Math!H:Q,10,FALSE)</f>
        <v>Public</v>
      </c>
    </row>
    <row r="151" spans="1:5" x14ac:dyDescent="0.2">
      <c r="A151" s="10" t="s">
        <v>36</v>
      </c>
      <c r="B151" s="10" t="s">
        <v>77</v>
      </c>
      <c r="C151" s="10">
        <v>69.34</v>
      </c>
      <c r="D151" s="10">
        <v>4.4000000000000004</v>
      </c>
      <c r="E151" t="str">
        <f>VLOOKUP(B151,Math!H:Q,10,FALSE)</f>
        <v>Public</v>
      </c>
    </row>
    <row r="152" spans="1:5" x14ac:dyDescent="0.2">
      <c r="A152" s="10" t="s">
        <v>36</v>
      </c>
      <c r="B152" s="10" t="s">
        <v>79</v>
      </c>
      <c r="C152" s="10">
        <v>41.51</v>
      </c>
      <c r="D152" s="10">
        <v>-0.21</v>
      </c>
      <c r="E152" t="str">
        <f>VLOOKUP(B152,Math!H:Q,10,FALSE)</f>
        <v>Public</v>
      </c>
    </row>
    <row r="153" spans="1:5" x14ac:dyDescent="0.2">
      <c r="A153" s="10" t="s">
        <v>36</v>
      </c>
      <c r="B153" s="10" t="s">
        <v>81</v>
      </c>
      <c r="C153" s="10">
        <v>45.84</v>
      </c>
      <c r="D153" s="10">
        <v>-3.95</v>
      </c>
      <c r="E153" t="str">
        <f>VLOOKUP(B153,Math!H:Q,10,FALSE)</f>
        <v>Public</v>
      </c>
    </row>
    <row r="154" spans="1:5" x14ac:dyDescent="0.2">
      <c r="A154" s="10" t="s">
        <v>36</v>
      </c>
      <c r="B154" s="10" t="s">
        <v>80</v>
      </c>
      <c r="C154" s="10">
        <v>74.73</v>
      </c>
      <c r="D154" s="10">
        <v>-2.46</v>
      </c>
      <c r="E154" t="str">
        <f>VLOOKUP(B154,Math!H:Q,10,FALSE)</f>
        <v>Public</v>
      </c>
    </row>
    <row r="155" spans="1:5" x14ac:dyDescent="0.2">
      <c r="A155" s="10" t="s">
        <v>36</v>
      </c>
      <c r="B155" s="10" t="s">
        <v>54</v>
      </c>
      <c r="C155" s="10">
        <v>82.86</v>
      </c>
      <c r="D155" s="10">
        <v>1.28</v>
      </c>
      <c r="E155" t="str">
        <f>VLOOKUP(B155,Math!H:Q,10,FALSE)</f>
        <v>Public</v>
      </c>
    </row>
    <row r="156" spans="1:5" x14ac:dyDescent="0.2">
      <c r="A156" s="10" t="s">
        <v>36</v>
      </c>
      <c r="B156" s="10" t="s">
        <v>82</v>
      </c>
      <c r="C156" s="10">
        <v>54.22</v>
      </c>
      <c r="D156" s="10">
        <v>5.1100000000000003</v>
      </c>
      <c r="E156" t="str">
        <f>VLOOKUP(B156,Math!H:Q,10,FALSE)</f>
        <v>Public</v>
      </c>
    </row>
    <row r="157" spans="1:5" x14ac:dyDescent="0.2">
      <c r="A157" s="10" t="s">
        <v>36</v>
      </c>
      <c r="B157" s="10" t="s">
        <v>107</v>
      </c>
      <c r="C157" s="10">
        <v>95.97</v>
      </c>
      <c r="D157" s="10">
        <v>7.8</v>
      </c>
      <c r="E157" t="str">
        <f>VLOOKUP(B157,Math!H:Q,10,FALSE)</f>
        <v>Public</v>
      </c>
    </row>
    <row r="158" spans="1:5" x14ac:dyDescent="0.2">
      <c r="A158" s="10" t="s">
        <v>36</v>
      </c>
      <c r="B158" s="10" t="s">
        <v>89</v>
      </c>
      <c r="C158" s="10">
        <v>84.21</v>
      </c>
      <c r="D158" s="10">
        <v>3.11</v>
      </c>
      <c r="E158" t="str">
        <f>VLOOKUP(B158,Math!H:Q,10,FALSE)</f>
        <v>Public</v>
      </c>
    </row>
    <row r="159" spans="1:5" x14ac:dyDescent="0.2">
      <c r="A159" s="10" t="s">
        <v>36</v>
      </c>
      <c r="B159" s="10" t="s">
        <v>91</v>
      </c>
      <c r="C159" s="10">
        <v>75.56</v>
      </c>
      <c r="D159" s="10">
        <v>-3.1</v>
      </c>
      <c r="E159" t="str">
        <f>VLOOKUP(B159,Math!H:Q,10,FALSE)</f>
        <v>Public</v>
      </c>
    </row>
    <row r="160" spans="1:5" x14ac:dyDescent="0.2">
      <c r="A160" s="10" t="s">
        <v>36</v>
      </c>
      <c r="B160" s="10" t="s">
        <v>92</v>
      </c>
      <c r="C160" s="10">
        <v>84.62</v>
      </c>
      <c r="D160" s="10">
        <v>7.9</v>
      </c>
      <c r="E160" t="str">
        <f>VLOOKUP(B160,Math!H:Q,10,FALSE)</f>
        <v>Public</v>
      </c>
    </row>
    <row r="161" spans="1:5" x14ac:dyDescent="0.2">
      <c r="A161" s="10" t="s">
        <v>36</v>
      </c>
      <c r="B161" s="10" t="s">
        <v>96</v>
      </c>
      <c r="C161" s="10">
        <v>16.13</v>
      </c>
      <c r="D161" s="10">
        <v>1.05</v>
      </c>
      <c r="E161" t="str">
        <f>VLOOKUP(B161,Math!H:Q,10,FALSE)</f>
        <v>Public</v>
      </c>
    </row>
    <row r="162" spans="1:5" x14ac:dyDescent="0.2">
      <c r="A162" s="10" t="s">
        <v>36</v>
      </c>
      <c r="B162" s="10" t="s">
        <v>97</v>
      </c>
      <c r="C162" s="10">
        <v>80</v>
      </c>
      <c r="D162" s="10">
        <v>2.58</v>
      </c>
      <c r="E162" t="str">
        <f>VLOOKUP(B162,Math!H:Q,10,FALSE)</f>
        <v>Public</v>
      </c>
    </row>
    <row r="163" spans="1:5" x14ac:dyDescent="0.2">
      <c r="A163" s="10" t="s">
        <v>36</v>
      </c>
      <c r="B163" s="10" t="s">
        <v>100</v>
      </c>
      <c r="C163" s="10">
        <v>86.59</v>
      </c>
      <c r="D163" s="10">
        <v>0.92</v>
      </c>
      <c r="E163" t="str">
        <f>VLOOKUP(B163,Math!H:Q,10,FALSE)</f>
        <v>Public</v>
      </c>
    </row>
    <row r="164" spans="1:5" x14ac:dyDescent="0.2">
      <c r="A164" s="10" t="s">
        <v>36</v>
      </c>
      <c r="B164" s="10" t="s">
        <v>101</v>
      </c>
      <c r="C164" s="10">
        <v>67.31</v>
      </c>
      <c r="D164" s="10">
        <v>1.39</v>
      </c>
      <c r="E164" t="str">
        <f>VLOOKUP(B164,Math!H:Q,10,FALSE)</f>
        <v>Public</v>
      </c>
    </row>
    <row r="165" spans="1:5" x14ac:dyDescent="0.2">
      <c r="A165" s="10" t="s">
        <v>36</v>
      </c>
      <c r="B165" s="10" t="s">
        <v>102</v>
      </c>
      <c r="C165" s="10">
        <v>80.7</v>
      </c>
      <c r="D165" s="10">
        <v>4.18</v>
      </c>
      <c r="E165" t="str">
        <f>VLOOKUP(B165,Math!H:Q,10,FALSE)</f>
        <v>Public</v>
      </c>
    </row>
    <row r="166" spans="1:5" x14ac:dyDescent="0.2">
      <c r="A166" s="10" t="s">
        <v>36</v>
      </c>
      <c r="B166" s="10" t="s">
        <v>103</v>
      </c>
      <c r="C166" s="10">
        <v>52.17</v>
      </c>
      <c r="D166" s="10">
        <v>0.41</v>
      </c>
      <c r="E166" t="str">
        <f>VLOOKUP(B166,Math!H:Q,10,FALSE)</f>
        <v>Public</v>
      </c>
    </row>
    <row r="167" spans="1:5" x14ac:dyDescent="0.2">
      <c r="A167" s="10" t="s">
        <v>36</v>
      </c>
      <c r="B167" s="10" t="s">
        <v>105</v>
      </c>
      <c r="C167" s="10">
        <v>22.45</v>
      </c>
      <c r="D167" s="10">
        <v>5.22</v>
      </c>
      <c r="E167" t="str">
        <f>VLOOKUP(B167,Math!H:Q,10,FALSE)</f>
        <v>Public</v>
      </c>
    </row>
    <row r="168" spans="1:5" x14ac:dyDescent="0.2">
      <c r="A168" s="10" t="s">
        <v>36</v>
      </c>
      <c r="B168" s="10" t="s">
        <v>106</v>
      </c>
      <c r="C168" s="10">
        <v>64.75</v>
      </c>
      <c r="D168" s="10">
        <v>1.28</v>
      </c>
      <c r="E168" t="str">
        <f>VLOOKUP(B168,Math!H:Q,10,FALSE)</f>
        <v>Public</v>
      </c>
    </row>
    <row r="169" spans="1:5" x14ac:dyDescent="0.2">
      <c r="A169" s="10" t="s">
        <v>36</v>
      </c>
      <c r="B169" s="10" t="s">
        <v>111</v>
      </c>
      <c r="C169" s="10">
        <v>21.6</v>
      </c>
      <c r="D169" s="10">
        <v>3.45</v>
      </c>
      <c r="E169" t="str">
        <f>VLOOKUP(B169,Math!H:Q,10,FALSE)</f>
        <v>Public</v>
      </c>
    </row>
    <row r="170" spans="1:5" x14ac:dyDescent="0.2">
      <c r="A170" s="10" t="s">
        <v>36</v>
      </c>
      <c r="B170" s="10" t="s">
        <v>66</v>
      </c>
      <c r="C170" s="10">
        <v>82.28</v>
      </c>
      <c r="D170" s="10">
        <v>5.32</v>
      </c>
      <c r="E170" t="str">
        <f>VLOOKUP(B170,Math!H:Q,10,FALSE)</f>
        <v>Public</v>
      </c>
    </row>
    <row r="171" spans="1:5" x14ac:dyDescent="0.2">
      <c r="A171" s="10" t="s">
        <v>36</v>
      </c>
      <c r="B171" s="10" t="s">
        <v>112</v>
      </c>
      <c r="C171" s="10">
        <v>93.07</v>
      </c>
      <c r="D171" s="10">
        <v>1.01</v>
      </c>
      <c r="E171" t="str">
        <f>VLOOKUP(B171,Math!H:Q,10,FALSE)</f>
        <v>Public</v>
      </c>
    </row>
    <row r="172" spans="1:5" x14ac:dyDescent="0.2">
      <c r="A172" s="10" t="s">
        <v>36</v>
      </c>
      <c r="B172" s="10" t="s">
        <v>113</v>
      </c>
      <c r="C172" s="10">
        <v>78.849999999999994</v>
      </c>
      <c r="D172" s="10">
        <v>4.55</v>
      </c>
      <c r="E172" t="str">
        <f>VLOOKUP(B172,Math!H:Q,10,FALSE)</f>
        <v>Public</v>
      </c>
    </row>
    <row r="173" spans="1:5" x14ac:dyDescent="0.2">
      <c r="A173" s="10" t="s">
        <v>36</v>
      </c>
      <c r="B173" s="10" t="s">
        <v>114</v>
      </c>
      <c r="C173" s="10">
        <v>62.12</v>
      </c>
      <c r="D173" s="10">
        <v>5.54</v>
      </c>
      <c r="E173" t="str">
        <f>VLOOKUP(B173,Math!H:Q,10,FALSE)</f>
        <v>Public</v>
      </c>
    </row>
    <row r="174" spans="1:5" x14ac:dyDescent="0.2">
      <c r="A174" s="10" t="s">
        <v>36</v>
      </c>
      <c r="B174" s="10" t="s">
        <v>115</v>
      </c>
      <c r="C174" s="10">
        <v>72.53</v>
      </c>
      <c r="D174" s="10">
        <v>3.69</v>
      </c>
      <c r="E174" t="str">
        <f>VLOOKUP(B174,Math!H:Q,10,FALSE)</f>
        <v>Public</v>
      </c>
    </row>
    <row r="175" spans="1:5" x14ac:dyDescent="0.2">
      <c r="A175" s="10" t="s">
        <v>36</v>
      </c>
      <c r="B175" s="10" t="s">
        <v>116</v>
      </c>
      <c r="C175" s="10">
        <v>71.430000000000007</v>
      </c>
      <c r="D175" s="10">
        <v>-1.47</v>
      </c>
      <c r="E175" t="str">
        <f>VLOOKUP(B175,Math!H:Q,10,FALSE)</f>
        <v>Public</v>
      </c>
    </row>
    <row r="176" spans="1:5" x14ac:dyDescent="0.2">
      <c r="A176" s="10" t="s">
        <v>36</v>
      </c>
      <c r="B176" s="10" t="s">
        <v>117</v>
      </c>
      <c r="C176" s="10">
        <v>68.42</v>
      </c>
      <c r="D176" s="10">
        <v>2.72</v>
      </c>
      <c r="E176" t="str">
        <f>VLOOKUP(B176,Math!H:Q,10,FALSE)</f>
        <v>Public</v>
      </c>
    </row>
    <row r="177" spans="1:5" x14ac:dyDescent="0.2">
      <c r="A177" s="10" t="s">
        <v>36</v>
      </c>
      <c r="B177" s="10" t="s">
        <v>124</v>
      </c>
      <c r="C177" s="10">
        <v>91.84</v>
      </c>
      <c r="D177" s="10">
        <v>-0.12</v>
      </c>
      <c r="E177" t="str">
        <f>VLOOKUP(B177,Math!H:Q,10,FALSE)</f>
        <v>Public</v>
      </c>
    </row>
    <row r="178" spans="1:5" x14ac:dyDescent="0.2">
      <c r="A178" s="10" t="s">
        <v>36</v>
      </c>
      <c r="B178" s="10" t="s">
        <v>196</v>
      </c>
      <c r="C178" s="10">
        <v>93.67</v>
      </c>
      <c r="D178" s="10">
        <v>1.37</v>
      </c>
      <c r="E178" t="str">
        <f>VLOOKUP(B178,Math!H:Q,10,FALSE)</f>
        <v>Public</v>
      </c>
    </row>
    <row r="179" spans="1:5" x14ac:dyDescent="0.2">
      <c r="A179" s="10" t="s">
        <v>36</v>
      </c>
      <c r="B179" s="10" t="s">
        <v>127</v>
      </c>
      <c r="C179" s="10">
        <v>78.569999999999993</v>
      </c>
      <c r="D179" s="10">
        <v>2.31</v>
      </c>
      <c r="E179" t="str">
        <f>VLOOKUP(B179,Math!H:Q,10,FALSE)</f>
        <v>Public</v>
      </c>
    </row>
    <row r="180" spans="1:5" x14ac:dyDescent="0.2">
      <c r="A180" s="10" t="s">
        <v>36</v>
      </c>
      <c r="B180" s="10" t="s">
        <v>128</v>
      </c>
      <c r="C180" s="10">
        <v>54.69</v>
      </c>
      <c r="D180" s="10">
        <v>4.74</v>
      </c>
      <c r="E180" t="str">
        <f>VLOOKUP(B180,Math!H:Q,10,FALSE)</f>
        <v>Public</v>
      </c>
    </row>
    <row r="181" spans="1:5" x14ac:dyDescent="0.2">
      <c r="A181" s="10" t="s">
        <v>36</v>
      </c>
      <c r="B181" s="10" t="s">
        <v>189</v>
      </c>
      <c r="C181" s="10">
        <v>92.68</v>
      </c>
      <c r="D181" s="10">
        <v>3.13</v>
      </c>
      <c r="E181" t="str">
        <f>VLOOKUP(B181,Math!H:Q,10,FALSE)</f>
        <v>Public</v>
      </c>
    </row>
    <row r="182" spans="1:5" x14ac:dyDescent="0.2">
      <c r="A182" s="10" t="s">
        <v>36</v>
      </c>
      <c r="B182" s="10" t="s">
        <v>129</v>
      </c>
      <c r="C182" s="10">
        <v>88.31</v>
      </c>
      <c r="D182" s="10">
        <v>8.7799999999999994</v>
      </c>
      <c r="E182" t="str">
        <f>VLOOKUP(B182,Math!H:Q,10,FALSE)</f>
        <v>Public</v>
      </c>
    </row>
    <row r="183" spans="1:5" x14ac:dyDescent="0.2">
      <c r="A183" s="10" t="s">
        <v>36</v>
      </c>
      <c r="B183" s="11" t="s">
        <v>130</v>
      </c>
      <c r="C183" s="10">
        <v>87.2</v>
      </c>
      <c r="D183" s="10">
        <v>2.4300000000000002</v>
      </c>
      <c r="E183" t="str">
        <f>VLOOKUP(B183,Math!H:Q,10,FALSE)</f>
        <v>Public</v>
      </c>
    </row>
    <row r="184" spans="1:5" x14ac:dyDescent="0.2">
      <c r="A184" s="10" t="s">
        <v>36</v>
      </c>
      <c r="B184" s="11" t="s">
        <v>131</v>
      </c>
      <c r="C184" s="10">
        <v>28.36</v>
      </c>
      <c r="D184" s="10">
        <v>5.64</v>
      </c>
      <c r="E184" t="str">
        <f>VLOOKUP(B184,Math!H:Q,10,FALSE)</f>
        <v>Public</v>
      </c>
    </row>
    <row r="185" spans="1:5" x14ac:dyDescent="0.2">
      <c r="A185" s="10" t="s">
        <v>36</v>
      </c>
      <c r="B185" s="11" t="s">
        <v>134</v>
      </c>
      <c r="C185" s="10">
        <v>81.819999999999993</v>
      </c>
      <c r="D185" s="10">
        <v>4.25</v>
      </c>
      <c r="E185" t="str">
        <f>VLOOKUP(B185,Math!H:Q,10,FALSE)</f>
        <v>Public</v>
      </c>
    </row>
    <row r="186" spans="1:5" x14ac:dyDescent="0.2">
      <c r="A186" s="10" t="s">
        <v>36</v>
      </c>
      <c r="B186" s="11" t="s">
        <v>132</v>
      </c>
      <c r="C186" s="10">
        <v>95.95</v>
      </c>
      <c r="D186" s="10">
        <v>1.61</v>
      </c>
      <c r="E186" t="str">
        <f>VLOOKUP(B186,Math!H:Q,10,FALSE)</f>
        <v>Public</v>
      </c>
    </row>
    <row r="187" spans="1:5" x14ac:dyDescent="0.2">
      <c r="A187" s="10" t="s">
        <v>36</v>
      </c>
      <c r="B187" s="11" t="s">
        <v>135</v>
      </c>
      <c r="C187" s="10">
        <v>81.239999999999995</v>
      </c>
      <c r="D187" s="10">
        <v>2.96</v>
      </c>
      <c r="E187" t="str">
        <f>VLOOKUP(B187,Math!H:Q,10,FALSE)</f>
        <v>Public</v>
      </c>
    </row>
    <row r="188" spans="1:5" x14ac:dyDescent="0.2">
      <c r="A188" s="10" t="s">
        <v>36</v>
      </c>
      <c r="B188" s="11" t="s">
        <v>149</v>
      </c>
      <c r="C188" s="10">
        <v>38.21</v>
      </c>
      <c r="D188" s="10">
        <v>7.73</v>
      </c>
      <c r="E188" t="str">
        <f>VLOOKUP(B188,Math!H:Q,10,FALSE)</f>
        <v>Public</v>
      </c>
    </row>
    <row r="189" spans="1:5" x14ac:dyDescent="0.2">
      <c r="A189" s="10" t="s">
        <v>36</v>
      </c>
      <c r="B189" s="11" t="s">
        <v>192</v>
      </c>
      <c r="C189" s="10">
        <v>90.2</v>
      </c>
      <c r="D189" s="10">
        <v>-3.08</v>
      </c>
      <c r="E189" t="str">
        <f>VLOOKUP(B189,Math!H:Q,10,FALSE)</f>
        <v>Public</v>
      </c>
    </row>
    <row r="190" spans="1:5" x14ac:dyDescent="0.2">
      <c r="A190" s="10" t="s">
        <v>36</v>
      </c>
      <c r="B190" s="11" t="s">
        <v>133</v>
      </c>
      <c r="C190" s="10">
        <v>96.81</v>
      </c>
      <c r="D190" s="10">
        <v>0.21</v>
      </c>
      <c r="E190" t="str">
        <f>VLOOKUP(B190,Math!H:Q,10,FALSE)</f>
        <v>Public</v>
      </c>
    </row>
    <row r="191" spans="1:5" x14ac:dyDescent="0.2">
      <c r="A191" s="10" t="s">
        <v>36</v>
      </c>
      <c r="B191" s="11" t="s">
        <v>138</v>
      </c>
      <c r="C191" s="10">
        <v>3.85</v>
      </c>
      <c r="D191" s="10">
        <v>1.1599999999999999</v>
      </c>
      <c r="E191" t="str">
        <f>VLOOKUP(B191,Math!H:Q,10,FALSE)</f>
        <v>Public</v>
      </c>
    </row>
    <row r="192" spans="1:5" x14ac:dyDescent="0.2">
      <c r="A192" s="10" t="s">
        <v>36</v>
      </c>
      <c r="B192" s="11" t="s">
        <v>139</v>
      </c>
      <c r="C192" s="10">
        <v>83.15</v>
      </c>
      <c r="D192" s="10">
        <v>4.5599999999999996</v>
      </c>
      <c r="E192" t="str">
        <f>VLOOKUP(B192,Math!H:Q,10,FALSE)</f>
        <v>Public</v>
      </c>
    </row>
    <row r="193" spans="1:5" x14ac:dyDescent="0.2">
      <c r="A193" s="10" t="s">
        <v>36</v>
      </c>
      <c r="B193" s="11" t="s">
        <v>140</v>
      </c>
      <c r="C193" s="10">
        <v>7.27</v>
      </c>
      <c r="D193" s="10">
        <v>-1.87</v>
      </c>
      <c r="E193" t="str">
        <f>VLOOKUP(B193,Math!H:Q,10,FALSE)</f>
        <v>Public</v>
      </c>
    </row>
    <row r="194" spans="1:5" x14ac:dyDescent="0.2">
      <c r="A194" s="10" t="s">
        <v>36</v>
      </c>
      <c r="B194" s="11" t="s">
        <v>176</v>
      </c>
      <c r="C194" s="10">
        <v>91.19</v>
      </c>
      <c r="D194" s="10">
        <v>2.84</v>
      </c>
      <c r="E194" t="str">
        <f>VLOOKUP(B194,Math!H:Q,10,FALSE)</f>
        <v>Public</v>
      </c>
    </row>
    <row r="195" spans="1:5" x14ac:dyDescent="0.2">
      <c r="A195" s="10" t="s">
        <v>36</v>
      </c>
      <c r="B195" s="11" t="s">
        <v>144</v>
      </c>
      <c r="C195" s="10">
        <v>88.04</v>
      </c>
      <c r="D195" s="10">
        <v>-2.66</v>
      </c>
      <c r="E195" t="str">
        <f>VLOOKUP(B195,Math!H:Q,10,FALSE)</f>
        <v>Public</v>
      </c>
    </row>
    <row r="196" spans="1:5" x14ac:dyDescent="0.2">
      <c r="A196" s="10" t="s">
        <v>36</v>
      </c>
      <c r="B196" s="11" t="s">
        <v>145</v>
      </c>
      <c r="C196" s="10">
        <v>45.13</v>
      </c>
      <c r="D196" s="10">
        <v>5.64</v>
      </c>
      <c r="E196" t="str">
        <f>VLOOKUP(B196,Math!H:Q,10,FALSE)</f>
        <v>Public</v>
      </c>
    </row>
    <row r="197" spans="1:5" x14ac:dyDescent="0.2">
      <c r="A197" s="10" t="s">
        <v>36</v>
      </c>
      <c r="B197" s="11" t="s">
        <v>169</v>
      </c>
      <c r="C197" s="10">
        <v>44.8</v>
      </c>
      <c r="D197" s="10">
        <v>5.77</v>
      </c>
      <c r="E197" t="str">
        <f>VLOOKUP(B197,Math!H:Q,10,FALSE)</f>
        <v>Public</v>
      </c>
    </row>
    <row r="198" spans="1:5" x14ac:dyDescent="0.2">
      <c r="A198" s="10" t="s">
        <v>36</v>
      </c>
      <c r="B198" s="11" t="s">
        <v>146</v>
      </c>
      <c r="C198" s="10">
        <v>78.05</v>
      </c>
      <c r="D198" s="10">
        <v>-0.1</v>
      </c>
      <c r="E198" t="str">
        <f>VLOOKUP(B198,Math!H:Q,10,FALSE)</f>
        <v>Public</v>
      </c>
    </row>
    <row r="199" spans="1:5" x14ac:dyDescent="0.2">
      <c r="A199" s="10" t="s">
        <v>36</v>
      </c>
      <c r="B199" s="11" t="s">
        <v>148</v>
      </c>
      <c r="C199" s="10">
        <v>83.52</v>
      </c>
      <c r="D199" s="10">
        <v>4.08</v>
      </c>
      <c r="E199" t="str">
        <f>VLOOKUP(B199,Math!H:Q,10,FALSE)</f>
        <v>Public</v>
      </c>
    </row>
    <row r="200" spans="1:5" x14ac:dyDescent="0.2">
      <c r="A200" s="10" t="s">
        <v>36</v>
      </c>
      <c r="B200" s="11" t="s">
        <v>119</v>
      </c>
      <c r="C200" s="10">
        <v>33.99</v>
      </c>
      <c r="D200" s="10">
        <v>14.1</v>
      </c>
      <c r="E200" t="str">
        <f>VLOOKUP(B200,Math!H:Q,10,FALSE)</f>
        <v>Public</v>
      </c>
    </row>
    <row r="201" spans="1:5" x14ac:dyDescent="0.2">
      <c r="A201" s="10" t="s">
        <v>36</v>
      </c>
      <c r="B201" s="11" t="s">
        <v>108</v>
      </c>
      <c r="C201" s="10">
        <v>65.38</v>
      </c>
      <c r="D201" s="10">
        <v>-1.02</v>
      </c>
      <c r="E201" t="str">
        <f>VLOOKUP(B201,Math!H:Q,10,FALSE)</f>
        <v>Public</v>
      </c>
    </row>
    <row r="202" spans="1:5" x14ac:dyDescent="0.2">
      <c r="A202" s="10" t="s">
        <v>36</v>
      </c>
      <c r="B202" s="11" t="s">
        <v>122</v>
      </c>
      <c r="C202" s="10">
        <v>96.03</v>
      </c>
      <c r="D202" s="10">
        <v>4.38</v>
      </c>
      <c r="E202" t="str">
        <f>VLOOKUP(B202,Math!H:Q,10,FALSE)</f>
        <v>Public</v>
      </c>
    </row>
    <row r="203" spans="1:5" x14ac:dyDescent="0.2">
      <c r="A203" s="10" t="s">
        <v>36</v>
      </c>
      <c r="B203" s="11" t="s">
        <v>150</v>
      </c>
      <c r="C203" s="10">
        <v>66.180000000000007</v>
      </c>
      <c r="D203" s="10">
        <v>7.15</v>
      </c>
      <c r="E203" t="str">
        <f>VLOOKUP(B203,Math!H:Q,10,FALSE)</f>
        <v>Public</v>
      </c>
    </row>
    <row r="204" spans="1:5" x14ac:dyDescent="0.2">
      <c r="A204" s="10" t="s">
        <v>36</v>
      </c>
      <c r="B204" s="11" t="s">
        <v>152</v>
      </c>
      <c r="C204" s="10">
        <v>81.48</v>
      </c>
      <c r="D204" s="10">
        <v>-0.33</v>
      </c>
      <c r="E204" t="str">
        <f>VLOOKUP(B204,Math!H:Q,10,FALSE)</f>
        <v>Public</v>
      </c>
    </row>
    <row r="205" spans="1:5" x14ac:dyDescent="0.2">
      <c r="A205" s="10" t="s">
        <v>36</v>
      </c>
      <c r="B205" s="11" t="s">
        <v>154</v>
      </c>
      <c r="C205" s="10">
        <v>97.62</v>
      </c>
      <c r="D205" s="10">
        <v>0.5</v>
      </c>
      <c r="E205" t="str">
        <f>VLOOKUP(B205,Math!H:Q,10,FALSE)</f>
        <v>Public</v>
      </c>
    </row>
    <row r="206" spans="1:5" x14ac:dyDescent="0.2">
      <c r="A206" s="10" t="s">
        <v>36</v>
      </c>
      <c r="B206" s="11" t="s">
        <v>156</v>
      </c>
      <c r="C206" s="10">
        <v>88.24</v>
      </c>
      <c r="D206" s="10">
        <v>2.13</v>
      </c>
      <c r="E206" t="str">
        <f>VLOOKUP(B206,Math!H:Q,10,FALSE)</f>
        <v>Public</v>
      </c>
    </row>
    <row r="207" spans="1:5" x14ac:dyDescent="0.2">
      <c r="A207" s="10" t="s">
        <v>36</v>
      </c>
      <c r="B207" s="11" t="s">
        <v>157</v>
      </c>
      <c r="C207" s="10">
        <v>70.650000000000006</v>
      </c>
      <c r="D207" s="10">
        <v>8.16</v>
      </c>
      <c r="E207" t="str">
        <f>VLOOKUP(B207,Math!H:Q,10,FALSE)</f>
        <v>Public</v>
      </c>
    </row>
    <row r="208" spans="1:5" x14ac:dyDescent="0.2">
      <c r="A208" s="10" t="s">
        <v>36</v>
      </c>
      <c r="B208" s="11" t="s">
        <v>159</v>
      </c>
      <c r="C208" s="10">
        <v>88.46</v>
      </c>
      <c r="D208" s="10">
        <v>2.41</v>
      </c>
      <c r="E208" t="str">
        <f>VLOOKUP(B208,Math!H:Q,10,FALSE)</f>
        <v>Public</v>
      </c>
    </row>
    <row r="209" spans="1:5" x14ac:dyDescent="0.2">
      <c r="A209" s="10" t="s">
        <v>36</v>
      </c>
      <c r="B209" s="11" t="s">
        <v>161</v>
      </c>
      <c r="C209" s="10">
        <v>84.04</v>
      </c>
      <c r="D209" s="10">
        <v>5.78</v>
      </c>
      <c r="E209" t="str">
        <f>VLOOKUP(B209,Math!H:Q,10,FALSE)</f>
        <v>Public</v>
      </c>
    </row>
    <row r="210" spans="1:5" x14ac:dyDescent="0.2">
      <c r="A210" s="10" t="s">
        <v>36</v>
      </c>
      <c r="B210" s="11" t="s">
        <v>162</v>
      </c>
      <c r="C210" s="10">
        <v>96.43</v>
      </c>
      <c r="D210" s="10">
        <v>0.96</v>
      </c>
      <c r="E210" t="str">
        <f>VLOOKUP(B210,Math!H:Q,10,FALSE)</f>
        <v>Public</v>
      </c>
    </row>
    <row r="211" spans="1:5" x14ac:dyDescent="0.2">
      <c r="A211" s="10" t="s">
        <v>36</v>
      </c>
      <c r="B211" s="11" t="s">
        <v>164</v>
      </c>
      <c r="C211" s="10">
        <v>48.08</v>
      </c>
      <c r="D211" s="10">
        <v>-0.59</v>
      </c>
      <c r="E211" t="str">
        <f>VLOOKUP(B211,Math!H:Q,10,FALSE)</f>
        <v>Public</v>
      </c>
    </row>
    <row r="212" spans="1:5" x14ac:dyDescent="0.2">
      <c r="A212" s="10" t="s">
        <v>36</v>
      </c>
      <c r="B212" s="11" t="s">
        <v>165</v>
      </c>
      <c r="C212" s="10">
        <v>4.17</v>
      </c>
      <c r="D212" s="10">
        <v>3.29</v>
      </c>
      <c r="E212" t="str">
        <f>VLOOKUP(B212,Math!H:Q,10,FALSE)</f>
        <v>Public</v>
      </c>
    </row>
    <row r="213" spans="1:5" x14ac:dyDescent="0.2">
      <c r="A213" s="10" t="s">
        <v>36</v>
      </c>
      <c r="B213" s="11" t="s">
        <v>174</v>
      </c>
      <c r="C213" s="10">
        <v>98.91</v>
      </c>
      <c r="D213" s="10">
        <v>1.35</v>
      </c>
      <c r="E213" t="str">
        <f>VLOOKUP(B213,Math!H:Q,10,FALSE)</f>
        <v>Public</v>
      </c>
    </row>
    <row r="214" spans="1:5" x14ac:dyDescent="0.2">
      <c r="A214" s="10" t="s">
        <v>36</v>
      </c>
      <c r="B214" s="11" t="s">
        <v>166</v>
      </c>
      <c r="C214" s="10">
        <v>77.36</v>
      </c>
      <c r="D214" s="10">
        <v>10.79</v>
      </c>
      <c r="E214" t="str">
        <f>VLOOKUP(B214,Math!H:Q,10,FALSE)</f>
        <v>Public</v>
      </c>
    </row>
    <row r="215" spans="1:5" x14ac:dyDescent="0.2">
      <c r="A215" s="10" t="s">
        <v>36</v>
      </c>
      <c r="B215" s="11" t="s">
        <v>167</v>
      </c>
      <c r="C215" s="10">
        <v>66.67</v>
      </c>
      <c r="D215" s="10">
        <v>0.04</v>
      </c>
      <c r="E215" t="str">
        <f>VLOOKUP(B215,Math!H:Q,10,FALSE)</f>
        <v>Public</v>
      </c>
    </row>
    <row r="216" spans="1:5" x14ac:dyDescent="0.2">
      <c r="A216" s="10" t="s">
        <v>36</v>
      </c>
      <c r="B216" s="11" t="s">
        <v>168</v>
      </c>
      <c r="C216" s="10">
        <v>65.790000000000006</v>
      </c>
      <c r="D216" s="10">
        <v>-0.73</v>
      </c>
      <c r="E216" t="str">
        <f>VLOOKUP(B216,Math!H:Q,10,FALSE)</f>
        <v>Public</v>
      </c>
    </row>
    <row r="217" spans="1:5" x14ac:dyDescent="0.2">
      <c r="A217" s="10" t="s">
        <v>36</v>
      </c>
      <c r="B217" s="11" t="s">
        <v>170</v>
      </c>
      <c r="C217" s="10">
        <v>89.53</v>
      </c>
      <c r="D217" s="10">
        <v>1.68</v>
      </c>
      <c r="E217" t="str">
        <f>VLOOKUP(B217,Math!H:Q,10,FALSE)</f>
        <v>Public</v>
      </c>
    </row>
    <row r="218" spans="1:5" x14ac:dyDescent="0.2">
      <c r="A218" s="10" t="s">
        <v>36</v>
      </c>
      <c r="B218" s="11" t="s">
        <v>193</v>
      </c>
      <c r="C218" s="10">
        <v>73.64</v>
      </c>
      <c r="D218" s="10">
        <v>0.24</v>
      </c>
      <c r="E218" t="str">
        <f>VLOOKUP(B218,Math!H:Q,10,FALSE)</f>
        <v>Public</v>
      </c>
    </row>
    <row r="219" spans="1:5" x14ac:dyDescent="0.2">
      <c r="A219" s="10" t="s">
        <v>36</v>
      </c>
      <c r="B219" s="11" t="s">
        <v>173</v>
      </c>
      <c r="C219" s="10">
        <v>33.96</v>
      </c>
      <c r="D219" s="10">
        <v>1.18</v>
      </c>
      <c r="E219" t="str">
        <f>VLOOKUP(B219,Math!H:Q,10,FALSE)</f>
        <v>Public</v>
      </c>
    </row>
    <row r="220" spans="1:5" x14ac:dyDescent="0.2">
      <c r="A220" s="10" t="s">
        <v>36</v>
      </c>
      <c r="B220" s="11" t="s">
        <v>175</v>
      </c>
      <c r="C220" s="10">
        <v>92.37</v>
      </c>
      <c r="D220" s="10">
        <v>0.54</v>
      </c>
      <c r="E220" t="str">
        <f>VLOOKUP(B220,Math!H:Q,10,FALSE)</f>
        <v>Public</v>
      </c>
    </row>
    <row r="221" spans="1:5" x14ac:dyDescent="0.2">
      <c r="A221" s="10" t="s">
        <v>36</v>
      </c>
      <c r="B221" s="11" t="s">
        <v>177</v>
      </c>
      <c r="C221" s="10">
        <v>80.52</v>
      </c>
      <c r="D221" s="10">
        <v>-0.6</v>
      </c>
      <c r="E221" t="str">
        <f>VLOOKUP(B221,Math!H:Q,10,FALSE)</f>
        <v>Public</v>
      </c>
    </row>
    <row r="222" spans="1:5" x14ac:dyDescent="0.2">
      <c r="A222" s="10" t="s">
        <v>36</v>
      </c>
      <c r="B222" s="11" t="s">
        <v>178</v>
      </c>
      <c r="C222" s="10">
        <v>49.23</v>
      </c>
      <c r="D222" s="10">
        <v>2.4700000000000002</v>
      </c>
      <c r="E222" t="str">
        <f>VLOOKUP(B222,Math!H:Q,10,FALSE)</f>
        <v>Public</v>
      </c>
    </row>
    <row r="223" spans="1:5" x14ac:dyDescent="0.2">
      <c r="A223" s="10" t="s">
        <v>36</v>
      </c>
      <c r="B223" s="11" t="s">
        <v>87</v>
      </c>
      <c r="C223" s="10">
        <v>66.42</v>
      </c>
      <c r="D223" s="10">
        <v>5.3</v>
      </c>
      <c r="E223" t="str">
        <f>VLOOKUP(B223,Math!H:Q,10,FALSE)</f>
        <v>Public</v>
      </c>
    </row>
    <row r="224" spans="1:5" x14ac:dyDescent="0.2">
      <c r="A224" s="10" t="s">
        <v>36</v>
      </c>
      <c r="B224" s="11" t="s">
        <v>179</v>
      </c>
      <c r="C224" s="10">
        <v>72.400000000000006</v>
      </c>
      <c r="D224" s="10">
        <v>1.78</v>
      </c>
      <c r="E224" t="str">
        <f>VLOOKUP(B224,Math!H:Q,10,FALSE)</f>
        <v>Public</v>
      </c>
    </row>
    <row r="225" spans="1:5" x14ac:dyDescent="0.2">
      <c r="A225" s="10" t="s">
        <v>36</v>
      </c>
      <c r="B225" s="11" t="s">
        <v>180</v>
      </c>
      <c r="C225" s="10">
        <v>89.43</v>
      </c>
      <c r="D225" s="10">
        <v>-7.0000000000000007E-2</v>
      </c>
      <c r="E225" t="str">
        <f>VLOOKUP(B225,Math!H:Q,10,FALSE)</f>
        <v>Public</v>
      </c>
    </row>
    <row r="226" spans="1:5" x14ac:dyDescent="0.2">
      <c r="A226" s="10" t="s">
        <v>36</v>
      </c>
      <c r="B226" s="11" t="s">
        <v>181</v>
      </c>
      <c r="C226" s="10">
        <v>74.239999999999995</v>
      </c>
      <c r="D226" s="10">
        <v>2.74</v>
      </c>
      <c r="E226" t="str">
        <f>VLOOKUP(B226,Math!H:Q,10,FALSE)</f>
        <v>Public</v>
      </c>
    </row>
    <row r="227" spans="1:5" x14ac:dyDescent="0.2">
      <c r="A227" s="10" t="s">
        <v>36</v>
      </c>
      <c r="B227" s="11" t="s">
        <v>182</v>
      </c>
      <c r="C227" s="10">
        <v>83.59</v>
      </c>
      <c r="D227" s="10">
        <v>0.99</v>
      </c>
      <c r="E227" t="str">
        <f>VLOOKUP(B227,Math!H:Q,10,FALSE)</f>
        <v>Public</v>
      </c>
    </row>
    <row r="228" spans="1:5" x14ac:dyDescent="0.2">
      <c r="A228" s="10" t="s">
        <v>36</v>
      </c>
      <c r="B228" s="11" t="s">
        <v>183</v>
      </c>
      <c r="C228" s="10">
        <v>72.97</v>
      </c>
      <c r="D228" s="10">
        <v>2.83</v>
      </c>
      <c r="E228" t="str">
        <f>VLOOKUP(B228,Math!H:Q,10,FALSE)</f>
        <v>Public</v>
      </c>
    </row>
    <row r="229" spans="1:5" x14ac:dyDescent="0.2">
      <c r="A229" s="10" t="s">
        <v>36</v>
      </c>
      <c r="B229" s="11" t="s">
        <v>184</v>
      </c>
      <c r="C229" s="10">
        <v>74.44</v>
      </c>
      <c r="D229" s="10">
        <v>9.15</v>
      </c>
      <c r="E229" t="str">
        <f>VLOOKUP(B229,Math!H:Q,10,FALSE)</f>
        <v>Public</v>
      </c>
    </row>
    <row r="230" spans="1:5" x14ac:dyDescent="0.2">
      <c r="A230" s="10" t="s">
        <v>36</v>
      </c>
      <c r="B230" s="11" t="s">
        <v>186</v>
      </c>
      <c r="C230" s="10">
        <v>90.91</v>
      </c>
      <c r="D230" s="10">
        <v>1.94</v>
      </c>
      <c r="E230" t="str">
        <f>VLOOKUP(B230,Math!H:Q,10,FALSE)</f>
        <v>Public</v>
      </c>
    </row>
    <row r="231" spans="1:5" x14ac:dyDescent="0.2">
      <c r="A231" s="10" t="s">
        <v>36</v>
      </c>
      <c r="B231" s="11" t="s">
        <v>194</v>
      </c>
      <c r="C231" s="10">
        <v>41.56</v>
      </c>
      <c r="D231" s="10">
        <v>-1.35</v>
      </c>
      <c r="E231" t="str">
        <f>VLOOKUP(B231,Math!H:Q,10,FALSE)</f>
        <v>Public</v>
      </c>
    </row>
    <row r="232" spans="1:5" x14ac:dyDescent="0.2">
      <c r="A232" s="10" t="s">
        <v>36</v>
      </c>
      <c r="B232" s="11" t="s">
        <v>187</v>
      </c>
      <c r="C232" s="10">
        <v>49.09</v>
      </c>
      <c r="D232" s="10">
        <v>5.49</v>
      </c>
      <c r="E232" t="str">
        <f>VLOOKUP(B232,Math!H:Q,10,FALSE)</f>
        <v>Public</v>
      </c>
    </row>
    <row r="233" spans="1:5" x14ac:dyDescent="0.2">
      <c r="A233" s="10" t="s">
        <v>36</v>
      </c>
      <c r="B233" s="11" t="s">
        <v>188</v>
      </c>
      <c r="C233" s="10">
        <v>57.53</v>
      </c>
      <c r="D233" s="10">
        <v>1.98</v>
      </c>
      <c r="E233" t="str">
        <f>VLOOKUP(B233,Math!H:Q,10,FALSE)</f>
        <v>Public</v>
      </c>
    </row>
    <row r="234" spans="1:5" x14ac:dyDescent="0.2">
      <c r="A234" s="10" t="s">
        <v>36</v>
      </c>
      <c r="B234" s="11" t="s">
        <v>160</v>
      </c>
      <c r="C234" s="10">
        <v>50.39</v>
      </c>
      <c r="D234" s="10">
        <v>2.35</v>
      </c>
      <c r="E234" t="str">
        <f>VLOOKUP(B234,Math!H:Q,10,FALSE)</f>
        <v>Public</v>
      </c>
    </row>
    <row r="235" spans="1:5" x14ac:dyDescent="0.2">
      <c r="A235" s="10" t="s">
        <v>36</v>
      </c>
      <c r="B235" s="11" t="s">
        <v>191</v>
      </c>
      <c r="C235" s="10">
        <v>87.2</v>
      </c>
      <c r="D235" s="10">
        <v>2.87</v>
      </c>
      <c r="E235" t="str">
        <f>VLOOKUP(B235,Math!H:Q,10,FALSE)</f>
        <v>Public</v>
      </c>
    </row>
    <row r="236" spans="1:5" x14ac:dyDescent="0.2">
      <c r="A236" s="10" t="s">
        <v>36</v>
      </c>
      <c r="B236" s="10" t="s">
        <v>204</v>
      </c>
      <c r="C236" s="10">
        <v>92.47</v>
      </c>
      <c r="D236" s="10">
        <v>13.29</v>
      </c>
      <c r="E236" t="str">
        <f>VLOOKUP(B236,Math!H:Q,10,FALSE)</f>
        <v>Public Charter</v>
      </c>
    </row>
    <row r="237" spans="1:5" x14ac:dyDescent="0.2">
      <c r="A237" s="10" t="s">
        <v>36</v>
      </c>
      <c r="B237" s="10" t="s">
        <v>216</v>
      </c>
      <c r="C237" s="10">
        <v>68.78</v>
      </c>
      <c r="D237" s="10">
        <v>2.76</v>
      </c>
      <c r="E237" t="str">
        <f>VLOOKUP(B237,Math!H:Q,10,FALSE)</f>
        <v>Public Charter</v>
      </c>
    </row>
    <row r="238" spans="1:5" x14ac:dyDescent="0.2">
      <c r="A238" s="10" t="s">
        <v>36</v>
      </c>
      <c r="B238" s="10" t="s">
        <v>214</v>
      </c>
      <c r="C238" s="10">
        <v>90.97</v>
      </c>
      <c r="D238" s="10">
        <v>13.71</v>
      </c>
      <c r="E238" t="str">
        <f>VLOOKUP(B238,Math!H:Q,10,FALSE)</f>
        <v>Public Charter</v>
      </c>
    </row>
    <row r="239" spans="1:5" x14ac:dyDescent="0.2">
      <c r="A239" s="10" t="s">
        <v>36</v>
      </c>
      <c r="B239" s="11" t="s">
        <v>224</v>
      </c>
      <c r="C239" s="10">
        <v>78.3</v>
      </c>
      <c r="D239" s="10">
        <v>-7.0000000000000007E-2</v>
      </c>
      <c r="E239" t="str">
        <f>VLOOKUP(B239,Math!H:Q,10,FALSE)</f>
        <v>Public Charter</v>
      </c>
    </row>
    <row r="240" spans="1:5" x14ac:dyDescent="0.2">
      <c r="A240" s="10" t="s">
        <v>36</v>
      </c>
      <c r="B240" s="11" t="s">
        <v>199</v>
      </c>
      <c r="C240" s="10">
        <v>96.63</v>
      </c>
      <c r="D240" s="10">
        <v>11.05</v>
      </c>
      <c r="E240" t="str">
        <f>VLOOKUP(B240,Math!H:Q,10,FALSE)</f>
        <v>Public Charter</v>
      </c>
    </row>
    <row r="241" spans="1:5" x14ac:dyDescent="0.2">
      <c r="A241" s="10" t="s">
        <v>36</v>
      </c>
      <c r="B241" s="11" t="s">
        <v>222</v>
      </c>
      <c r="C241" s="10">
        <v>95.83</v>
      </c>
      <c r="D241" s="10">
        <v>3.33</v>
      </c>
      <c r="E241" t="str">
        <f>VLOOKUP(B241,Math!H:Q,10,FALSE)</f>
        <v>Public Charter</v>
      </c>
    </row>
    <row r="242" spans="1:5" x14ac:dyDescent="0.2">
      <c r="A242" s="10" t="s">
        <v>36</v>
      </c>
      <c r="B242" s="11" t="s">
        <v>210</v>
      </c>
      <c r="C242" s="10">
        <v>97.53</v>
      </c>
      <c r="D242" s="10">
        <v>13.46</v>
      </c>
      <c r="E242" t="str">
        <f>VLOOKUP(B242,Math!H:Q,10,FALSE)</f>
        <v>Public Charter</v>
      </c>
    </row>
    <row r="243" spans="1:5" x14ac:dyDescent="0.2">
      <c r="A243" s="10" t="s">
        <v>36</v>
      </c>
      <c r="B243" s="11" t="s">
        <v>220</v>
      </c>
      <c r="C243" s="10">
        <v>97.33</v>
      </c>
      <c r="D243" s="10">
        <v>2.61</v>
      </c>
      <c r="E243" t="str">
        <f>VLOOKUP(B243,Math!H:Q,10,FALSE)</f>
        <v>Public Charter</v>
      </c>
    </row>
    <row r="244" spans="1:5" x14ac:dyDescent="0.2">
      <c r="A244" s="10" t="s">
        <v>36</v>
      </c>
      <c r="B244" s="11" t="s">
        <v>207</v>
      </c>
      <c r="C244" s="10">
        <v>82.26</v>
      </c>
      <c r="D244" s="10">
        <v>-1.97</v>
      </c>
      <c r="E244" t="str">
        <f>VLOOKUP(B244,Math!H:Q,10,FALSE)</f>
        <v>Public Charter</v>
      </c>
    </row>
    <row r="245" spans="1:5" x14ac:dyDescent="0.2">
      <c r="A245" s="10" t="s">
        <v>36</v>
      </c>
      <c r="B245" s="11" t="s">
        <v>205</v>
      </c>
      <c r="C245" s="10">
        <v>91</v>
      </c>
      <c r="D245" s="10">
        <v>11.58</v>
      </c>
      <c r="E245" t="str">
        <f>VLOOKUP(B245,Math!H:Q,10,FALSE)</f>
        <v>Public Charter</v>
      </c>
    </row>
    <row r="246" spans="1:5" x14ac:dyDescent="0.2">
      <c r="A246" s="10" t="s">
        <v>36</v>
      </c>
      <c r="B246" s="11" t="s">
        <v>209</v>
      </c>
      <c r="C246" s="10">
        <v>69.95</v>
      </c>
      <c r="D246" s="10">
        <v>7.18</v>
      </c>
      <c r="E246" t="str">
        <f>VLOOKUP(B246,Math!H:Q,10,FALSE)</f>
        <v>Public Charter</v>
      </c>
    </row>
    <row r="247" spans="1:5" x14ac:dyDescent="0.2">
      <c r="A247" s="10" t="s">
        <v>36</v>
      </c>
      <c r="B247" s="11" t="s">
        <v>201</v>
      </c>
      <c r="C247" s="10">
        <v>93.58</v>
      </c>
      <c r="D247" s="10">
        <v>16.7</v>
      </c>
      <c r="E247" t="str">
        <f>VLOOKUP(B247,Math!H:Q,10,FALSE)</f>
        <v>Public Charter</v>
      </c>
    </row>
    <row r="248" spans="1:5" x14ac:dyDescent="0.2">
      <c r="A248" s="10" t="s">
        <v>36</v>
      </c>
      <c r="B248" s="11" t="s">
        <v>211</v>
      </c>
      <c r="C248" s="10">
        <v>75.88</v>
      </c>
      <c r="D248" s="10">
        <v>16.12</v>
      </c>
      <c r="E248" t="str">
        <f>VLOOKUP(B248,Math!H:Q,10,FALSE)</f>
        <v>Public Charter</v>
      </c>
    </row>
    <row r="249" spans="1:5" x14ac:dyDescent="0.2">
      <c r="A249" s="10" t="s">
        <v>36</v>
      </c>
      <c r="B249" s="11" t="s">
        <v>203</v>
      </c>
      <c r="C249" s="10">
        <v>92.41</v>
      </c>
      <c r="D249" s="10">
        <v>14.13</v>
      </c>
      <c r="E249" t="str">
        <f>VLOOKUP(B249,Math!H:Q,10,FALSE)</f>
        <v>Public Charter</v>
      </c>
    </row>
    <row r="250" spans="1:5" x14ac:dyDescent="0.2">
      <c r="A250" s="10" t="s">
        <v>36</v>
      </c>
      <c r="B250" s="11" t="s">
        <v>213</v>
      </c>
      <c r="C250" s="10">
        <v>93.44</v>
      </c>
      <c r="D250" s="10">
        <v>8.44</v>
      </c>
      <c r="E250" t="str">
        <f>VLOOKUP(B250,Math!H:Q,10,FALSE)</f>
        <v>Public Charter</v>
      </c>
    </row>
    <row r="251" spans="1:5" x14ac:dyDescent="0.2">
      <c r="A251" s="10" t="s">
        <v>36</v>
      </c>
      <c r="B251" s="11" t="s">
        <v>215</v>
      </c>
      <c r="C251" s="10">
        <v>96.67</v>
      </c>
      <c r="D251" s="10">
        <v>4.95</v>
      </c>
      <c r="E251" t="str">
        <f>VLOOKUP(B251,Math!H:Q,10,FALSE)</f>
        <v>Public Charter</v>
      </c>
    </row>
    <row r="252" spans="1:5" x14ac:dyDescent="0.2">
      <c r="A252" s="10" t="s">
        <v>36</v>
      </c>
      <c r="B252" s="11" t="s">
        <v>217</v>
      </c>
      <c r="C252" s="10">
        <v>93.07</v>
      </c>
      <c r="D252" s="10">
        <v>2.0099999999999998</v>
      </c>
      <c r="E252" t="str">
        <f>VLOOKUP(B252,Math!H:Q,10,FALSE)</f>
        <v>Public Charter</v>
      </c>
    </row>
    <row r="253" spans="1:5" x14ac:dyDescent="0.2">
      <c r="A253" s="10" t="s">
        <v>36</v>
      </c>
      <c r="B253" s="11" t="s">
        <v>197</v>
      </c>
      <c r="C253" s="10">
        <v>97.3</v>
      </c>
      <c r="D253" s="10">
        <v>3.75</v>
      </c>
      <c r="E253" t="str">
        <f>VLOOKUP(B253,Math!H:Q,10,FALSE)</f>
        <v>Public Charter</v>
      </c>
    </row>
    <row r="254" spans="1:5" x14ac:dyDescent="0.2">
      <c r="A254" s="10" t="s">
        <v>36</v>
      </c>
      <c r="B254" s="11" t="s">
        <v>202</v>
      </c>
      <c r="C254" s="10">
        <v>73.27</v>
      </c>
      <c r="D254" s="10">
        <v>3.54</v>
      </c>
      <c r="E254" t="str">
        <f>VLOOKUP(B254,Math!H:Q,10,FALSE)</f>
        <v>Public Charter</v>
      </c>
    </row>
    <row r="255" spans="1:5" x14ac:dyDescent="0.2">
      <c r="A255" s="10" t="s">
        <v>36</v>
      </c>
      <c r="B255" s="11" t="s">
        <v>221</v>
      </c>
      <c r="C255" s="10">
        <v>75.56</v>
      </c>
      <c r="D255" s="10">
        <v>3.17</v>
      </c>
      <c r="E255" t="str">
        <f>VLOOKUP(B255,Math!H:Q,10,FALSE)</f>
        <v>Public Charter</v>
      </c>
    </row>
    <row r="256" spans="1:5" x14ac:dyDescent="0.2">
      <c r="A256" s="10" t="s">
        <v>36</v>
      </c>
      <c r="B256" s="11" t="s">
        <v>212</v>
      </c>
      <c r="C256" s="10">
        <v>41.53</v>
      </c>
      <c r="D256" s="10">
        <v>14.9</v>
      </c>
      <c r="E256" t="str">
        <f>VLOOKUP(B256,Math!H:Q,10,FALSE)</f>
        <v>Public Charter</v>
      </c>
    </row>
    <row r="257" spans="1:5" x14ac:dyDescent="0.2">
      <c r="A257" s="10" t="s">
        <v>36</v>
      </c>
      <c r="B257" s="11" t="s">
        <v>219</v>
      </c>
      <c r="C257" s="10">
        <v>48.65</v>
      </c>
      <c r="D257" s="10">
        <v>17</v>
      </c>
      <c r="E257" t="str">
        <f>VLOOKUP(B257,Math!H:Q,10,FALSE)</f>
        <v>Public Charter</v>
      </c>
    </row>
    <row r="258" spans="1:5" x14ac:dyDescent="0.2">
      <c r="A258" s="10" t="s">
        <v>36</v>
      </c>
      <c r="B258" s="11" t="s">
        <v>230</v>
      </c>
      <c r="C258" s="10">
        <v>68.89</v>
      </c>
      <c r="D258" s="10">
        <v>15.04</v>
      </c>
      <c r="E258" t="str">
        <f>VLOOKUP(B258,Math!H:Q,10,FALSE)</f>
        <v>Public Charter</v>
      </c>
    </row>
    <row r="259" spans="1:5" x14ac:dyDescent="0.2">
      <c r="A259" s="10" t="s">
        <v>36</v>
      </c>
      <c r="B259" s="11" t="s">
        <v>231</v>
      </c>
      <c r="C259" s="10">
        <v>76.56</v>
      </c>
      <c r="D259" s="10">
        <v>-0.02</v>
      </c>
      <c r="E259" t="str">
        <f>VLOOKUP(B259,Math!H:Q,10,FALSE)</f>
        <v>Public Charter</v>
      </c>
    </row>
    <row r="260" spans="1:5" x14ac:dyDescent="0.2">
      <c r="A260" s="10" t="s">
        <v>36</v>
      </c>
      <c r="B260" s="10" t="s">
        <v>227</v>
      </c>
      <c r="C260" s="10">
        <v>95.92</v>
      </c>
      <c r="D260" s="10">
        <v>5.07</v>
      </c>
      <c r="E260" s="10" t="str">
        <f>VLOOKUP(B260,Math!H:Q,10,FALSE)</f>
        <v>Public Charter</v>
      </c>
    </row>
    <row r="261" spans="1:5" x14ac:dyDescent="0.2">
      <c r="A261" s="10" t="s">
        <v>36</v>
      </c>
      <c r="B261" s="10" t="s">
        <v>228</v>
      </c>
      <c r="C261" s="10">
        <v>84.46</v>
      </c>
      <c r="D261" s="10">
        <v>3.43</v>
      </c>
      <c r="E261" s="10" t="str">
        <f>VLOOKUP(B261,Math!H:Q,10,FALSE)</f>
        <v>Public Charter</v>
      </c>
    </row>
    <row r="291" spans="4:4" x14ac:dyDescent="0.2">
      <c r="D291" s="11"/>
    </row>
    <row r="292" spans="4:4" x14ac:dyDescent="0.2">
      <c r="D292" s="11"/>
    </row>
    <row r="293" spans="4:4" x14ac:dyDescent="0.2">
      <c r="D293" s="11"/>
    </row>
    <row r="294" spans="4:4" x14ac:dyDescent="0.2">
      <c r="D294" s="11"/>
    </row>
    <row r="295" spans="4:4" x14ac:dyDescent="0.2">
      <c r="D295" s="11"/>
    </row>
    <row r="296" spans="4:4" x14ac:dyDescent="0.2">
      <c r="D296" s="11"/>
    </row>
    <row r="297" spans="4:4" x14ac:dyDescent="0.2">
      <c r="D297" s="11"/>
    </row>
    <row r="298" spans="4:4" x14ac:dyDescent="0.2">
      <c r="D298" s="11"/>
    </row>
    <row r="299" spans="4:4" x14ac:dyDescent="0.2">
      <c r="D299" s="11"/>
    </row>
    <row r="300" spans="4:4" x14ac:dyDescent="0.2">
      <c r="D300" s="11"/>
    </row>
    <row r="301" spans="4:4" x14ac:dyDescent="0.2">
      <c r="D301" s="11"/>
    </row>
    <row r="302" spans="4:4" x14ac:dyDescent="0.2">
      <c r="D302" s="11"/>
    </row>
    <row r="303" spans="4:4" x14ac:dyDescent="0.2">
      <c r="D303" s="11"/>
    </row>
    <row r="304" spans="4:4" x14ac:dyDescent="0.2">
      <c r="D304" s="11"/>
    </row>
    <row r="305" spans="4:4" x14ac:dyDescent="0.2">
      <c r="D305" s="11"/>
    </row>
    <row r="306" spans="4:4" x14ac:dyDescent="0.2">
      <c r="D306" s="11"/>
    </row>
    <row r="307" spans="4:4" x14ac:dyDescent="0.2">
      <c r="D307" s="11"/>
    </row>
    <row r="308" spans="4:4" x14ac:dyDescent="0.2">
      <c r="D308" s="11"/>
    </row>
    <row r="309" spans="4:4" x14ac:dyDescent="0.2">
      <c r="D309" s="11"/>
    </row>
    <row r="310" spans="4:4" x14ac:dyDescent="0.2">
      <c r="D310" s="11"/>
    </row>
    <row r="311" spans="4:4" x14ac:dyDescent="0.2">
      <c r="D311" s="11"/>
    </row>
    <row r="312" spans="4:4" x14ac:dyDescent="0.2">
      <c r="D312" s="11"/>
    </row>
    <row r="313" spans="4:4" x14ac:dyDescent="0.2">
      <c r="D313" s="11"/>
    </row>
    <row r="314" spans="4:4" x14ac:dyDescent="0.2">
      <c r="D314" s="11"/>
    </row>
    <row r="315" spans="4:4" x14ac:dyDescent="0.2">
      <c r="D315" s="11"/>
    </row>
    <row r="316" spans="4:4" x14ac:dyDescent="0.2">
      <c r="D316" s="11"/>
    </row>
    <row r="317" spans="4:4" x14ac:dyDescent="0.2">
      <c r="D317" s="11"/>
    </row>
    <row r="318" spans="4:4" x14ac:dyDescent="0.2">
      <c r="D318" s="11"/>
    </row>
    <row r="319" spans="4:4" x14ac:dyDescent="0.2">
      <c r="D319" s="11"/>
    </row>
    <row r="320" spans="4:4" x14ac:dyDescent="0.2">
      <c r="D320" s="11"/>
    </row>
    <row r="321" spans="4:4" x14ac:dyDescent="0.2">
      <c r="D321" s="11"/>
    </row>
    <row r="322" spans="4:4" x14ac:dyDescent="0.2">
      <c r="D322" s="11"/>
    </row>
    <row r="323" spans="4:4" x14ac:dyDescent="0.2">
      <c r="D323" s="11"/>
    </row>
    <row r="324" spans="4:4" x14ac:dyDescent="0.2">
      <c r="D324" s="11"/>
    </row>
    <row r="325" spans="4:4" x14ac:dyDescent="0.2">
      <c r="D325" s="11"/>
    </row>
    <row r="326" spans="4:4" x14ac:dyDescent="0.2">
      <c r="D326" s="11"/>
    </row>
    <row r="327" spans="4:4" x14ac:dyDescent="0.2">
      <c r="D327" s="11"/>
    </row>
    <row r="328" spans="4:4" x14ac:dyDescent="0.2">
      <c r="D328" s="11"/>
    </row>
    <row r="329" spans="4:4" x14ac:dyDescent="0.2">
      <c r="D329" s="11"/>
    </row>
    <row r="330" spans="4:4" x14ac:dyDescent="0.2">
      <c r="D330" s="11"/>
    </row>
    <row r="331" spans="4:4" x14ac:dyDescent="0.2">
      <c r="D331" s="11"/>
    </row>
    <row r="332" spans="4:4" x14ac:dyDescent="0.2">
      <c r="D332" s="11"/>
    </row>
    <row r="333" spans="4:4" x14ac:dyDescent="0.2">
      <c r="D333" s="11"/>
    </row>
    <row r="334" spans="4:4" x14ac:dyDescent="0.2">
      <c r="D334" s="11"/>
    </row>
    <row r="335" spans="4:4" x14ac:dyDescent="0.2">
      <c r="D335" s="11"/>
    </row>
    <row r="336" spans="4:4" x14ac:dyDescent="0.2">
      <c r="D336" s="11"/>
    </row>
    <row r="337" spans="4:4" x14ac:dyDescent="0.2">
      <c r="D337" s="11"/>
    </row>
    <row r="338" spans="4:4" x14ac:dyDescent="0.2">
      <c r="D338" s="11"/>
    </row>
    <row r="339" spans="4:4" x14ac:dyDescent="0.2">
      <c r="D339" s="11"/>
    </row>
    <row r="340" spans="4:4" x14ac:dyDescent="0.2">
      <c r="D340" s="11"/>
    </row>
    <row r="341" spans="4:4" x14ac:dyDescent="0.2">
      <c r="D341" s="11"/>
    </row>
    <row r="342" spans="4:4" x14ac:dyDescent="0.2">
      <c r="D342" s="11"/>
    </row>
    <row r="343" spans="4:4" x14ac:dyDescent="0.2">
      <c r="D343" s="11"/>
    </row>
    <row r="344" spans="4:4" x14ac:dyDescent="0.2">
      <c r="D344" s="11"/>
    </row>
    <row r="345" spans="4:4" x14ac:dyDescent="0.2">
      <c r="D345" s="11"/>
    </row>
    <row r="346" spans="4:4" x14ac:dyDescent="0.2">
      <c r="D346" s="11"/>
    </row>
    <row r="347" spans="4:4" x14ac:dyDescent="0.2">
      <c r="D347" s="11"/>
    </row>
    <row r="348" spans="4:4" x14ac:dyDescent="0.2">
      <c r="D348" s="11"/>
    </row>
    <row r="349" spans="4:4" x14ac:dyDescent="0.2">
      <c r="D349" s="11"/>
    </row>
    <row r="350" spans="4:4" x14ac:dyDescent="0.2">
      <c r="D350" s="11"/>
    </row>
    <row r="351" spans="4:4" x14ac:dyDescent="0.2">
      <c r="D351" s="11"/>
    </row>
    <row r="352" spans="4:4" x14ac:dyDescent="0.2">
      <c r="D352" s="11"/>
    </row>
    <row r="353" spans="4:4" x14ac:dyDescent="0.2">
      <c r="D353" s="11"/>
    </row>
    <row r="354" spans="4:4" x14ac:dyDescent="0.2">
      <c r="D354" s="11"/>
    </row>
    <row r="355" spans="4:4" x14ac:dyDescent="0.2">
      <c r="D355" s="11"/>
    </row>
    <row r="356" spans="4:4" x14ac:dyDescent="0.2">
      <c r="D356" s="11"/>
    </row>
    <row r="357" spans="4:4" x14ac:dyDescent="0.2">
      <c r="D357" s="11"/>
    </row>
    <row r="358" spans="4:4" x14ac:dyDescent="0.2">
      <c r="D358" s="11"/>
    </row>
    <row r="359" spans="4:4" x14ac:dyDescent="0.2">
      <c r="D359" s="11"/>
    </row>
    <row r="360" spans="4:4" x14ac:dyDescent="0.2">
      <c r="D360" s="11"/>
    </row>
    <row r="361" spans="4:4" x14ac:dyDescent="0.2">
      <c r="D361" s="11"/>
    </row>
    <row r="362" spans="4:4" x14ac:dyDescent="0.2">
      <c r="D362" s="11"/>
    </row>
    <row r="363" spans="4:4" x14ac:dyDescent="0.2">
      <c r="D363" s="11"/>
    </row>
    <row r="364" spans="4:4" x14ac:dyDescent="0.2">
      <c r="D364" s="11"/>
    </row>
    <row r="365" spans="4:4" x14ac:dyDescent="0.2">
      <c r="D365" s="11"/>
    </row>
    <row r="366" spans="4:4" x14ac:dyDescent="0.2">
      <c r="D366" s="11"/>
    </row>
    <row r="367" spans="4:4" x14ac:dyDescent="0.2">
      <c r="D367" s="11"/>
    </row>
    <row r="368" spans="4:4" x14ac:dyDescent="0.2">
      <c r="D368" s="11"/>
    </row>
    <row r="369" spans="4:4" x14ac:dyDescent="0.2">
      <c r="D369" s="11"/>
    </row>
    <row r="370" spans="4:4" x14ac:dyDescent="0.2">
      <c r="D370" s="11"/>
    </row>
    <row r="371" spans="4:4" x14ac:dyDescent="0.2">
      <c r="D371" s="11"/>
    </row>
    <row r="372" spans="4:4" x14ac:dyDescent="0.2">
      <c r="D372" s="11"/>
    </row>
    <row r="373" spans="4:4" x14ac:dyDescent="0.2">
      <c r="D373" s="11"/>
    </row>
    <row r="374" spans="4:4" x14ac:dyDescent="0.2">
      <c r="D374" s="11"/>
    </row>
    <row r="375" spans="4:4" x14ac:dyDescent="0.2">
      <c r="D375" s="11"/>
    </row>
    <row r="376" spans="4:4" x14ac:dyDescent="0.2">
      <c r="D376" s="11"/>
    </row>
    <row r="377" spans="4:4" x14ac:dyDescent="0.2">
      <c r="D377" s="11"/>
    </row>
    <row r="378" spans="4:4" x14ac:dyDescent="0.2">
      <c r="D378" s="11"/>
    </row>
    <row r="379" spans="4:4" x14ac:dyDescent="0.2">
      <c r="D379" s="11"/>
    </row>
    <row r="380" spans="4:4" x14ac:dyDescent="0.2">
      <c r="D380" s="11"/>
    </row>
    <row r="381" spans="4:4" x14ac:dyDescent="0.2">
      <c r="D381" s="11"/>
    </row>
    <row r="382" spans="4:4" x14ac:dyDescent="0.2">
      <c r="D382" s="11"/>
    </row>
    <row r="383" spans="4:4" x14ac:dyDescent="0.2">
      <c r="D383" s="11"/>
    </row>
    <row r="384" spans="4:4" x14ac:dyDescent="0.2">
      <c r="D384" s="11"/>
    </row>
    <row r="385" spans="4:4" x14ac:dyDescent="0.2">
      <c r="D385" s="11"/>
    </row>
    <row r="386" spans="4:4" x14ac:dyDescent="0.2">
      <c r="D386" s="11"/>
    </row>
    <row r="387" spans="4:4" x14ac:dyDescent="0.2">
      <c r="D387" s="11"/>
    </row>
    <row r="388" spans="4:4" x14ac:dyDescent="0.2">
      <c r="D388" s="11"/>
    </row>
    <row r="389" spans="4:4" x14ac:dyDescent="0.2">
      <c r="D389" s="11"/>
    </row>
    <row r="390" spans="4:4" x14ac:dyDescent="0.2">
      <c r="D390" s="11"/>
    </row>
    <row r="391" spans="4:4" x14ac:dyDescent="0.2">
      <c r="D391" s="11"/>
    </row>
    <row r="392" spans="4:4" x14ac:dyDescent="0.2">
      <c r="D392" s="11"/>
    </row>
    <row r="393" spans="4:4" x14ac:dyDescent="0.2">
      <c r="D393" s="11"/>
    </row>
    <row r="394" spans="4:4" x14ac:dyDescent="0.2">
      <c r="D394" s="11"/>
    </row>
    <row r="395" spans="4:4" x14ac:dyDescent="0.2">
      <c r="D395" s="11"/>
    </row>
    <row r="396" spans="4:4" x14ac:dyDescent="0.2">
      <c r="D396" s="11"/>
    </row>
    <row r="397" spans="4:4" x14ac:dyDescent="0.2">
      <c r="D397" s="11"/>
    </row>
    <row r="398" spans="4:4" x14ac:dyDescent="0.2">
      <c r="D398" s="11"/>
    </row>
    <row r="399" spans="4:4" x14ac:dyDescent="0.2">
      <c r="D399" s="11"/>
    </row>
    <row r="400" spans="4:4" x14ac:dyDescent="0.2">
      <c r="D400" s="11"/>
    </row>
    <row r="401" spans="4:4" x14ac:dyDescent="0.2">
      <c r="D401" s="11"/>
    </row>
    <row r="402" spans="4:4" x14ac:dyDescent="0.2">
      <c r="D402" s="11"/>
    </row>
    <row r="403" spans="4:4" x14ac:dyDescent="0.2">
      <c r="D403" s="11"/>
    </row>
    <row r="404" spans="4:4" x14ac:dyDescent="0.2">
      <c r="D404" s="11"/>
    </row>
    <row r="405" spans="4:4" x14ac:dyDescent="0.2">
      <c r="D405" s="11"/>
    </row>
    <row r="406" spans="4:4" x14ac:dyDescent="0.2">
      <c r="D406" s="11"/>
    </row>
    <row r="407" spans="4:4" x14ac:dyDescent="0.2">
      <c r="D407" s="11"/>
    </row>
    <row r="408" spans="4:4" x14ac:dyDescent="0.2">
      <c r="D408" s="11"/>
    </row>
    <row r="409" spans="4:4" x14ac:dyDescent="0.2">
      <c r="D409" s="11"/>
    </row>
    <row r="410" spans="4:4" x14ac:dyDescent="0.2">
      <c r="D410" s="11"/>
    </row>
    <row r="411" spans="4:4" x14ac:dyDescent="0.2">
      <c r="D411" s="11"/>
    </row>
    <row r="412" spans="4:4" x14ac:dyDescent="0.2">
      <c r="D412" s="11"/>
    </row>
    <row r="413" spans="4:4" x14ac:dyDescent="0.2">
      <c r="D413" s="11"/>
    </row>
    <row r="414" spans="4:4" x14ac:dyDescent="0.2">
      <c r="D414" s="11"/>
    </row>
    <row r="415" spans="4:4" x14ac:dyDescent="0.2">
      <c r="D415" s="11"/>
    </row>
    <row r="416" spans="4:4" x14ac:dyDescent="0.2">
      <c r="D416" s="11"/>
    </row>
    <row r="417" spans="4:4" x14ac:dyDescent="0.2">
      <c r="D417" s="11"/>
    </row>
    <row r="418" spans="4:4" x14ac:dyDescent="0.2">
      <c r="D418" s="11"/>
    </row>
    <row r="419" spans="4:4" x14ac:dyDescent="0.2">
      <c r="D419" s="11"/>
    </row>
    <row r="420" spans="4:4" x14ac:dyDescent="0.2">
      <c r="D420" s="11"/>
    </row>
    <row r="421" spans="4:4" x14ac:dyDescent="0.2">
      <c r="D421" s="11"/>
    </row>
    <row r="422" spans="4:4" x14ac:dyDescent="0.2">
      <c r="D422" s="11"/>
    </row>
    <row r="423" spans="4:4" x14ac:dyDescent="0.2">
      <c r="D423" s="11"/>
    </row>
    <row r="424" spans="4:4" x14ac:dyDescent="0.2">
      <c r="D424" s="11"/>
    </row>
    <row r="425" spans="4:4" x14ac:dyDescent="0.2">
      <c r="D425" s="11"/>
    </row>
    <row r="426" spans="4:4" x14ac:dyDescent="0.2">
      <c r="D426" s="11"/>
    </row>
    <row r="427" spans="4:4" x14ac:dyDescent="0.2">
      <c r="D427" s="11"/>
    </row>
    <row r="428" spans="4:4" x14ac:dyDescent="0.2">
      <c r="D428" s="11"/>
    </row>
    <row r="429" spans="4:4" x14ac:dyDescent="0.2">
      <c r="D429" s="11"/>
    </row>
    <row r="430" spans="4:4" x14ac:dyDescent="0.2">
      <c r="D430" s="11"/>
    </row>
    <row r="431" spans="4:4" x14ac:dyDescent="0.2">
      <c r="D431" s="11"/>
    </row>
    <row r="432" spans="4:4" x14ac:dyDescent="0.2">
      <c r="D432" s="11"/>
    </row>
    <row r="433" spans="4:4" x14ac:dyDescent="0.2">
      <c r="D433" s="11"/>
    </row>
    <row r="434" spans="4:4" x14ac:dyDescent="0.2">
      <c r="D434" s="11"/>
    </row>
    <row r="435" spans="4:4" x14ac:dyDescent="0.2">
      <c r="D435" s="11"/>
    </row>
    <row r="436" spans="4:4" x14ac:dyDescent="0.2">
      <c r="D436" s="11"/>
    </row>
    <row r="437" spans="4:4" x14ac:dyDescent="0.2">
      <c r="D437" s="11"/>
    </row>
    <row r="438" spans="4:4" x14ac:dyDescent="0.2">
      <c r="D438" s="11"/>
    </row>
    <row r="439" spans="4:4" x14ac:dyDescent="0.2">
      <c r="D439" s="11"/>
    </row>
    <row r="440" spans="4:4" x14ac:dyDescent="0.2">
      <c r="D440" s="11"/>
    </row>
    <row r="441" spans="4:4" x14ac:dyDescent="0.2">
      <c r="D441" s="11"/>
    </row>
    <row r="442" spans="4:4" x14ac:dyDescent="0.2">
      <c r="D442" s="11"/>
    </row>
    <row r="443" spans="4:4" x14ac:dyDescent="0.2">
      <c r="D443" s="11"/>
    </row>
    <row r="444" spans="4:4" x14ac:dyDescent="0.2">
      <c r="D444" s="11"/>
    </row>
    <row r="445" spans="4:4" x14ac:dyDescent="0.2">
      <c r="D445" s="11"/>
    </row>
    <row r="446" spans="4:4" x14ac:dyDescent="0.2">
      <c r="D446" s="11"/>
    </row>
    <row r="447" spans="4:4" x14ac:dyDescent="0.2">
      <c r="D447" s="11"/>
    </row>
    <row r="448" spans="4:4" x14ac:dyDescent="0.2">
      <c r="D448" s="11"/>
    </row>
    <row r="449" spans="4:4" x14ac:dyDescent="0.2">
      <c r="D449" s="11"/>
    </row>
    <row r="450" spans="4:4" x14ac:dyDescent="0.2">
      <c r="D450" s="11"/>
    </row>
    <row r="451" spans="4:4" x14ac:dyDescent="0.2">
      <c r="D451" s="11"/>
    </row>
    <row r="452" spans="4:4" x14ac:dyDescent="0.2">
      <c r="D452" s="11"/>
    </row>
    <row r="453" spans="4:4" x14ac:dyDescent="0.2">
      <c r="D453" s="11"/>
    </row>
    <row r="454" spans="4:4" x14ac:dyDescent="0.2">
      <c r="D454" s="11"/>
    </row>
    <row r="455" spans="4:4" x14ac:dyDescent="0.2">
      <c r="D455" s="11"/>
    </row>
    <row r="456" spans="4:4" x14ac:dyDescent="0.2">
      <c r="D456" s="11"/>
    </row>
    <row r="457" spans="4:4" x14ac:dyDescent="0.2">
      <c r="D457" s="11"/>
    </row>
    <row r="458" spans="4:4" x14ac:dyDescent="0.2">
      <c r="D458" s="11"/>
    </row>
    <row r="459" spans="4:4" x14ac:dyDescent="0.2">
      <c r="D459" s="11"/>
    </row>
    <row r="460" spans="4:4" x14ac:dyDescent="0.2">
      <c r="D460" s="11"/>
    </row>
    <row r="461" spans="4:4" x14ac:dyDescent="0.2">
      <c r="D461" s="11"/>
    </row>
    <row r="462" spans="4:4" x14ac:dyDescent="0.2">
      <c r="D462" s="11"/>
    </row>
    <row r="463" spans="4:4" x14ac:dyDescent="0.2">
      <c r="D463" s="11"/>
    </row>
    <row r="464" spans="4:4" x14ac:dyDescent="0.2">
      <c r="D464" s="11"/>
    </row>
    <row r="465" spans="4:4" x14ac:dyDescent="0.2">
      <c r="D465" s="11"/>
    </row>
    <row r="466" spans="4:4" x14ac:dyDescent="0.2">
      <c r="D466" s="11"/>
    </row>
    <row r="467" spans="4:4" x14ac:dyDescent="0.2">
      <c r="D467" s="11"/>
    </row>
    <row r="468" spans="4:4" x14ac:dyDescent="0.2">
      <c r="D468" s="11"/>
    </row>
    <row r="469" spans="4:4" x14ac:dyDescent="0.2">
      <c r="D469" s="11"/>
    </row>
    <row r="470" spans="4:4" x14ac:dyDescent="0.2">
      <c r="D470" s="11"/>
    </row>
    <row r="471" spans="4:4" x14ac:dyDescent="0.2">
      <c r="D471" s="11"/>
    </row>
    <row r="472" spans="4:4" x14ac:dyDescent="0.2">
      <c r="D472" s="11"/>
    </row>
    <row r="473" spans="4:4" x14ac:dyDescent="0.2">
      <c r="D473" s="11"/>
    </row>
    <row r="474" spans="4:4" x14ac:dyDescent="0.2">
      <c r="D474" s="11"/>
    </row>
    <row r="475" spans="4:4" x14ac:dyDescent="0.2">
      <c r="D475" s="11"/>
    </row>
    <row r="476" spans="4:4" x14ac:dyDescent="0.2">
      <c r="D476" s="11"/>
    </row>
    <row r="477" spans="4:4" x14ac:dyDescent="0.2">
      <c r="D477" s="11"/>
    </row>
    <row r="478" spans="4:4" x14ac:dyDescent="0.2">
      <c r="D478" s="11"/>
    </row>
    <row r="479" spans="4:4" x14ac:dyDescent="0.2">
      <c r="D479" s="11"/>
    </row>
    <row r="480" spans="4:4" x14ac:dyDescent="0.2">
      <c r="D480" s="11"/>
    </row>
    <row r="481" spans="4:4" x14ac:dyDescent="0.2">
      <c r="D481" s="11"/>
    </row>
    <row r="482" spans="4:4" x14ac:dyDescent="0.2">
      <c r="D482" s="11"/>
    </row>
    <row r="483" spans="4:4" x14ac:dyDescent="0.2">
      <c r="D483" s="11"/>
    </row>
    <row r="484" spans="4:4" x14ac:dyDescent="0.2">
      <c r="D484" s="11"/>
    </row>
    <row r="485" spans="4:4" x14ac:dyDescent="0.2">
      <c r="D485" s="11"/>
    </row>
    <row r="486" spans="4:4" x14ac:dyDescent="0.2">
      <c r="D486" s="11"/>
    </row>
    <row r="487" spans="4:4" x14ac:dyDescent="0.2">
      <c r="D487" s="11"/>
    </row>
    <row r="488" spans="4:4" x14ac:dyDescent="0.2">
      <c r="D488" s="11"/>
    </row>
    <row r="489" spans="4:4" x14ac:dyDescent="0.2">
      <c r="D489" s="11"/>
    </row>
    <row r="490" spans="4:4" x14ac:dyDescent="0.2">
      <c r="D490" s="11"/>
    </row>
    <row r="491" spans="4:4" x14ac:dyDescent="0.2">
      <c r="D491" s="11"/>
    </row>
    <row r="492" spans="4:4" x14ac:dyDescent="0.2">
      <c r="D492" s="11"/>
    </row>
  </sheetData>
  <autoFilter ref="A1:E257" xr:uid="{24E45292-BB03-B841-94C2-9C6C45458282}">
    <sortState xmlns:xlrd2="http://schemas.microsoft.com/office/spreadsheetml/2017/richdata2" ref="A2:E261">
      <sortCondition ref="A1:A26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1C7D-1B18-9242-89F5-67B73D1E342C}">
  <sheetPr filterMode="1"/>
  <dimension ref="A1:J131"/>
  <sheetViews>
    <sheetView workbookViewId="0">
      <selection activeCell="H18" sqref="H18"/>
    </sheetView>
  </sheetViews>
  <sheetFormatPr baseColWidth="10" defaultRowHeight="22" customHeight="1" x14ac:dyDescent="0.2"/>
  <cols>
    <col min="1" max="1" width="10.83203125" style="7"/>
    <col min="2" max="2" width="13.1640625" style="7" customWidth="1"/>
    <col min="3" max="3" width="34.6640625" style="7" bestFit="1" customWidth="1"/>
    <col min="4" max="4" width="12.33203125" style="7" customWidth="1"/>
    <col min="5" max="6" width="13.83203125" style="9" customWidth="1"/>
    <col min="7" max="8" width="13.83203125" style="7" customWidth="1"/>
    <col min="9" max="10" width="13.83203125" style="8" customWidth="1"/>
    <col min="11" max="11" width="26.5" style="7" customWidth="1"/>
    <col min="12" max="16384" width="10.83203125" style="7"/>
  </cols>
  <sheetData>
    <row r="1" spans="1:10" s="4" customFormat="1" ht="49" customHeight="1" x14ac:dyDescent="0.2">
      <c r="A1" s="4" t="s">
        <v>1166</v>
      </c>
      <c r="B1" s="4" t="s">
        <v>1165</v>
      </c>
      <c r="C1" s="4" t="s">
        <v>1167</v>
      </c>
      <c r="D1" s="4" t="s">
        <v>1162</v>
      </c>
      <c r="E1" s="5" t="s">
        <v>1168</v>
      </c>
      <c r="F1" s="5" t="s">
        <v>1169</v>
      </c>
      <c r="G1" s="4" t="s">
        <v>1170</v>
      </c>
      <c r="H1" s="4" t="s">
        <v>1171</v>
      </c>
      <c r="I1" s="6" t="s">
        <v>1172</v>
      </c>
      <c r="J1" s="6" t="s">
        <v>1173</v>
      </c>
    </row>
    <row r="2" spans="1:10" ht="22" hidden="1" customHeight="1" x14ac:dyDescent="0.2">
      <c r="A2" s="7">
        <v>8080</v>
      </c>
      <c r="B2" s="7" t="s">
        <v>198</v>
      </c>
      <c r="C2" s="7" t="s">
        <v>219</v>
      </c>
      <c r="D2" s="8">
        <v>0.47289999999999999</v>
      </c>
      <c r="E2" s="9">
        <v>17</v>
      </c>
      <c r="F2" s="9">
        <v>9.18</v>
      </c>
      <c r="G2" s="7">
        <f>RANK(E2,E:E,1)</f>
        <v>130</v>
      </c>
      <c r="H2" s="7">
        <f>RANK(F2,F:F,1)</f>
        <v>129</v>
      </c>
      <c r="I2" s="8">
        <f>G2/COUNT(G:G)</f>
        <v>1</v>
      </c>
      <c r="J2" s="8">
        <f>H2/COUNT(H:H)</f>
        <v>0.99230769230769234</v>
      </c>
    </row>
    <row r="3" spans="1:10" ht="22" customHeight="1" x14ac:dyDescent="0.2">
      <c r="A3" s="7">
        <v>235</v>
      </c>
      <c r="B3" s="7" t="s">
        <v>32</v>
      </c>
      <c r="C3" s="7" t="s">
        <v>91</v>
      </c>
      <c r="D3" s="8">
        <v>0.76739999999999997</v>
      </c>
      <c r="E3" s="9">
        <v>-3.1</v>
      </c>
      <c r="F3" s="9">
        <v>-0.7</v>
      </c>
      <c r="G3" s="7">
        <f>RANK(E3,E:E,1)</f>
        <v>2</v>
      </c>
      <c r="H3" s="7">
        <f>RANK(F3,F:F,1)</f>
        <v>26</v>
      </c>
      <c r="I3" s="8">
        <f>G3/COUNT(G:G)</f>
        <v>1.5384615384615385E-2</v>
      </c>
      <c r="J3" s="8">
        <f>H3/COUNT(H:H)</f>
        <v>0.2</v>
      </c>
    </row>
    <row r="4" spans="1:10" ht="22" customHeight="1" x14ac:dyDescent="0.2">
      <c r="A4" s="7">
        <v>740</v>
      </c>
      <c r="B4" s="7" t="s">
        <v>32</v>
      </c>
      <c r="C4" s="7" t="s">
        <v>192</v>
      </c>
      <c r="D4" s="8">
        <v>0.87230000000000008</v>
      </c>
      <c r="E4" s="9">
        <v>-3.08</v>
      </c>
      <c r="F4" s="9">
        <v>0.27</v>
      </c>
      <c r="G4" s="7">
        <f>RANK(E4,E:E,1)</f>
        <v>3</v>
      </c>
      <c r="H4" s="7">
        <f>RANK(F4,F:F,1)</f>
        <v>46</v>
      </c>
      <c r="I4" s="8">
        <f>G4/COUNT(G:G)</f>
        <v>2.3076923076923078E-2</v>
      </c>
      <c r="J4" s="8">
        <f>H4/COUNT(H:H)</f>
        <v>0.35384615384615387</v>
      </c>
    </row>
    <row r="5" spans="1:10" ht="22" customHeight="1" x14ac:dyDescent="0.2">
      <c r="A5" s="7">
        <v>450</v>
      </c>
      <c r="B5" s="7" t="s">
        <v>32</v>
      </c>
      <c r="C5" s="7" t="s">
        <v>144</v>
      </c>
      <c r="D5" s="8">
        <v>0.87629999999999997</v>
      </c>
      <c r="E5" s="9">
        <v>-2.66</v>
      </c>
      <c r="F5" s="9">
        <v>0</v>
      </c>
      <c r="G5" s="7">
        <f>RANK(E5,E:E,1)</f>
        <v>4</v>
      </c>
      <c r="H5" s="7">
        <f>RANK(F5,F:F,1)</f>
        <v>43</v>
      </c>
      <c r="I5" s="8">
        <f>G5/COUNT(G:G)</f>
        <v>3.0769230769230771E-2</v>
      </c>
      <c r="J5" s="8">
        <f>H5/COUNT(H:H)</f>
        <v>0.33076923076923076</v>
      </c>
    </row>
    <row r="6" spans="1:10" ht="22" hidden="1" customHeight="1" x14ac:dyDescent="0.2">
      <c r="A6" s="7">
        <v>8045</v>
      </c>
      <c r="B6" s="7" t="s">
        <v>198</v>
      </c>
      <c r="C6" s="7" t="s">
        <v>212</v>
      </c>
      <c r="D6" s="8">
        <v>0.40210000000000001</v>
      </c>
      <c r="E6" s="9">
        <v>14.9</v>
      </c>
      <c r="F6" s="9">
        <v>8.14</v>
      </c>
      <c r="G6" s="7">
        <f>RANK(E6,E:E,1)</f>
        <v>126</v>
      </c>
      <c r="H6" s="7">
        <f>RANK(F6,F:F,1)</f>
        <v>127</v>
      </c>
      <c r="I6" s="8">
        <f>G6/COUNT(G:G)</f>
        <v>0.96923076923076923</v>
      </c>
      <c r="J6" s="8">
        <f>H6/COUNT(H:H)</f>
        <v>0.97692307692307689</v>
      </c>
    </row>
    <row r="7" spans="1:10" ht="22" customHeight="1" x14ac:dyDescent="0.2">
      <c r="A7" s="7">
        <v>185</v>
      </c>
      <c r="B7" s="7" t="s">
        <v>32</v>
      </c>
      <c r="C7" s="7" t="s">
        <v>80</v>
      </c>
      <c r="D7" s="8">
        <v>0.74590000000000001</v>
      </c>
      <c r="E7" s="9">
        <v>-2.46</v>
      </c>
      <c r="F7" s="9">
        <v>-3.35</v>
      </c>
      <c r="G7" s="7">
        <f>RANK(E7,E:E,1)</f>
        <v>5</v>
      </c>
      <c r="H7" s="7">
        <f>RANK(F7,F:F,1)</f>
        <v>1</v>
      </c>
      <c r="I7" s="8">
        <f>G7/COUNT(G:G)</f>
        <v>3.8461538461538464E-2</v>
      </c>
      <c r="J7" s="8">
        <f>H7/COUNT(H:H)</f>
        <v>7.6923076923076927E-3</v>
      </c>
    </row>
    <row r="8" spans="1:10" ht="22" hidden="1" customHeight="1" x14ac:dyDescent="0.2">
      <c r="A8" s="7">
        <v>330</v>
      </c>
      <c r="B8" s="7" t="s">
        <v>32</v>
      </c>
      <c r="C8" s="7" t="s">
        <v>119</v>
      </c>
      <c r="D8" s="8">
        <v>0.3135</v>
      </c>
      <c r="E8" s="9">
        <v>14.1</v>
      </c>
      <c r="F8" s="9">
        <v>5.19</v>
      </c>
      <c r="G8" s="7">
        <f>RANK(E8,E:E,1)</f>
        <v>124</v>
      </c>
      <c r="H8" s="7">
        <f>RANK(F8,F:F,1)</f>
        <v>113</v>
      </c>
      <c r="I8" s="8">
        <f>G8/COUNT(G:G)</f>
        <v>0.9538461538461539</v>
      </c>
      <c r="J8" s="8">
        <f>H8/COUNT(H:H)</f>
        <v>0.86923076923076925</v>
      </c>
    </row>
    <row r="9" spans="1:10" ht="22" customHeight="1" x14ac:dyDescent="0.2">
      <c r="A9" s="7">
        <v>120</v>
      </c>
      <c r="B9" s="7" t="s">
        <v>32</v>
      </c>
      <c r="C9" s="7" t="s">
        <v>57</v>
      </c>
      <c r="D9" s="8">
        <v>0.84129999999999994</v>
      </c>
      <c r="E9" s="9">
        <v>-2.2000000000000002</v>
      </c>
      <c r="F9" s="9">
        <v>0.73</v>
      </c>
      <c r="G9" s="7">
        <f>RANK(E9,E:E,1)</f>
        <v>6</v>
      </c>
      <c r="H9" s="7">
        <f>RANK(F9,F:F,1)</f>
        <v>58</v>
      </c>
      <c r="I9" s="8">
        <f>G9/COUNT(G:G)</f>
        <v>4.6153846153846156E-2</v>
      </c>
      <c r="J9" s="8">
        <f>H9/COUNT(H:H)</f>
        <v>0.44615384615384618</v>
      </c>
    </row>
    <row r="10" spans="1:10" ht="22" customHeight="1" x14ac:dyDescent="0.2">
      <c r="A10" s="7">
        <v>105</v>
      </c>
      <c r="B10" s="7" t="s">
        <v>32</v>
      </c>
      <c r="C10" s="7" t="s">
        <v>44</v>
      </c>
      <c r="D10" s="8">
        <v>0.89190000000000003</v>
      </c>
      <c r="E10" s="9">
        <v>-2.17</v>
      </c>
      <c r="F10" s="9">
        <v>2.11</v>
      </c>
      <c r="G10" s="7">
        <f>RANK(E10,E:E,1)</f>
        <v>7</v>
      </c>
      <c r="H10" s="7">
        <f>RANK(F10,F:F,1)</f>
        <v>87</v>
      </c>
      <c r="I10" s="8">
        <f>G10/COUNT(G:G)</f>
        <v>5.3846153846153849E-2</v>
      </c>
      <c r="J10" s="8">
        <f>H10/COUNT(H:H)</f>
        <v>0.66923076923076918</v>
      </c>
    </row>
    <row r="11" spans="1:10" ht="22" customHeight="1" x14ac:dyDescent="0.2">
      <c r="A11" s="7">
        <v>8012</v>
      </c>
      <c r="B11" s="7" t="s">
        <v>198</v>
      </c>
      <c r="C11" s="7" t="s">
        <v>207</v>
      </c>
      <c r="D11" s="8">
        <v>0.8226</v>
      </c>
      <c r="E11" s="9">
        <v>-1.97</v>
      </c>
      <c r="F11" s="9">
        <v>-0.8</v>
      </c>
      <c r="G11" s="7">
        <f>RANK(E11,E:E,1)</f>
        <v>8</v>
      </c>
      <c r="H11" s="7">
        <f>RANK(F11,F:F,1)</f>
        <v>21</v>
      </c>
      <c r="I11" s="8">
        <f>G11/COUNT(G:G)</f>
        <v>6.1538461538461542E-2</v>
      </c>
      <c r="J11" s="8">
        <f>H11/COUNT(H:H)</f>
        <v>0.16153846153846155</v>
      </c>
    </row>
    <row r="12" spans="1:10" ht="22" customHeight="1" x14ac:dyDescent="0.2">
      <c r="A12" s="7">
        <v>1</v>
      </c>
      <c r="B12" s="7" t="s">
        <v>32</v>
      </c>
      <c r="C12" s="7" t="s">
        <v>27</v>
      </c>
      <c r="D12" s="8">
        <v>0.63080000000000003</v>
      </c>
      <c r="E12" s="9">
        <v>-1.89</v>
      </c>
      <c r="F12" s="9">
        <v>0.42</v>
      </c>
      <c r="G12" s="7">
        <f>RANK(E12,E:E,1)</f>
        <v>9</v>
      </c>
      <c r="H12" s="7">
        <f>RANK(F12,F:F,1)</f>
        <v>49</v>
      </c>
      <c r="I12" s="8">
        <f>G12/COUNT(G:G)</f>
        <v>6.9230769230769235E-2</v>
      </c>
      <c r="J12" s="8">
        <f>H12/COUNT(H:H)</f>
        <v>0.37692307692307692</v>
      </c>
    </row>
    <row r="13" spans="1:10" ht="22" customHeight="1" x14ac:dyDescent="0.2">
      <c r="A13" s="7">
        <v>23</v>
      </c>
      <c r="B13" s="7" t="s">
        <v>32</v>
      </c>
      <c r="C13" s="7" t="s">
        <v>90</v>
      </c>
      <c r="D13" s="8">
        <v>0.81040000000000001</v>
      </c>
      <c r="E13" s="9">
        <v>-1.89</v>
      </c>
      <c r="F13" s="9">
        <v>-2.52</v>
      </c>
      <c r="G13" s="7">
        <f>RANK(E13,E:E,1)</f>
        <v>9</v>
      </c>
      <c r="H13" s="7">
        <f>RANK(F13,F:F,1)</f>
        <v>4</v>
      </c>
      <c r="I13" s="8">
        <f>G13/COUNT(G:G)</f>
        <v>6.9230769230769235E-2</v>
      </c>
      <c r="J13" s="8">
        <f>H13/COUNT(H:H)</f>
        <v>3.0769230769230771E-2</v>
      </c>
    </row>
    <row r="14" spans="1:10" ht="22" customHeight="1" x14ac:dyDescent="0.2">
      <c r="A14" s="7">
        <v>320</v>
      </c>
      <c r="B14" s="7" t="s">
        <v>32</v>
      </c>
      <c r="C14" s="7" t="s">
        <v>116</v>
      </c>
      <c r="D14" s="8">
        <v>0.71430000000000005</v>
      </c>
      <c r="E14" s="9">
        <v>-1.47</v>
      </c>
      <c r="F14" s="9">
        <v>-0.99</v>
      </c>
      <c r="G14" s="7">
        <f>RANK(E14,E:E,1)</f>
        <v>12</v>
      </c>
      <c r="H14" s="7">
        <f>RANK(F14,F:F,1)</f>
        <v>17</v>
      </c>
      <c r="I14" s="8">
        <f>G14/COUNT(G:G)</f>
        <v>9.2307692307692313E-2</v>
      </c>
      <c r="J14" s="8">
        <f>H14/COUNT(H:H)</f>
        <v>0.13076923076923078</v>
      </c>
    </row>
    <row r="15" spans="1:10" ht="22" customHeight="1" x14ac:dyDescent="0.2">
      <c r="A15" s="7">
        <v>3</v>
      </c>
      <c r="B15" s="7" t="s">
        <v>32</v>
      </c>
      <c r="C15" s="7" t="s">
        <v>108</v>
      </c>
      <c r="D15" s="8">
        <v>0.64760000000000006</v>
      </c>
      <c r="E15" s="9">
        <v>-1.02</v>
      </c>
      <c r="F15" s="9">
        <v>-0.8</v>
      </c>
      <c r="G15" s="7">
        <f>RANK(E15,E:E,1)</f>
        <v>14</v>
      </c>
      <c r="H15" s="7">
        <f>RANK(F15,F:F,1)</f>
        <v>21</v>
      </c>
      <c r="I15" s="8">
        <f>G15/COUNT(G:G)</f>
        <v>0.1076923076923077</v>
      </c>
      <c r="J15" s="8">
        <f>H15/COUNT(H:H)</f>
        <v>0.16153846153846155</v>
      </c>
    </row>
    <row r="16" spans="1:10" ht="22" customHeight="1" x14ac:dyDescent="0.2">
      <c r="A16" s="7">
        <v>670</v>
      </c>
      <c r="B16" s="7" t="s">
        <v>32</v>
      </c>
      <c r="C16" s="7" t="s">
        <v>185</v>
      </c>
      <c r="D16" s="8">
        <v>0.875</v>
      </c>
      <c r="E16" s="9">
        <v>-0.94</v>
      </c>
      <c r="F16" s="9">
        <v>0.52</v>
      </c>
      <c r="G16" s="7">
        <f>RANK(E16,E:E,1)</f>
        <v>15</v>
      </c>
      <c r="H16" s="7">
        <f>RANK(F16,F:F,1)</f>
        <v>51</v>
      </c>
      <c r="I16" s="8">
        <f>G16/COUNT(G:G)</f>
        <v>0.11538461538461539</v>
      </c>
      <c r="J16" s="8">
        <f>H16/COUNT(H:H)</f>
        <v>0.3923076923076923</v>
      </c>
    </row>
    <row r="17" spans="1:10" ht="22" customHeight="1" x14ac:dyDescent="0.2">
      <c r="A17" s="7">
        <v>607</v>
      </c>
      <c r="B17" s="7" t="s">
        <v>32</v>
      </c>
      <c r="C17" s="7" t="s">
        <v>168</v>
      </c>
      <c r="D17" s="8">
        <v>0.64939999999999998</v>
      </c>
      <c r="E17" s="9">
        <v>-0.73</v>
      </c>
      <c r="F17" s="9">
        <v>1.96</v>
      </c>
      <c r="G17" s="7">
        <f>RANK(E17,E:E,1)</f>
        <v>16</v>
      </c>
      <c r="H17" s="7">
        <f>RANK(F17,F:F,1)</f>
        <v>80</v>
      </c>
      <c r="I17" s="8">
        <f>G17/COUNT(G:G)</f>
        <v>0.12307692307692308</v>
      </c>
      <c r="J17" s="8">
        <f>H17/COUNT(H:H)</f>
        <v>0.61538461538461542</v>
      </c>
    </row>
    <row r="18" spans="1:10" ht="22" customHeight="1" x14ac:dyDescent="0.2">
      <c r="A18" s="7">
        <v>625</v>
      </c>
      <c r="B18" s="7" t="s">
        <v>32</v>
      </c>
      <c r="C18" s="7" t="s">
        <v>177</v>
      </c>
      <c r="D18" s="8">
        <v>0.82430000000000003</v>
      </c>
      <c r="E18" s="9">
        <v>-0.6</v>
      </c>
      <c r="F18" s="9">
        <v>-0.19</v>
      </c>
      <c r="G18" s="7">
        <f>RANK(E18,E:E,1)</f>
        <v>17</v>
      </c>
      <c r="H18" s="7">
        <f>RANK(F18,F:F,1)</f>
        <v>35</v>
      </c>
      <c r="I18" s="8">
        <f>G18/COUNT(G:G)</f>
        <v>0.13076923076923078</v>
      </c>
      <c r="J18" s="8">
        <f>H18/COUNT(H:H)</f>
        <v>0.26923076923076922</v>
      </c>
    </row>
    <row r="19" spans="1:10" ht="22" customHeight="1" x14ac:dyDescent="0.2">
      <c r="A19" s="7">
        <v>45</v>
      </c>
      <c r="B19" s="7" t="s">
        <v>32</v>
      </c>
      <c r="C19" s="7" t="s">
        <v>143</v>
      </c>
      <c r="D19" s="8">
        <v>0.98209999999999997</v>
      </c>
      <c r="E19" s="9">
        <v>-0.59</v>
      </c>
      <c r="F19" s="9">
        <v>-0.82</v>
      </c>
      <c r="G19" s="7">
        <f>RANK(E19,E:E,1)</f>
        <v>18</v>
      </c>
      <c r="H19" s="7">
        <f>RANK(F19,F:F,1)</f>
        <v>20</v>
      </c>
      <c r="I19" s="8">
        <f>G19/COUNT(G:G)</f>
        <v>0.13846153846153847</v>
      </c>
      <c r="J19" s="8">
        <f>H19/COUNT(H:H)</f>
        <v>0.15384615384615385</v>
      </c>
    </row>
    <row r="20" spans="1:10" ht="22" customHeight="1" x14ac:dyDescent="0.2">
      <c r="A20" s="7">
        <v>505</v>
      </c>
      <c r="B20" s="7" t="s">
        <v>32</v>
      </c>
      <c r="C20" s="7" t="s">
        <v>152</v>
      </c>
      <c r="D20" s="8">
        <v>0.84620000000000006</v>
      </c>
      <c r="E20" s="9">
        <v>-0.33</v>
      </c>
      <c r="F20" s="9">
        <v>-0.74</v>
      </c>
      <c r="G20" s="7">
        <f>RANK(E20,E:E,1)</f>
        <v>20</v>
      </c>
      <c r="H20" s="7">
        <f>RANK(F20,F:F,1)</f>
        <v>25</v>
      </c>
      <c r="I20" s="8">
        <f>G20/COUNT(G:G)</f>
        <v>0.15384615384615385</v>
      </c>
      <c r="J20" s="8">
        <f>H20/COUNT(H:H)</f>
        <v>0.19230769230769232</v>
      </c>
    </row>
    <row r="21" spans="1:10" ht="22" hidden="1" customHeight="1" x14ac:dyDescent="0.2">
      <c r="A21" s="7">
        <v>490</v>
      </c>
      <c r="B21" s="7" t="s">
        <v>32</v>
      </c>
      <c r="C21" s="7" t="s">
        <v>149</v>
      </c>
      <c r="D21" s="8">
        <v>0.35060000000000002</v>
      </c>
      <c r="E21" s="9">
        <v>7.73</v>
      </c>
      <c r="F21" s="9">
        <v>1.89</v>
      </c>
      <c r="G21" s="7">
        <f>RANK(E21,E:E,1)</f>
        <v>111</v>
      </c>
      <c r="H21" s="7">
        <f>RANK(F21,F:F,1)</f>
        <v>78</v>
      </c>
      <c r="I21" s="8">
        <f>G21/COUNT(G:G)</f>
        <v>0.85384615384615381</v>
      </c>
      <c r="J21" s="8">
        <f>H21/COUNT(H:H)</f>
        <v>0.6</v>
      </c>
    </row>
    <row r="22" spans="1:10" ht="22" customHeight="1" x14ac:dyDescent="0.2">
      <c r="A22" s="7">
        <v>350</v>
      </c>
      <c r="B22" s="7" t="s">
        <v>32</v>
      </c>
      <c r="C22" s="7" t="s">
        <v>124</v>
      </c>
      <c r="D22" s="8">
        <v>0.92</v>
      </c>
      <c r="E22" s="9">
        <v>-0.12</v>
      </c>
      <c r="F22" s="9">
        <v>-0.51</v>
      </c>
      <c r="G22" s="7">
        <f>RANK(E22,E:E,1)</f>
        <v>22</v>
      </c>
      <c r="H22" s="7">
        <f>RANK(F22,F:F,1)</f>
        <v>31</v>
      </c>
      <c r="I22" s="8">
        <f>G22/COUNT(G:G)</f>
        <v>0.16923076923076924</v>
      </c>
      <c r="J22" s="8">
        <f>H22/COUNT(H:H)</f>
        <v>0.23846153846153847</v>
      </c>
    </row>
    <row r="23" spans="1:10" ht="22" customHeight="1" x14ac:dyDescent="0.2">
      <c r="A23" s="7">
        <v>465</v>
      </c>
      <c r="B23" s="7" t="s">
        <v>32</v>
      </c>
      <c r="C23" s="7" t="s">
        <v>146</v>
      </c>
      <c r="D23" s="8">
        <v>0.77500000000000002</v>
      </c>
      <c r="E23" s="9">
        <v>-0.1</v>
      </c>
      <c r="F23" s="9">
        <v>0.68</v>
      </c>
      <c r="G23" s="7">
        <f>RANK(E23,E:E,1)</f>
        <v>23</v>
      </c>
      <c r="H23" s="7">
        <f>RANK(F23,F:F,1)</f>
        <v>57</v>
      </c>
      <c r="I23" s="8">
        <f>G23/COUNT(G:G)</f>
        <v>0.17692307692307693</v>
      </c>
      <c r="J23" s="8">
        <f>H23/COUNT(H:H)</f>
        <v>0.43846153846153846</v>
      </c>
    </row>
    <row r="24" spans="1:10" ht="22" customHeight="1" x14ac:dyDescent="0.2">
      <c r="A24" s="7">
        <v>8105</v>
      </c>
      <c r="B24" s="7" t="s">
        <v>198</v>
      </c>
      <c r="C24" s="7" t="s">
        <v>224</v>
      </c>
      <c r="D24" s="8">
        <v>0.78639999999999999</v>
      </c>
      <c r="E24" s="9">
        <v>-7.0000000000000007E-2</v>
      </c>
      <c r="F24" s="9">
        <v>0.98</v>
      </c>
      <c r="G24" s="7">
        <f>RANK(E24,E:E,1)</f>
        <v>24</v>
      </c>
      <c r="H24" s="7">
        <f>RANK(F24,F:F,1)</f>
        <v>60</v>
      </c>
      <c r="I24" s="8">
        <f>G24/COUNT(G:G)</f>
        <v>0.18461538461538463</v>
      </c>
      <c r="J24" s="8">
        <f>H24/COUNT(H:H)</f>
        <v>0.46153846153846156</v>
      </c>
    </row>
    <row r="25" spans="1:10" ht="22" customHeight="1" x14ac:dyDescent="0.2">
      <c r="A25" s="7">
        <v>635</v>
      </c>
      <c r="B25" s="7" t="s">
        <v>32</v>
      </c>
      <c r="C25" s="7" t="s">
        <v>180</v>
      </c>
      <c r="D25" s="8">
        <v>0.8952</v>
      </c>
      <c r="E25" s="9">
        <v>-7.0000000000000007E-2</v>
      </c>
      <c r="F25" s="9">
        <v>-0.8</v>
      </c>
      <c r="G25" s="7">
        <f>RANK(E25,E:E,1)</f>
        <v>24</v>
      </c>
      <c r="H25" s="7">
        <f>RANK(F25,F:F,1)</f>
        <v>21</v>
      </c>
      <c r="I25" s="8">
        <f>G25/COUNT(G:G)</f>
        <v>0.18461538461538463</v>
      </c>
      <c r="J25" s="8">
        <f>H25/COUNT(H:H)</f>
        <v>0.16153846153846155</v>
      </c>
    </row>
    <row r="26" spans="1:10" ht="22" hidden="1" customHeight="1" x14ac:dyDescent="0.2">
      <c r="A26" s="7">
        <v>608</v>
      </c>
      <c r="B26" s="7" t="s">
        <v>32</v>
      </c>
      <c r="C26" s="7" t="s">
        <v>169</v>
      </c>
      <c r="D26" s="8">
        <v>0.44799999999999995</v>
      </c>
      <c r="E26" s="9">
        <v>5.77</v>
      </c>
      <c r="F26" s="9">
        <v>1.96</v>
      </c>
      <c r="G26" s="7">
        <f>RANK(E26,E:E,1)</f>
        <v>106</v>
      </c>
      <c r="H26" s="7">
        <f>RANK(F26,F:F,1)</f>
        <v>80</v>
      </c>
      <c r="I26" s="8">
        <f>G26/COUNT(G:G)</f>
        <v>0.81538461538461537</v>
      </c>
      <c r="J26" s="8">
        <f>H26/COUNT(H:H)</f>
        <v>0.61538461538461542</v>
      </c>
    </row>
    <row r="27" spans="1:10" ht="22" hidden="1" customHeight="1" x14ac:dyDescent="0.2">
      <c r="A27" s="7">
        <v>380</v>
      </c>
      <c r="B27" s="7" t="s">
        <v>32</v>
      </c>
      <c r="C27" s="7" t="s">
        <v>131</v>
      </c>
      <c r="D27" s="8">
        <v>0.28360000000000002</v>
      </c>
      <c r="E27" s="9">
        <v>5.64</v>
      </c>
      <c r="F27" s="9">
        <v>0.53</v>
      </c>
      <c r="G27" s="7">
        <f>RANK(E27,E:E,1)</f>
        <v>104</v>
      </c>
      <c r="H27" s="7">
        <f>RANK(F27,F:F,1)</f>
        <v>52</v>
      </c>
      <c r="I27" s="8">
        <f>G27/COUNT(G:G)</f>
        <v>0.8</v>
      </c>
      <c r="J27" s="8">
        <f>H27/COUNT(H:H)</f>
        <v>0.4</v>
      </c>
    </row>
    <row r="28" spans="1:10" ht="22" hidden="1" customHeight="1" x14ac:dyDescent="0.2">
      <c r="A28" s="7">
        <v>456</v>
      </c>
      <c r="B28" s="7" t="s">
        <v>32</v>
      </c>
      <c r="C28" s="7" t="s">
        <v>145</v>
      </c>
      <c r="D28" s="8">
        <v>0.41799999999999998</v>
      </c>
      <c r="E28" s="9">
        <v>5.64</v>
      </c>
      <c r="F28" s="9">
        <v>2.0299999999999998</v>
      </c>
      <c r="G28" s="7">
        <f>RANK(E28,E:E,1)</f>
        <v>104</v>
      </c>
      <c r="H28" s="7">
        <f>RANK(F28,F:F,1)</f>
        <v>84</v>
      </c>
      <c r="I28" s="8">
        <f>G28/COUNT(G:G)</f>
        <v>0.8</v>
      </c>
      <c r="J28" s="8">
        <f>H28/COUNT(H:H)</f>
        <v>0.64615384615384619</v>
      </c>
    </row>
    <row r="29" spans="1:10" ht="22" customHeight="1" x14ac:dyDescent="0.2">
      <c r="A29" s="7">
        <v>8030</v>
      </c>
      <c r="B29" s="7" t="s">
        <v>198</v>
      </c>
      <c r="C29" s="7" t="s">
        <v>231</v>
      </c>
      <c r="D29" s="8">
        <v>0.76560000000000006</v>
      </c>
      <c r="E29" s="9">
        <v>-0.02</v>
      </c>
      <c r="F29" s="9">
        <v>0.44</v>
      </c>
      <c r="G29" s="7">
        <f>RANK(E29,E:E,1)</f>
        <v>26</v>
      </c>
      <c r="H29" s="7">
        <f>RANK(F29,F:F,1)</f>
        <v>50</v>
      </c>
      <c r="I29" s="8">
        <f>G29/COUNT(G:G)</f>
        <v>0.2</v>
      </c>
      <c r="J29" s="8">
        <f>H29/COUNT(H:H)</f>
        <v>0.38461538461538464</v>
      </c>
    </row>
    <row r="30" spans="1:10" ht="22" customHeight="1" x14ac:dyDescent="0.2">
      <c r="A30" s="7">
        <v>600</v>
      </c>
      <c r="B30" s="7" t="s">
        <v>32</v>
      </c>
      <c r="C30" s="7" t="s">
        <v>167</v>
      </c>
      <c r="D30" s="8">
        <v>0.6522</v>
      </c>
      <c r="E30" s="9">
        <v>0.04</v>
      </c>
      <c r="F30" s="9">
        <v>0.56000000000000005</v>
      </c>
      <c r="G30" s="7">
        <f>RANK(E30,E:E,1)</f>
        <v>27</v>
      </c>
      <c r="H30" s="7">
        <f>RANK(F30,F:F,1)</f>
        <v>53</v>
      </c>
      <c r="I30" s="8">
        <f>G30/COUNT(G:G)</f>
        <v>0.2076923076923077</v>
      </c>
      <c r="J30" s="8">
        <f>H30/COUNT(H:H)</f>
        <v>0.40769230769230769</v>
      </c>
    </row>
    <row r="31" spans="1:10" ht="22" hidden="1" customHeight="1" x14ac:dyDescent="0.2">
      <c r="A31" s="7">
        <v>690</v>
      </c>
      <c r="B31" s="7" t="s">
        <v>32</v>
      </c>
      <c r="C31" s="7" t="s">
        <v>187</v>
      </c>
      <c r="D31" s="8">
        <v>0.45669999999999999</v>
      </c>
      <c r="E31" s="9">
        <v>5.49</v>
      </c>
      <c r="F31" s="9">
        <v>3.86</v>
      </c>
      <c r="G31" s="7">
        <f>RANK(E31,E:E,1)</f>
        <v>101</v>
      </c>
      <c r="H31" s="7">
        <f>RANK(F31,F:F,1)</f>
        <v>105</v>
      </c>
      <c r="I31" s="8">
        <f>G31/COUNT(G:G)</f>
        <v>0.77692307692307694</v>
      </c>
      <c r="J31" s="8">
        <f>H31/COUNT(H:H)</f>
        <v>0.80769230769230771</v>
      </c>
    </row>
    <row r="32" spans="1:10" ht="22" customHeight="1" x14ac:dyDescent="0.2">
      <c r="A32" s="7">
        <v>387</v>
      </c>
      <c r="B32" s="7" t="s">
        <v>32</v>
      </c>
      <c r="C32" s="7" t="s">
        <v>133</v>
      </c>
      <c r="D32" s="8">
        <v>0.98939999999999995</v>
      </c>
      <c r="E32" s="9">
        <v>0.21</v>
      </c>
      <c r="F32" s="9">
        <v>-0.79</v>
      </c>
      <c r="G32" s="7">
        <f>RANK(E32,E:E,1)</f>
        <v>28</v>
      </c>
      <c r="H32" s="7">
        <f>RANK(F32,F:F,1)</f>
        <v>24</v>
      </c>
      <c r="I32" s="8">
        <f>G32/COUNT(G:G)</f>
        <v>0.2153846153846154</v>
      </c>
      <c r="J32" s="8">
        <f>H32/COUNT(H:H)</f>
        <v>0.18461538461538463</v>
      </c>
    </row>
    <row r="33" spans="1:10" ht="22" customHeight="1" x14ac:dyDescent="0.2">
      <c r="A33" s="7">
        <v>750</v>
      </c>
      <c r="B33" s="7" t="s">
        <v>32</v>
      </c>
      <c r="C33" s="7" t="s">
        <v>193</v>
      </c>
      <c r="D33" s="8">
        <v>0.73849999999999993</v>
      </c>
      <c r="E33" s="9">
        <v>0.24</v>
      </c>
      <c r="F33" s="9">
        <v>-2.39</v>
      </c>
      <c r="G33" s="7">
        <f>RANK(E33,E:E,1)</f>
        <v>29</v>
      </c>
      <c r="H33" s="7">
        <f>RANK(F33,F:F,1)</f>
        <v>5</v>
      </c>
      <c r="I33" s="8">
        <f>G33/COUNT(G:G)</f>
        <v>0.22307692307692309</v>
      </c>
      <c r="J33" s="8">
        <f>H33/COUNT(H:H)</f>
        <v>3.8461538461538464E-2</v>
      </c>
    </row>
    <row r="34" spans="1:10" ht="22" hidden="1" customHeight="1" x14ac:dyDescent="0.2">
      <c r="A34" s="7">
        <v>290</v>
      </c>
      <c r="B34" s="7" t="s">
        <v>32</v>
      </c>
      <c r="C34" s="7" t="s">
        <v>105</v>
      </c>
      <c r="D34" s="8">
        <v>0.22450000000000001</v>
      </c>
      <c r="E34" s="9">
        <v>5.22</v>
      </c>
      <c r="F34" s="9">
        <v>1.92</v>
      </c>
      <c r="G34" s="7">
        <f>RANK(E34,E:E,1)</f>
        <v>98</v>
      </c>
      <c r="H34" s="7">
        <f>RANK(F34,F:F,1)</f>
        <v>79</v>
      </c>
      <c r="I34" s="8">
        <f>G34/COUNT(G:G)</f>
        <v>0.75384615384615383</v>
      </c>
      <c r="J34" s="8">
        <f>H34/COUNT(H:H)</f>
        <v>0.60769230769230764</v>
      </c>
    </row>
    <row r="35" spans="1:10" ht="22" customHeight="1" x14ac:dyDescent="0.2">
      <c r="A35" s="7">
        <v>280</v>
      </c>
      <c r="B35" s="7" t="s">
        <v>32</v>
      </c>
      <c r="C35" s="7" t="s">
        <v>103</v>
      </c>
      <c r="D35" s="8">
        <v>0.52170000000000005</v>
      </c>
      <c r="E35" s="9">
        <v>0.41</v>
      </c>
      <c r="F35" s="9">
        <v>-0.53</v>
      </c>
      <c r="G35" s="7">
        <f>RANK(E35,E:E,1)</f>
        <v>30</v>
      </c>
      <c r="H35" s="7">
        <f>RANK(F35,F:F,1)</f>
        <v>29</v>
      </c>
      <c r="I35" s="8">
        <f>G35/COUNT(G:G)</f>
        <v>0.23076923076923078</v>
      </c>
      <c r="J35" s="8">
        <f>H35/COUNT(H:H)</f>
        <v>0.22307692307692309</v>
      </c>
    </row>
    <row r="36" spans="1:10" ht="22" customHeight="1" x14ac:dyDescent="0.2">
      <c r="A36" s="7">
        <v>510</v>
      </c>
      <c r="B36" s="7" t="s">
        <v>32</v>
      </c>
      <c r="C36" s="7" t="s">
        <v>154</v>
      </c>
      <c r="D36" s="8">
        <v>0.97670000000000001</v>
      </c>
      <c r="E36" s="9">
        <v>0.5</v>
      </c>
      <c r="F36" s="9">
        <v>1.46</v>
      </c>
      <c r="G36" s="7">
        <f>RANK(E36,E:E,1)</f>
        <v>31</v>
      </c>
      <c r="H36" s="7">
        <f>RANK(F36,F:F,1)</f>
        <v>68</v>
      </c>
      <c r="I36" s="8">
        <f>G36/COUNT(G:G)</f>
        <v>0.23846153846153847</v>
      </c>
      <c r="J36" s="8">
        <f>H36/COUNT(H:H)</f>
        <v>0.52307692307692311</v>
      </c>
    </row>
    <row r="37" spans="1:10" ht="22" customHeight="1" x14ac:dyDescent="0.2">
      <c r="A37" s="7">
        <v>620</v>
      </c>
      <c r="B37" s="7" t="s">
        <v>32</v>
      </c>
      <c r="C37" s="7" t="s">
        <v>175</v>
      </c>
      <c r="D37" s="8">
        <v>0.92859999999999998</v>
      </c>
      <c r="E37" s="9">
        <v>0.54</v>
      </c>
      <c r="F37" s="9">
        <v>1.88</v>
      </c>
      <c r="G37" s="7">
        <f>RANK(E37,E:E,1)</f>
        <v>32</v>
      </c>
      <c r="H37" s="7">
        <f>RANK(F37,F:F,1)</f>
        <v>77</v>
      </c>
      <c r="I37" s="8">
        <f>G37/COUNT(G:G)</f>
        <v>0.24615384615384617</v>
      </c>
      <c r="J37" s="8">
        <f>H37/COUNT(H:H)</f>
        <v>0.59230769230769231</v>
      </c>
    </row>
    <row r="38" spans="1:10" ht="22" hidden="1" customHeight="1" x14ac:dyDescent="0.2">
      <c r="A38" s="7">
        <v>160</v>
      </c>
      <c r="B38" s="7" t="s">
        <v>32</v>
      </c>
      <c r="C38" s="7" t="s">
        <v>74</v>
      </c>
      <c r="D38" s="8">
        <v>0.28160000000000002</v>
      </c>
      <c r="E38" s="9">
        <v>4.91</v>
      </c>
      <c r="F38" s="9">
        <v>-1.52</v>
      </c>
      <c r="G38" s="7">
        <f>RANK(E38,E:E,1)</f>
        <v>94</v>
      </c>
      <c r="H38" s="7">
        <f>RANK(F38,F:F,1)</f>
        <v>10</v>
      </c>
      <c r="I38" s="8">
        <f>G38/COUNT(G:G)</f>
        <v>0.72307692307692306</v>
      </c>
      <c r="J38" s="8">
        <f>H38/COUNT(H:H)</f>
        <v>7.6923076923076927E-2</v>
      </c>
    </row>
    <row r="39" spans="1:10" ht="22" hidden="1" customHeight="1" x14ac:dyDescent="0.2">
      <c r="A39" s="7">
        <v>5</v>
      </c>
      <c r="B39" s="7" t="s">
        <v>32</v>
      </c>
      <c r="C39" s="7" t="s">
        <v>151</v>
      </c>
      <c r="D39" s="8">
        <v>0.90720000000000001</v>
      </c>
      <c r="E39" s="9">
        <v>0.77</v>
      </c>
      <c r="F39" s="9">
        <v>-1.18</v>
      </c>
      <c r="G39" s="7">
        <f>RANK(E39,E:E,1)</f>
        <v>34</v>
      </c>
      <c r="H39" s="7">
        <f>RANK(F39,F:F,1)</f>
        <v>13</v>
      </c>
      <c r="I39" s="8">
        <f>G39/COUNT(G:G)</f>
        <v>0.26153846153846155</v>
      </c>
      <c r="J39" s="8">
        <f>H39/COUNT(H:H)</f>
        <v>0.1</v>
      </c>
    </row>
    <row r="40" spans="1:10" ht="22" hidden="1" customHeight="1" x14ac:dyDescent="0.2">
      <c r="A40" s="7">
        <v>265</v>
      </c>
      <c r="B40" s="7" t="s">
        <v>32</v>
      </c>
      <c r="C40" s="7" t="s">
        <v>100</v>
      </c>
      <c r="D40" s="8">
        <v>0.8659</v>
      </c>
      <c r="E40" s="9">
        <v>0.92</v>
      </c>
      <c r="F40" s="9">
        <v>2.48</v>
      </c>
      <c r="G40" s="7">
        <f>RANK(E40,E:E,1)</f>
        <v>35</v>
      </c>
      <c r="H40" s="7">
        <f>RANK(F40,F:F,1)</f>
        <v>92</v>
      </c>
      <c r="I40" s="8">
        <f>G40/COUNT(G:G)</f>
        <v>0.26923076923076922</v>
      </c>
      <c r="J40" s="8">
        <f>H40/COUNT(H:H)</f>
        <v>0.70769230769230773</v>
      </c>
    </row>
    <row r="41" spans="1:10" ht="22" hidden="1" customHeight="1" x14ac:dyDescent="0.2">
      <c r="A41" s="7">
        <v>545</v>
      </c>
      <c r="B41" s="7" t="s">
        <v>32</v>
      </c>
      <c r="C41" s="7" t="s">
        <v>162</v>
      </c>
      <c r="D41" s="8">
        <v>0.96430000000000005</v>
      </c>
      <c r="E41" s="9">
        <v>0.96</v>
      </c>
      <c r="F41" s="9">
        <v>-0.53</v>
      </c>
      <c r="G41" s="7">
        <f>RANK(E41,E:E,1)</f>
        <v>36</v>
      </c>
      <c r="H41" s="7">
        <f>RANK(F41,F:F,1)</f>
        <v>29</v>
      </c>
      <c r="I41" s="8">
        <f>G41/COUNT(G:G)</f>
        <v>0.27692307692307694</v>
      </c>
      <c r="J41" s="8">
        <f>H41/COUNT(H:H)</f>
        <v>0.22307692307692309</v>
      </c>
    </row>
    <row r="42" spans="1:10" ht="22" hidden="1" customHeight="1" x14ac:dyDescent="0.2">
      <c r="A42" s="7">
        <v>645</v>
      </c>
      <c r="B42" s="7" t="s">
        <v>32</v>
      </c>
      <c r="C42" s="7" t="s">
        <v>182</v>
      </c>
      <c r="D42" s="8">
        <v>0.83719999999999994</v>
      </c>
      <c r="E42" s="9">
        <v>0.99</v>
      </c>
      <c r="F42" s="9">
        <v>-7.0000000000000007E-2</v>
      </c>
      <c r="G42" s="7">
        <f>RANK(E42,E:E,1)</f>
        <v>37</v>
      </c>
      <c r="H42" s="7">
        <f>RANK(F42,F:F,1)</f>
        <v>40</v>
      </c>
      <c r="I42" s="8">
        <f>G42/COUNT(G:G)</f>
        <v>0.2846153846153846</v>
      </c>
      <c r="J42" s="8">
        <f>H42/COUNT(H:H)</f>
        <v>0.30769230769230771</v>
      </c>
    </row>
    <row r="43" spans="1:10" ht="22" hidden="1" customHeight="1" x14ac:dyDescent="0.2">
      <c r="A43" s="7">
        <v>305</v>
      </c>
      <c r="B43" s="7" t="s">
        <v>32</v>
      </c>
      <c r="C43" s="7" t="s">
        <v>112</v>
      </c>
      <c r="D43" s="8">
        <v>0.91830000000000001</v>
      </c>
      <c r="E43" s="9">
        <v>1.01</v>
      </c>
      <c r="F43" s="9">
        <v>3.07</v>
      </c>
      <c r="G43" s="7">
        <f>RANK(E43,E:E,1)</f>
        <v>38</v>
      </c>
      <c r="H43" s="7">
        <f>RANK(F43,F:F,1)</f>
        <v>99</v>
      </c>
      <c r="I43" s="8">
        <f>G43/COUNT(G:G)</f>
        <v>0.29230769230769232</v>
      </c>
      <c r="J43" s="8">
        <f>H43/COUNT(H:H)</f>
        <v>0.7615384615384615</v>
      </c>
    </row>
    <row r="44" spans="1:10" ht="22" hidden="1" customHeight="1" x14ac:dyDescent="0.2">
      <c r="A44" s="7">
        <v>295</v>
      </c>
      <c r="B44" s="7" t="s">
        <v>32</v>
      </c>
      <c r="C44" s="7" t="s">
        <v>106</v>
      </c>
      <c r="D44" s="8">
        <v>0.63570000000000004</v>
      </c>
      <c r="E44" s="9">
        <v>1.28</v>
      </c>
      <c r="F44" s="9">
        <v>1.96</v>
      </c>
      <c r="G44" s="7">
        <f>RANK(E44,E:E,1)</f>
        <v>43</v>
      </c>
      <c r="H44" s="7">
        <f>RANK(F44,F:F,1)</f>
        <v>80</v>
      </c>
      <c r="I44" s="8">
        <f>G44/COUNT(G:G)</f>
        <v>0.33076923076923076</v>
      </c>
      <c r="J44" s="8">
        <f>H44/COUNT(H:H)</f>
        <v>0.61538461538461542</v>
      </c>
    </row>
    <row r="45" spans="1:10" ht="22" hidden="1" customHeight="1" x14ac:dyDescent="0.2">
      <c r="A45" s="7">
        <v>115</v>
      </c>
      <c r="B45" s="7" t="s">
        <v>32</v>
      </c>
      <c r="C45" s="7" t="s">
        <v>54</v>
      </c>
      <c r="D45" s="8">
        <v>0.8276</v>
      </c>
      <c r="E45" s="9">
        <v>1.28</v>
      </c>
      <c r="F45" s="9">
        <v>-0.21</v>
      </c>
      <c r="G45" s="7">
        <f>RANK(E45,E:E,1)</f>
        <v>43</v>
      </c>
      <c r="H45" s="7">
        <f>RANK(F45,F:F,1)</f>
        <v>34</v>
      </c>
      <c r="I45" s="8">
        <f>G45/COUNT(G:G)</f>
        <v>0.33076923076923076</v>
      </c>
      <c r="J45" s="8">
        <f>H45/COUNT(H:H)</f>
        <v>0.26153846153846155</v>
      </c>
    </row>
    <row r="46" spans="1:10" ht="22" hidden="1" customHeight="1" x14ac:dyDescent="0.2">
      <c r="A46" s="7">
        <v>618</v>
      </c>
      <c r="B46" s="7" t="s">
        <v>32</v>
      </c>
      <c r="C46" s="7" t="s">
        <v>174</v>
      </c>
      <c r="D46" s="8">
        <v>0.98939999999999995</v>
      </c>
      <c r="E46" s="9">
        <v>1.35</v>
      </c>
      <c r="F46" s="9">
        <v>-1.03</v>
      </c>
      <c r="G46" s="7">
        <f>RANK(E46,E:E,1)</f>
        <v>45</v>
      </c>
      <c r="H46" s="7">
        <f>RANK(F46,F:F,1)</f>
        <v>16</v>
      </c>
      <c r="I46" s="8">
        <f>G46/COUNT(G:G)</f>
        <v>0.34615384615384615</v>
      </c>
      <c r="J46" s="8">
        <f>H46/COUNT(H:H)</f>
        <v>0.12307692307692308</v>
      </c>
    </row>
    <row r="47" spans="1:10" ht="22" hidden="1" customHeight="1" x14ac:dyDescent="0.2">
      <c r="A47" s="7">
        <v>80</v>
      </c>
      <c r="B47" s="7" t="s">
        <v>32</v>
      </c>
      <c r="C47" s="7" t="s">
        <v>196</v>
      </c>
      <c r="D47" s="8">
        <v>0.93590000000000007</v>
      </c>
      <c r="E47" s="9">
        <v>1.37</v>
      </c>
      <c r="F47" s="9">
        <v>-0.02</v>
      </c>
      <c r="G47" s="7">
        <f>RANK(E47,E:E,1)</f>
        <v>46</v>
      </c>
      <c r="H47" s="7">
        <f>RANK(F47,F:F,1)</f>
        <v>41</v>
      </c>
      <c r="I47" s="8">
        <f>G47/COUNT(G:G)</f>
        <v>0.35384615384615387</v>
      </c>
      <c r="J47" s="8">
        <f>H47/COUNT(H:H)</f>
        <v>0.31538461538461537</v>
      </c>
    </row>
    <row r="48" spans="1:10" ht="22" hidden="1" customHeight="1" x14ac:dyDescent="0.2">
      <c r="A48" s="7">
        <v>270</v>
      </c>
      <c r="B48" s="7" t="s">
        <v>32</v>
      </c>
      <c r="C48" s="7" t="s">
        <v>101</v>
      </c>
      <c r="D48" s="8">
        <v>0.67310000000000003</v>
      </c>
      <c r="E48" s="9">
        <v>1.39</v>
      </c>
      <c r="F48" s="9">
        <v>-0.17</v>
      </c>
      <c r="G48" s="7">
        <f>RANK(E48,E:E,1)</f>
        <v>47</v>
      </c>
      <c r="H48" s="7">
        <f>RANK(F48,F:F,1)</f>
        <v>36</v>
      </c>
      <c r="I48" s="8">
        <f>G48/COUNT(G:G)</f>
        <v>0.36153846153846153</v>
      </c>
      <c r="J48" s="8">
        <f>H48/COUNT(H:H)</f>
        <v>0.27692307692307694</v>
      </c>
    </row>
    <row r="49" spans="1:10" ht="22" hidden="1" customHeight="1" x14ac:dyDescent="0.2">
      <c r="A49" s="7">
        <v>386</v>
      </c>
      <c r="B49" s="7" t="s">
        <v>32</v>
      </c>
      <c r="C49" s="7" t="s">
        <v>132</v>
      </c>
      <c r="D49" s="8">
        <v>0.94409999999999994</v>
      </c>
      <c r="E49" s="9">
        <v>1.61</v>
      </c>
      <c r="F49" s="9">
        <v>-0.56000000000000005</v>
      </c>
      <c r="G49" s="7">
        <f>RANK(E49,E:E,1)</f>
        <v>48</v>
      </c>
      <c r="H49" s="7">
        <f>RANK(F49,F:F,1)</f>
        <v>27</v>
      </c>
      <c r="I49" s="8">
        <f>G49/COUNT(G:G)</f>
        <v>0.36923076923076925</v>
      </c>
      <c r="J49" s="8">
        <f>H49/COUNT(H:H)</f>
        <v>0.2076923076923077</v>
      </c>
    </row>
    <row r="50" spans="1:10" ht="22" hidden="1" customHeight="1" x14ac:dyDescent="0.2">
      <c r="A50" s="7">
        <v>130</v>
      </c>
      <c r="B50" s="7" t="s">
        <v>32</v>
      </c>
      <c r="C50" s="7" t="s">
        <v>64</v>
      </c>
      <c r="D50" s="8">
        <v>0.7712</v>
      </c>
      <c r="E50" s="9">
        <v>1.63</v>
      </c>
      <c r="F50" s="9">
        <v>2.2999999999999998</v>
      </c>
      <c r="G50" s="7">
        <f>RANK(E50,E:E,1)</f>
        <v>49</v>
      </c>
      <c r="H50" s="7">
        <f>RANK(F50,F:F,1)</f>
        <v>91</v>
      </c>
      <c r="I50" s="8">
        <f>G50/COUNT(G:G)</f>
        <v>0.37692307692307692</v>
      </c>
      <c r="J50" s="8">
        <f>H50/COUNT(H:H)</f>
        <v>0.7</v>
      </c>
    </row>
    <row r="51" spans="1:10" ht="22" hidden="1" customHeight="1" x14ac:dyDescent="0.2">
      <c r="A51" s="7">
        <v>300</v>
      </c>
      <c r="B51" s="7" t="s">
        <v>32</v>
      </c>
      <c r="C51" s="7" t="s">
        <v>111</v>
      </c>
      <c r="D51" s="8">
        <v>0.21429999999999999</v>
      </c>
      <c r="E51" s="9">
        <v>3.45</v>
      </c>
      <c r="F51" s="9">
        <v>-0.16</v>
      </c>
      <c r="G51" s="7">
        <f>RANK(E51,E:E,1)</f>
        <v>81</v>
      </c>
      <c r="H51" s="7">
        <f>RANK(F51,F:F,1)</f>
        <v>38</v>
      </c>
      <c r="I51" s="8">
        <f>G51/COUNT(G:G)</f>
        <v>0.62307692307692308</v>
      </c>
      <c r="J51" s="8">
        <f>H51/COUNT(H:H)</f>
        <v>0.29230769230769232</v>
      </c>
    </row>
    <row r="52" spans="1:10" ht="22" hidden="1" customHeight="1" x14ac:dyDescent="0.2">
      <c r="A52" s="7">
        <v>610</v>
      </c>
      <c r="B52" s="7" t="s">
        <v>32</v>
      </c>
      <c r="C52" s="7" t="s">
        <v>170</v>
      </c>
      <c r="D52" s="8">
        <v>0.89529999999999998</v>
      </c>
      <c r="E52" s="9">
        <v>1.68</v>
      </c>
      <c r="F52" s="9">
        <v>-0.02</v>
      </c>
      <c r="G52" s="7">
        <f>RANK(E52,E:E,1)</f>
        <v>50</v>
      </c>
      <c r="H52" s="7">
        <f>RANK(F52,F:F,1)</f>
        <v>41</v>
      </c>
      <c r="I52" s="8">
        <f>G52/COUNT(G:G)</f>
        <v>0.38461538461538464</v>
      </c>
      <c r="J52" s="8">
        <f>H52/COUNT(H:H)</f>
        <v>0.31538461538461537</v>
      </c>
    </row>
    <row r="53" spans="1:10" ht="22" hidden="1" customHeight="1" x14ac:dyDescent="0.2">
      <c r="A53" s="7">
        <v>633</v>
      </c>
      <c r="B53" s="7" t="s">
        <v>32</v>
      </c>
      <c r="C53" s="7" t="s">
        <v>179</v>
      </c>
      <c r="D53" s="8">
        <v>0.71760000000000002</v>
      </c>
      <c r="E53" s="9">
        <v>1.78</v>
      </c>
      <c r="F53" s="9">
        <v>4.96</v>
      </c>
      <c r="G53" s="7">
        <f>RANK(E53,E:E,1)</f>
        <v>51</v>
      </c>
      <c r="H53" s="7">
        <f>RANK(F53,F:F,1)</f>
        <v>112</v>
      </c>
      <c r="I53" s="8">
        <f>G53/COUNT(G:G)</f>
        <v>0.3923076923076923</v>
      </c>
      <c r="J53" s="8">
        <f>H53/COUNT(H:H)</f>
        <v>0.86153846153846159</v>
      </c>
    </row>
    <row r="54" spans="1:10" ht="22" hidden="1" customHeight="1" x14ac:dyDescent="0.2">
      <c r="A54" s="7">
        <v>570</v>
      </c>
      <c r="B54" s="7" t="s">
        <v>32</v>
      </c>
      <c r="C54" s="7" t="s">
        <v>165</v>
      </c>
      <c r="D54" s="8">
        <v>4.1700000000000001E-2</v>
      </c>
      <c r="E54" s="9">
        <v>3.29</v>
      </c>
      <c r="F54" s="9">
        <v>-1.05</v>
      </c>
      <c r="G54" s="7">
        <f>RANK(E54,E:E,1)</f>
        <v>78</v>
      </c>
      <c r="H54" s="7">
        <f>RANK(F54,F:F,1)</f>
        <v>15</v>
      </c>
      <c r="I54" s="8">
        <f>G54/COUNT(G:G)</f>
        <v>0.6</v>
      </c>
      <c r="J54" s="8">
        <f>H54/COUNT(H:H)</f>
        <v>0.11538461538461539</v>
      </c>
    </row>
    <row r="55" spans="1:10" ht="22" hidden="1" customHeight="1" x14ac:dyDescent="0.2">
      <c r="A55" s="7">
        <v>150</v>
      </c>
      <c r="B55" s="7" t="s">
        <v>32</v>
      </c>
      <c r="C55" s="7" t="s">
        <v>73</v>
      </c>
      <c r="D55" s="8">
        <v>0.92260000000000009</v>
      </c>
      <c r="E55" s="9">
        <v>1.89</v>
      </c>
      <c r="F55" s="9">
        <v>1.19</v>
      </c>
      <c r="G55" s="7">
        <f>RANK(E55,E:E,1)</f>
        <v>52</v>
      </c>
      <c r="H55" s="7">
        <f>RANK(F55,F:F,1)</f>
        <v>62</v>
      </c>
      <c r="I55" s="8">
        <f>G55/COUNT(G:G)</f>
        <v>0.4</v>
      </c>
      <c r="J55" s="8">
        <f>H55/COUNT(H:H)</f>
        <v>0.47692307692307695</v>
      </c>
    </row>
    <row r="56" spans="1:10" ht="22" hidden="1" customHeight="1" x14ac:dyDescent="0.2">
      <c r="A56" s="7">
        <v>675</v>
      </c>
      <c r="B56" s="7" t="s">
        <v>32</v>
      </c>
      <c r="C56" s="7" t="s">
        <v>186</v>
      </c>
      <c r="D56" s="8">
        <v>0.88890000000000002</v>
      </c>
      <c r="E56" s="9">
        <v>1.94</v>
      </c>
      <c r="F56" s="9">
        <v>2.09</v>
      </c>
      <c r="G56" s="7">
        <f>RANK(E56,E:E,1)</f>
        <v>54</v>
      </c>
      <c r="H56" s="7">
        <f>RANK(F56,F:F,1)</f>
        <v>86</v>
      </c>
      <c r="I56" s="8">
        <f>G56/COUNT(G:G)</f>
        <v>0.41538461538461541</v>
      </c>
      <c r="J56" s="8">
        <f>H56/COUNT(H:H)</f>
        <v>0.66153846153846152</v>
      </c>
    </row>
    <row r="57" spans="1:10" ht="22" hidden="1" customHeight="1" x14ac:dyDescent="0.2">
      <c r="A57" s="7">
        <v>695</v>
      </c>
      <c r="B57" s="7" t="s">
        <v>32</v>
      </c>
      <c r="C57" s="7" t="s">
        <v>188</v>
      </c>
      <c r="D57" s="8">
        <v>0.58329999999999993</v>
      </c>
      <c r="E57" s="9">
        <v>1.98</v>
      </c>
      <c r="F57" s="9">
        <v>-1.79</v>
      </c>
      <c r="G57" s="7">
        <f>RANK(E57,E:E,1)</f>
        <v>55</v>
      </c>
      <c r="H57" s="7">
        <f>RANK(F57,F:F,1)</f>
        <v>6</v>
      </c>
      <c r="I57" s="8">
        <f>G57/COUNT(G:G)</f>
        <v>0.42307692307692307</v>
      </c>
      <c r="J57" s="8">
        <f>H57/COUNT(H:H)</f>
        <v>4.6153846153846156E-2</v>
      </c>
    </row>
    <row r="58" spans="1:10" ht="22" hidden="1" customHeight="1" x14ac:dyDescent="0.2">
      <c r="A58" s="7">
        <v>148</v>
      </c>
      <c r="B58" s="7" t="s">
        <v>32</v>
      </c>
      <c r="C58" s="7" t="s">
        <v>70</v>
      </c>
      <c r="D58" s="8">
        <v>0.61829999999999996</v>
      </c>
      <c r="E58" s="9">
        <v>1.99</v>
      </c>
      <c r="F58" s="9">
        <v>-1.71</v>
      </c>
      <c r="G58" s="7">
        <f>RANK(E58,E:E,1)</f>
        <v>56</v>
      </c>
      <c r="H58" s="7">
        <f>RANK(F58,F:F,1)</f>
        <v>9</v>
      </c>
      <c r="I58" s="8">
        <f>G58/COUNT(G:G)</f>
        <v>0.43076923076923079</v>
      </c>
      <c r="J58" s="8">
        <f>H58/COUNT(H:H)</f>
        <v>6.9230769230769235E-2</v>
      </c>
    </row>
    <row r="59" spans="1:10" ht="22" hidden="1" customHeight="1" x14ac:dyDescent="0.2">
      <c r="A59" s="7">
        <v>8070</v>
      </c>
      <c r="B59" s="7" t="s">
        <v>198</v>
      </c>
      <c r="C59" s="7" t="s">
        <v>217</v>
      </c>
      <c r="D59" s="8">
        <v>0.93140000000000001</v>
      </c>
      <c r="E59" s="9">
        <v>2.0099999999999998</v>
      </c>
      <c r="F59" s="9">
        <v>2.7</v>
      </c>
      <c r="G59" s="7">
        <f>RANK(E59,E:E,1)</f>
        <v>57</v>
      </c>
      <c r="H59" s="7">
        <f>RANK(F59,F:F,1)</f>
        <v>95</v>
      </c>
      <c r="I59" s="8">
        <f>G59/COUNT(G:G)</f>
        <v>0.43846153846153846</v>
      </c>
      <c r="J59" s="8">
        <f>H59/COUNT(H:H)</f>
        <v>0.73076923076923073</v>
      </c>
    </row>
    <row r="60" spans="1:10" ht="22" hidden="1" customHeight="1" x14ac:dyDescent="0.2">
      <c r="A60" s="7">
        <v>515</v>
      </c>
      <c r="B60" s="7" t="s">
        <v>32</v>
      </c>
      <c r="C60" s="7" t="s">
        <v>156</v>
      </c>
      <c r="D60" s="8">
        <v>0.88459999999999994</v>
      </c>
      <c r="E60" s="9">
        <v>2.13</v>
      </c>
      <c r="F60" s="9">
        <v>1.85</v>
      </c>
      <c r="G60" s="7">
        <f>RANK(E60,E:E,1)</f>
        <v>58</v>
      </c>
      <c r="H60" s="7">
        <f>RANK(F60,F:F,1)</f>
        <v>75</v>
      </c>
      <c r="I60" s="8">
        <f>G60/COUNT(G:G)</f>
        <v>0.44615384615384618</v>
      </c>
      <c r="J60" s="8">
        <f>H60/COUNT(H:H)</f>
        <v>0.57692307692307687</v>
      </c>
    </row>
    <row r="61" spans="1:10" ht="22" hidden="1" customHeight="1" x14ac:dyDescent="0.2">
      <c r="A61" s="7">
        <v>360</v>
      </c>
      <c r="B61" s="7" t="s">
        <v>32</v>
      </c>
      <c r="C61" s="7" t="s">
        <v>127</v>
      </c>
      <c r="D61" s="8">
        <v>0.8</v>
      </c>
      <c r="E61" s="9">
        <v>2.31</v>
      </c>
      <c r="F61" s="9">
        <v>0.66</v>
      </c>
      <c r="G61" s="7">
        <f>RANK(E61,E:E,1)</f>
        <v>59</v>
      </c>
      <c r="H61" s="7">
        <f>RANK(F61,F:F,1)</f>
        <v>55</v>
      </c>
      <c r="I61" s="8">
        <f>G61/COUNT(G:G)</f>
        <v>0.45384615384615384</v>
      </c>
      <c r="J61" s="8">
        <f>H61/COUNT(H:H)</f>
        <v>0.42307692307692307</v>
      </c>
    </row>
    <row r="62" spans="1:10" ht="22" hidden="1" customHeight="1" x14ac:dyDescent="0.2">
      <c r="A62" s="7">
        <v>110</v>
      </c>
      <c r="B62" s="7" t="s">
        <v>32</v>
      </c>
      <c r="C62" s="7" t="s">
        <v>52</v>
      </c>
      <c r="D62" s="8">
        <v>0.7</v>
      </c>
      <c r="E62" s="9">
        <v>2.36</v>
      </c>
      <c r="F62" s="9">
        <v>2.2000000000000002</v>
      </c>
      <c r="G62" s="7">
        <f>RANK(E62,E:E,1)</f>
        <v>61</v>
      </c>
      <c r="H62" s="7">
        <f>RANK(F62,F:F,1)</f>
        <v>89</v>
      </c>
      <c r="I62" s="8">
        <f>G62/COUNT(G:G)</f>
        <v>0.46923076923076923</v>
      </c>
      <c r="J62" s="8">
        <f>H62/COUNT(H:H)</f>
        <v>0.68461538461538463</v>
      </c>
    </row>
    <row r="63" spans="1:10" ht="22" hidden="1" customHeight="1" x14ac:dyDescent="0.2">
      <c r="A63" s="7">
        <v>535</v>
      </c>
      <c r="B63" s="7" t="s">
        <v>32</v>
      </c>
      <c r="C63" s="7" t="s">
        <v>159</v>
      </c>
      <c r="D63" s="8">
        <v>0.88459999999999994</v>
      </c>
      <c r="E63" s="9">
        <v>2.41</v>
      </c>
      <c r="F63" s="9">
        <v>3.77</v>
      </c>
      <c r="G63" s="7">
        <f>RANK(E63,E:E,1)</f>
        <v>62</v>
      </c>
      <c r="H63" s="7">
        <f>RANK(F63,F:F,1)</f>
        <v>104</v>
      </c>
      <c r="I63" s="8">
        <f>G63/COUNT(G:G)</f>
        <v>0.47692307692307695</v>
      </c>
      <c r="J63" s="8">
        <f>H63/COUNT(H:H)</f>
        <v>0.8</v>
      </c>
    </row>
    <row r="64" spans="1:10" ht="22" hidden="1" customHeight="1" x14ac:dyDescent="0.2">
      <c r="A64" s="7">
        <v>375</v>
      </c>
      <c r="B64" s="7" t="s">
        <v>32</v>
      </c>
      <c r="C64" s="7" t="s">
        <v>130</v>
      </c>
      <c r="D64" s="8">
        <v>0.86569999999999991</v>
      </c>
      <c r="E64" s="9">
        <v>2.4300000000000002</v>
      </c>
      <c r="F64" s="9">
        <v>2.2400000000000002</v>
      </c>
      <c r="G64" s="7">
        <f>RANK(E64,E:E,1)</f>
        <v>63</v>
      </c>
      <c r="H64" s="7">
        <f>RANK(F64,F:F,1)</f>
        <v>90</v>
      </c>
      <c r="I64" s="8">
        <f>G64/COUNT(G:G)</f>
        <v>0.48461538461538461</v>
      </c>
      <c r="J64" s="8">
        <f>H64/COUNT(H:H)</f>
        <v>0.69230769230769229</v>
      </c>
    </row>
    <row r="65" spans="1:10" ht="22" hidden="1" customHeight="1" x14ac:dyDescent="0.2">
      <c r="A65" s="7">
        <v>255</v>
      </c>
      <c r="B65" s="7" t="s">
        <v>32</v>
      </c>
      <c r="C65" s="7" t="s">
        <v>97</v>
      </c>
      <c r="D65" s="8">
        <v>0.8</v>
      </c>
      <c r="E65" s="9">
        <v>2.58</v>
      </c>
      <c r="F65" s="9">
        <v>2.68</v>
      </c>
      <c r="G65" s="7">
        <f>RANK(E65,E:E,1)</f>
        <v>65</v>
      </c>
      <c r="H65" s="7">
        <f>RANK(F65,F:F,1)</f>
        <v>94</v>
      </c>
      <c r="I65" s="8">
        <f>G65/COUNT(G:G)</f>
        <v>0.5</v>
      </c>
      <c r="J65" s="8">
        <f>H65/COUNT(H:H)</f>
        <v>0.72307692307692306</v>
      </c>
    </row>
    <row r="66" spans="1:10" ht="22" hidden="1" customHeight="1" x14ac:dyDescent="0.2">
      <c r="A66" s="7">
        <v>8085</v>
      </c>
      <c r="B66" s="7" t="s">
        <v>198</v>
      </c>
      <c r="C66" s="7" t="s">
        <v>220</v>
      </c>
      <c r="D66" s="8">
        <v>0.97299999999999998</v>
      </c>
      <c r="E66" s="9">
        <v>2.61</v>
      </c>
      <c r="F66" s="9">
        <v>5.97</v>
      </c>
      <c r="G66" s="7">
        <f>RANK(E66,E:E,1)</f>
        <v>66</v>
      </c>
      <c r="H66" s="7">
        <f>RANK(F66,F:F,1)</f>
        <v>118</v>
      </c>
      <c r="I66" s="8">
        <f>G66/COUNT(G:G)</f>
        <v>0.50769230769230766</v>
      </c>
      <c r="J66" s="8">
        <f>H66/COUNT(H:H)</f>
        <v>0.90769230769230769</v>
      </c>
    </row>
    <row r="67" spans="1:10" ht="22" hidden="1" customHeight="1" x14ac:dyDescent="0.2">
      <c r="A67" s="7">
        <v>25</v>
      </c>
      <c r="B67" s="7" t="s">
        <v>32</v>
      </c>
      <c r="C67" s="7" t="s">
        <v>94</v>
      </c>
      <c r="D67" s="8">
        <v>0.84279999999999999</v>
      </c>
      <c r="E67" s="9">
        <v>2.61</v>
      </c>
      <c r="F67" s="9">
        <v>0.82</v>
      </c>
      <c r="G67" s="7">
        <f>RANK(E67,E:E,1)</f>
        <v>66</v>
      </c>
      <c r="H67" s="7">
        <f>RANK(F67,F:F,1)</f>
        <v>59</v>
      </c>
      <c r="I67" s="8">
        <f>G67/COUNT(G:G)</f>
        <v>0.50769230769230766</v>
      </c>
      <c r="J67" s="8">
        <f>H67/COUNT(H:H)</f>
        <v>0.45384615384615384</v>
      </c>
    </row>
    <row r="68" spans="1:10" ht="22" hidden="1" customHeight="1" x14ac:dyDescent="0.2">
      <c r="A68" s="7">
        <v>630</v>
      </c>
      <c r="B68" s="7" t="s">
        <v>32</v>
      </c>
      <c r="C68" s="7" t="s">
        <v>178</v>
      </c>
      <c r="D68" s="8">
        <v>0.49229999999999996</v>
      </c>
      <c r="E68" s="9">
        <v>2.4700000000000002</v>
      </c>
      <c r="F68" s="9">
        <v>-0.09</v>
      </c>
      <c r="G68" s="7">
        <f>RANK(E68,E:E,1)</f>
        <v>64</v>
      </c>
      <c r="H68" s="7">
        <f>RANK(F68,F:F,1)</f>
        <v>39</v>
      </c>
      <c r="I68" s="8">
        <f>G68/COUNT(G:G)</f>
        <v>0.49230769230769234</v>
      </c>
      <c r="J68" s="8">
        <f>H68/COUNT(H:H)</f>
        <v>0.3</v>
      </c>
    </row>
    <row r="69" spans="1:10" ht="22" hidden="1" customHeight="1" x14ac:dyDescent="0.2">
      <c r="A69" s="7">
        <v>327</v>
      </c>
      <c r="B69" s="7" t="s">
        <v>32</v>
      </c>
      <c r="C69" s="7" t="s">
        <v>117</v>
      </c>
      <c r="D69" s="8">
        <v>0.68830000000000002</v>
      </c>
      <c r="E69" s="9">
        <v>2.72</v>
      </c>
      <c r="F69" s="9">
        <v>-1.19</v>
      </c>
      <c r="G69" s="7">
        <f>RANK(E69,E:E,1)</f>
        <v>68</v>
      </c>
      <c r="H69" s="7">
        <f>RANK(F69,F:F,1)</f>
        <v>12</v>
      </c>
      <c r="I69" s="8">
        <f>G69/COUNT(G:G)</f>
        <v>0.52307692307692311</v>
      </c>
      <c r="J69" s="8">
        <f>H69/COUNT(H:H)</f>
        <v>9.2307692307692313E-2</v>
      </c>
    </row>
    <row r="70" spans="1:10" ht="22" hidden="1" customHeight="1" x14ac:dyDescent="0.2">
      <c r="A70" s="7">
        <v>637</v>
      </c>
      <c r="B70" s="7" t="s">
        <v>32</v>
      </c>
      <c r="C70" s="7" t="s">
        <v>181</v>
      </c>
      <c r="D70" s="8">
        <v>0.74239999999999995</v>
      </c>
      <c r="E70" s="9">
        <v>2.74</v>
      </c>
      <c r="F70" s="9">
        <v>-1.76</v>
      </c>
      <c r="G70" s="7">
        <f>RANK(E70,E:E,1)</f>
        <v>69</v>
      </c>
      <c r="H70" s="7">
        <f>RANK(F70,F:F,1)</f>
        <v>7</v>
      </c>
      <c r="I70" s="8">
        <f>G70/COUNT(G:G)</f>
        <v>0.53076923076923077</v>
      </c>
      <c r="J70" s="8">
        <f>H70/COUNT(H:H)</f>
        <v>5.3846153846153849E-2</v>
      </c>
    </row>
    <row r="71" spans="1:10" ht="22" hidden="1" customHeight="1" x14ac:dyDescent="0.2">
      <c r="A71" s="7">
        <v>8060</v>
      </c>
      <c r="B71" s="7" t="s">
        <v>198</v>
      </c>
      <c r="C71" s="7" t="s">
        <v>216</v>
      </c>
      <c r="D71" s="8">
        <v>0.6845</v>
      </c>
      <c r="E71" s="9">
        <v>2.76</v>
      </c>
      <c r="F71" s="9">
        <v>7.29</v>
      </c>
      <c r="G71" s="7">
        <f>RANK(E71,E:E,1)</f>
        <v>70</v>
      </c>
      <c r="H71" s="7">
        <f>RANK(F71,F:F,1)</f>
        <v>125</v>
      </c>
      <c r="I71" s="8">
        <f>G71/COUNT(G:G)</f>
        <v>0.53846153846153844</v>
      </c>
      <c r="J71" s="8">
        <f>H71/COUNT(H:H)</f>
        <v>0.96153846153846156</v>
      </c>
    </row>
    <row r="72" spans="1:10" ht="22" hidden="1" customHeight="1" x14ac:dyDescent="0.2">
      <c r="A72" s="7">
        <v>538</v>
      </c>
      <c r="B72" s="7" t="s">
        <v>32</v>
      </c>
      <c r="C72" s="7" t="s">
        <v>160</v>
      </c>
      <c r="D72" s="8">
        <v>0.49439999999999995</v>
      </c>
      <c r="E72" s="9">
        <v>2.35</v>
      </c>
      <c r="F72" s="9">
        <v>1.24</v>
      </c>
      <c r="G72" s="7">
        <f>RANK(E72,E:E,1)</f>
        <v>60</v>
      </c>
      <c r="H72" s="7">
        <f>RANK(F72,F:F,1)</f>
        <v>63</v>
      </c>
      <c r="I72" s="8">
        <f>G72/COUNT(G:G)</f>
        <v>0.46153846153846156</v>
      </c>
      <c r="J72" s="8">
        <f>H72/COUNT(H:H)</f>
        <v>0.48461538461538461</v>
      </c>
    </row>
    <row r="73" spans="1:10" ht="22" hidden="1" customHeight="1" x14ac:dyDescent="0.2">
      <c r="A73" s="7">
        <v>650</v>
      </c>
      <c r="B73" s="7" t="s">
        <v>32</v>
      </c>
      <c r="C73" s="7" t="s">
        <v>183</v>
      </c>
      <c r="D73" s="8">
        <v>0.73280000000000001</v>
      </c>
      <c r="E73" s="9">
        <v>2.83</v>
      </c>
      <c r="F73" s="9">
        <v>1.47</v>
      </c>
      <c r="G73" s="7">
        <f>RANK(E73,E:E,1)</f>
        <v>71</v>
      </c>
      <c r="H73" s="7">
        <f>RANK(F73,F:F,1)</f>
        <v>69</v>
      </c>
      <c r="I73" s="8">
        <f>G73/COUNT(G:G)</f>
        <v>0.5461538461538461</v>
      </c>
      <c r="J73" s="8">
        <f>H73/COUNT(H:H)</f>
        <v>0.53076923076923077</v>
      </c>
    </row>
    <row r="74" spans="1:10" ht="22" hidden="1" customHeight="1" x14ac:dyDescent="0.2">
      <c r="A74" s="7">
        <v>622</v>
      </c>
      <c r="B74" s="7" t="s">
        <v>32</v>
      </c>
      <c r="C74" s="7" t="s">
        <v>176</v>
      </c>
      <c r="D74" s="8">
        <v>0.9113</v>
      </c>
      <c r="E74" s="9">
        <v>2.84</v>
      </c>
      <c r="F74" s="9">
        <v>3.94</v>
      </c>
      <c r="G74" s="7">
        <f>RANK(E74,E:E,1)</f>
        <v>72</v>
      </c>
      <c r="H74" s="7">
        <f>RANK(F74,F:F,1)</f>
        <v>108</v>
      </c>
      <c r="I74" s="8">
        <f>G74/COUNT(G:G)</f>
        <v>0.55384615384615388</v>
      </c>
      <c r="J74" s="8">
        <f>H74/COUNT(H:H)</f>
        <v>0.83076923076923082</v>
      </c>
    </row>
    <row r="75" spans="1:10" ht="22" hidden="1" customHeight="1" x14ac:dyDescent="0.2">
      <c r="A75" s="7">
        <v>715</v>
      </c>
      <c r="B75" s="7" t="s">
        <v>32</v>
      </c>
      <c r="C75" s="7" t="s">
        <v>191</v>
      </c>
      <c r="D75" s="8">
        <v>0.86680000000000001</v>
      </c>
      <c r="E75" s="9">
        <v>2.87</v>
      </c>
      <c r="F75" s="9">
        <v>1.64</v>
      </c>
      <c r="G75" s="7">
        <f>RANK(E75,E:E,1)</f>
        <v>73</v>
      </c>
      <c r="H75" s="7">
        <f>RANK(F75,F:F,1)</f>
        <v>71</v>
      </c>
      <c r="I75" s="8">
        <f>G75/COUNT(G:G)</f>
        <v>0.56153846153846154</v>
      </c>
      <c r="J75" s="8">
        <f>H75/COUNT(H:H)</f>
        <v>0.5461538461538461</v>
      </c>
    </row>
    <row r="76" spans="1:10" ht="22" hidden="1" customHeight="1" x14ac:dyDescent="0.2">
      <c r="A76" s="7">
        <v>393</v>
      </c>
      <c r="B76" s="7" t="s">
        <v>32</v>
      </c>
      <c r="C76" s="7" t="s">
        <v>135</v>
      </c>
      <c r="D76" s="8">
        <v>0.8125</v>
      </c>
      <c r="E76" s="9">
        <v>2.96</v>
      </c>
      <c r="F76" s="9">
        <v>-0.84</v>
      </c>
      <c r="G76" s="7">
        <f>RANK(E76,E:E,1)</f>
        <v>74</v>
      </c>
      <c r="H76" s="7">
        <f>RANK(F76,F:F,1)</f>
        <v>19</v>
      </c>
      <c r="I76" s="8">
        <f>G76/COUNT(G:G)</f>
        <v>0.56923076923076921</v>
      </c>
      <c r="J76" s="8">
        <f>H76/COUNT(H:H)</f>
        <v>0.14615384615384616</v>
      </c>
    </row>
    <row r="77" spans="1:10" ht="22" hidden="1" customHeight="1" x14ac:dyDescent="0.2">
      <c r="A77" s="7">
        <v>220</v>
      </c>
      <c r="B77" s="7" t="s">
        <v>32</v>
      </c>
      <c r="C77" s="7" t="s">
        <v>89</v>
      </c>
      <c r="D77" s="8">
        <v>0.8276</v>
      </c>
      <c r="E77" s="9">
        <v>3.11</v>
      </c>
      <c r="F77" s="9">
        <v>1.76</v>
      </c>
      <c r="G77" s="7">
        <f>RANK(E77,E:E,1)</f>
        <v>75</v>
      </c>
      <c r="H77" s="7">
        <f>RANK(F77,F:F,1)</f>
        <v>74</v>
      </c>
      <c r="I77" s="8">
        <f>G77/COUNT(G:G)</f>
        <v>0.57692307692307687</v>
      </c>
      <c r="J77" s="8">
        <f>H77/COUNT(H:H)</f>
        <v>0.56923076923076921</v>
      </c>
    </row>
    <row r="78" spans="1:10" ht="22" hidden="1" customHeight="1" x14ac:dyDescent="0.2">
      <c r="A78" s="7">
        <v>700</v>
      </c>
      <c r="B78" s="7" t="s">
        <v>32</v>
      </c>
      <c r="C78" s="7" t="s">
        <v>189</v>
      </c>
      <c r="D78" s="8">
        <v>0.92709999999999992</v>
      </c>
      <c r="E78" s="9">
        <v>3.13</v>
      </c>
      <c r="F78" s="9">
        <v>0.32</v>
      </c>
      <c r="G78" s="7">
        <f>RANK(E78,E:E,1)</f>
        <v>76</v>
      </c>
      <c r="H78" s="7">
        <f>RANK(F78,F:F,1)</f>
        <v>47</v>
      </c>
      <c r="I78" s="8">
        <f>G78/COUNT(G:G)</f>
        <v>0.58461538461538465</v>
      </c>
      <c r="J78" s="8">
        <f>H78/COUNT(H:H)</f>
        <v>0.36153846153846153</v>
      </c>
    </row>
    <row r="79" spans="1:10" ht="22" hidden="1" customHeight="1" x14ac:dyDescent="0.2">
      <c r="A79" s="7">
        <v>15</v>
      </c>
      <c r="B79" s="7" t="s">
        <v>32</v>
      </c>
      <c r="C79" s="7" t="s">
        <v>72</v>
      </c>
      <c r="D79" s="8">
        <v>0.4667</v>
      </c>
      <c r="E79" s="9">
        <v>1.89</v>
      </c>
      <c r="F79" s="9">
        <v>-2.81</v>
      </c>
      <c r="G79" s="7">
        <f>RANK(E79,E:E,1)</f>
        <v>52</v>
      </c>
      <c r="H79" s="7">
        <f>RANK(F79,F:F,1)</f>
        <v>3</v>
      </c>
      <c r="I79" s="8">
        <f>G79/COUNT(G:G)</f>
        <v>0.4</v>
      </c>
      <c r="J79" s="8">
        <f>H79/COUNT(H:H)</f>
        <v>2.3076923076923078E-2</v>
      </c>
    </row>
    <row r="80" spans="1:10" ht="22" hidden="1" customHeight="1" x14ac:dyDescent="0.2">
      <c r="A80" s="7">
        <v>8090</v>
      </c>
      <c r="B80" s="7" t="s">
        <v>198</v>
      </c>
      <c r="C80" s="7" t="s">
        <v>221</v>
      </c>
      <c r="D80" s="8">
        <v>0.74239999999999995</v>
      </c>
      <c r="E80" s="9">
        <v>3.17</v>
      </c>
      <c r="F80" s="9">
        <v>6.73</v>
      </c>
      <c r="G80" s="7">
        <f>RANK(E80,E:E,1)</f>
        <v>77</v>
      </c>
      <c r="H80" s="7">
        <f>RANK(F80,F:F,1)</f>
        <v>123</v>
      </c>
      <c r="I80" s="8">
        <f>G80/COUNT(G:G)</f>
        <v>0.59230769230769231</v>
      </c>
      <c r="J80" s="8">
        <f>H80/COUNT(H:H)</f>
        <v>0.94615384615384612</v>
      </c>
    </row>
    <row r="81" spans="1:10" ht="22" hidden="1" customHeight="1" x14ac:dyDescent="0.2">
      <c r="A81" s="7">
        <v>8095</v>
      </c>
      <c r="B81" s="7" t="s">
        <v>198</v>
      </c>
      <c r="C81" s="7" t="s">
        <v>222</v>
      </c>
      <c r="D81" s="8">
        <v>0.95950000000000002</v>
      </c>
      <c r="E81" s="9">
        <v>3.33</v>
      </c>
      <c r="F81" s="9">
        <v>0.6</v>
      </c>
      <c r="G81" s="7">
        <f>RANK(E81,E:E,1)</f>
        <v>79</v>
      </c>
      <c r="H81" s="7">
        <f>RANK(F81,F:F,1)</f>
        <v>54</v>
      </c>
      <c r="I81" s="8">
        <f>G81/COUNT(G:G)</f>
        <v>0.60769230769230764</v>
      </c>
      <c r="J81" s="8">
        <f>H81/COUNT(H:H)</f>
        <v>0.41538461538461541</v>
      </c>
    </row>
    <row r="82" spans="1:10" ht="22" hidden="1" customHeight="1" x14ac:dyDescent="0.2">
      <c r="A82" s="7">
        <v>8090</v>
      </c>
      <c r="B82" s="7" t="s">
        <v>198</v>
      </c>
      <c r="C82" s="7" t="s">
        <v>228</v>
      </c>
      <c r="D82" s="8">
        <v>0.84699999999999998</v>
      </c>
      <c r="E82" s="9">
        <v>3.43</v>
      </c>
      <c r="F82" s="9">
        <v>-0.17</v>
      </c>
      <c r="G82" s="7">
        <f>RANK(E82,E:E,1)</f>
        <v>80</v>
      </c>
      <c r="H82" s="7">
        <f>RANK(F82,F:F,1)</f>
        <v>36</v>
      </c>
      <c r="I82" s="8">
        <f>G82/COUNT(G:G)</f>
        <v>0.61538461538461542</v>
      </c>
      <c r="J82" s="8">
        <f>H82/COUNT(H:H)</f>
        <v>0.27692307692307694</v>
      </c>
    </row>
    <row r="83" spans="1:10" ht="22" hidden="1" customHeight="1" x14ac:dyDescent="0.2">
      <c r="A83" s="7">
        <v>8006</v>
      </c>
      <c r="B83" s="7" t="s">
        <v>198</v>
      </c>
      <c r="C83" s="7" t="s">
        <v>202</v>
      </c>
      <c r="D83" s="8">
        <v>0.73519999999999996</v>
      </c>
      <c r="E83" s="9">
        <v>3.54</v>
      </c>
      <c r="F83" s="9">
        <v>7.04</v>
      </c>
      <c r="G83" s="7">
        <f>RANK(E83,E:E,1)</f>
        <v>82</v>
      </c>
      <c r="H83" s="7">
        <f>RANK(F83,F:F,1)</f>
        <v>124</v>
      </c>
      <c r="I83" s="8">
        <f>G83/COUNT(G:G)</f>
        <v>0.63076923076923075</v>
      </c>
      <c r="J83" s="8">
        <f>H83/COUNT(H:H)</f>
        <v>0.9538461538461539</v>
      </c>
    </row>
    <row r="84" spans="1:10" ht="22" hidden="1" customHeight="1" x14ac:dyDescent="0.2">
      <c r="A84" s="7">
        <v>10</v>
      </c>
      <c r="B84" s="7" t="s">
        <v>32</v>
      </c>
      <c r="C84" s="7" t="s">
        <v>39</v>
      </c>
      <c r="D84" s="8">
        <v>0.9677</v>
      </c>
      <c r="E84" s="9">
        <v>3.54</v>
      </c>
      <c r="F84" s="9">
        <v>3.9</v>
      </c>
      <c r="G84" s="7">
        <f>RANK(E84,E:E,1)</f>
        <v>82</v>
      </c>
      <c r="H84" s="7">
        <f>RANK(F84,F:F,1)</f>
        <v>107</v>
      </c>
      <c r="I84" s="8">
        <f>G84/COUNT(G:G)</f>
        <v>0.63076923076923075</v>
      </c>
      <c r="J84" s="8">
        <f>H84/COUNT(H:H)</f>
        <v>0.82307692307692304</v>
      </c>
    </row>
    <row r="85" spans="1:10" ht="22" hidden="1" customHeight="1" x14ac:dyDescent="0.2">
      <c r="A85" s="7">
        <v>318</v>
      </c>
      <c r="B85" s="7" t="s">
        <v>32</v>
      </c>
      <c r="C85" s="7" t="s">
        <v>115</v>
      </c>
      <c r="D85" s="8">
        <v>0.72219999999999995</v>
      </c>
      <c r="E85" s="9">
        <v>3.69</v>
      </c>
      <c r="F85" s="9">
        <v>2.98</v>
      </c>
      <c r="G85" s="7">
        <f>RANK(E85,E:E,1)</f>
        <v>84</v>
      </c>
      <c r="H85" s="7">
        <f>RANK(F85,F:F,1)</f>
        <v>98</v>
      </c>
      <c r="I85" s="8">
        <f>G85/COUNT(G:G)</f>
        <v>0.64615384615384619</v>
      </c>
      <c r="J85" s="8">
        <f>H85/COUNT(H:H)</f>
        <v>0.75384615384615383</v>
      </c>
    </row>
    <row r="86" spans="1:10" ht="22" hidden="1" customHeight="1" x14ac:dyDescent="0.2">
      <c r="A86" s="7">
        <v>8001</v>
      </c>
      <c r="B86" s="7" t="s">
        <v>198</v>
      </c>
      <c r="C86" s="7" t="s">
        <v>197</v>
      </c>
      <c r="D86" s="8">
        <v>0.97299999999999998</v>
      </c>
      <c r="E86" s="9">
        <v>3.75</v>
      </c>
      <c r="F86" s="9">
        <v>0.67</v>
      </c>
      <c r="G86" s="7">
        <f>RANK(E86,E:E,1)</f>
        <v>85</v>
      </c>
      <c r="H86" s="7">
        <f>RANK(F86,F:F,1)</f>
        <v>56</v>
      </c>
      <c r="I86" s="8">
        <f>G86/COUNT(G:G)</f>
        <v>0.65384615384615385</v>
      </c>
      <c r="J86" s="8">
        <f>H86/COUNT(H:H)</f>
        <v>0.43076923076923079</v>
      </c>
    </row>
    <row r="87" spans="1:10" ht="22" hidden="1" customHeight="1" x14ac:dyDescent="0.2">
      <c r="A87" s="7">
        <v>480</v>
      </c>
      <c r="B87" s="7" t="s">
        <v>32</v>
      </c>
      <c r="C87" s="7" t="s">
        <v>148</v>
      </c>
      <c r="D87" s="8">
        <v>0.83239999999999992</v>
      </c>
      <c r="E87" s="9">
        <v>4.08</v>
      </c>
      <c r="F87" s="9">
        <v>-1.72</v>
      </c>
      <c r="G87" s="7">
        <f>RANK(E87,E:E,1)</f>
        <v>86</v>
      </c>
      <c r="H87" s="7">
        <f>RANK(F87,F:F,1)</f>
        <v>8</v>
      </c>
      <c r="I87" s="8">
        <f>G87/COUNT(G:G)</f>
        <v>0.66153846153846152</v>
      </c>
      <c r="J87" s="8">
        <f>H87/COUNT(H:H)</f>
        <v>6.1538461538461542E-2</v>
      </c>
    </row>
    <row r="88" spans="1:10" ht="22" hidden="1" customHeight="1" x14ac:dyDescent="0.2">
      <c r="A88" s="7">
        <v>275</v>
      </c>
      <c r="B88" s="7" t="s">
        <v>32</v>
      </c>
      <c r="C88" s="7" t="s">
        <v>102</v>
      </c>
      <c r="D88" s="8">
        <v>0.80730000000000002</v>
      </c>
      <c r="E88" s="9">
        <v>4.18</v>
      </c>
      <c r="F88" s="9">
        <v>2.5</v>
      </c>
      <c r="G88" s="7">
        <f>RANK(E88,E:E,1)</f>
        <v>87</v>
      </c>
      <c r="H88" s="7">
        <f>RANK(F88,F:F,1)</f>
        <v>93</v>
      </c>
      <c r="I88" s="8">
        <f>G88/COUNT(G:G)</f>
        <v>0.66923076923076918</v>
      </c>
      <c r="J88" s="8">
        <f>H88/COUNT(H:H)</f>
        <v>0.7153846153846154</v>
      </c>
    </row>
    <row r="89" spans="1:10" ht="22" hidden="1" customHeight="1" x14ac:dyDescent="0.2">
      <c r="A89" s="7">
        <v>390</v>
      </c>
      <c r="B89" s="7" t="s">
        <v>32</v>
      </c>
      <c r="C89" s="7" t="s">
        <v>134</v>
      </c>
      <c r="D89" s="8">
        <v>0.81819999999999993</v>
      </c>
      <c r="E89" s="9">
        <v>4.25</v>
      </c>
      <c r="F89" s="9">
        <v>1.74</v>
      </c>
      <c r="G89" s="7">
        <f>RANK(E89,E:E,1)</f>
        <v>88</v>
      </c>
      <c r="H89" s="7">
        <f>RANK(F89,F:F,1)</f>
        <v>73</v>
      </c>
      <c r="I89" s="8">
        <f>G89/COUNT(G:G)</f>
        <v>0.67692307692307696</v>
      </c>
      <c r="J89" s="8">
        <f>H89/COUNT(H:H)</f>
        <v>0.56153846153846154</v>
      </c>
    </row>
    <row r="90" spans="1:10" ht="22" hidden="1" customHeight="1" x14ac:dyDescent="0.2">
      <c r="A90" s="7">
        <v>615</v>
      </c>
      <c r="B90" s="7" t="s">
        <v>32</v>
      </c>
      <c r="C90" s="7" t="s">
        <v>173</v>
      </c>
      <c r="D90" s="8">
        <v>0.33960000000000001</v>
      </c>
      <c r="E90" s="9">
        <v>1.18</v>
      </c>
      <c r="F90" s="9">
        <v>-1.1499999999999999</v>
      </c>
      <c r="G90" s="7">
        <f>RANK(E90,E:E,1)</f>
        <v>42</v>
      </c>
      <c r="H90" s="7">
        <f>RANK(F90,F:F,1)</f>
        <v>14</v>
      </c>
      <c r="I90" s="8">
        <f>G90/COUNT(G:G)</f>
        <v>0.32307692307692309</v>
      </c>
      <c r="J90" s="8">
        <f>H90/COUNT(H:H)</f>
        <v>0.1076923076923077</v>
      </c>
    </row>
    <row r="91" spans="1:10" ht="22" hidden="1" customHeight="1" x14ac:dyDescent="0.2">
      <c r="A91" s="7">
        <v>415</v>
      </c>
      <c r="B91" s="7" t="s">
        <v>32</v>
      </c>
      <c r="C91" s="7" t="s">
        <v>138</v>
      </c>
      <c r="D91" s="8">
        <v>3.85E-2</v>
      </c>
      <c r="E91" s="9">
        <v>1.1599999999999999</v>
      </c>
      <c r="F91" s="9">
        <v>-0.94</v>
      </c>
      <c r="G91" s="7">
        <f>RANK(E91,E:E,1)</f>
        <v>41</v>
      </c>
      <c r="H91" s="7">
        <f>RANK(F91,F:F,1)</f>
        <v>18</v>
      </c>
      <c r="I91" s="8">
        <f>G91/COUNT(G:G)</f>
        <v>0.31538461538461537</v>
      </c>
      <c r="J91" s="8">
        <f>H91/COUNT(H:H)</f>
        <v>0.13846153846153847</v>
      </c>
    </row>
    <row r="92" spans="1:10" ht="22" hidden="1" customHeight="1" x14ac:dyDescent="0.2">
      <c r="A92" s="7">
        <v>145</v>
      </c>
      <c r="B92" s="7" t="s">
        <v>32</v>
      </c>
      <c r="C92" s="7" t="s">
        <v>68</v>
      </c>
      <c r="D92" s="8">
        <v>0.371</v>
      </c>
      <c r="E92" s="9">
        <v>1.1100000000000001</v>
      </c>
      <c r="F92" s="9">
        <v>1.05</v>
      </c>
      <c r="G92" s="7">
        <f>RANK(E92,E:E,1)</f>
        <v>40</v>
      </c>
      <c r="H92" s="7">
        <f>RANK(F92,F:F,1)</f>
        <v>61</v>
      </c>
      <c r="I92" s="8">
        <f>G92/COUNT(G:G)</f>
        <v>0.30769230769230771</v>
      </c>
      <c r="J92" s="8">
        <f>H92/COUNT(H:H)</f>
        <v>0.46923076923076923</v>
      </c>
    </row>
    <row r="93" spans="1:10" ht="22" hidden="1" customHeight="1" x14ac:dyDescent="0.2">
      <c r="A93" s="7">
        <v>250</v>
      </c>
      <c r="B93" s="7" t="s">
        <v>32</v>
      </c>
      <c r="C93" s="7" t="s">
        <v>96</v>
      </c>
      <c r="D93" s="8">
        <v>0.1613</v>
      </c>
      <c r="E93" s="9">
        <v>1.05</v>
      </c>
      <c r="F93" s="9">
        <v>-1.51</v>
      </c>
      <c r="G93" s="7">
        <f>RANK(E93,E:E,1)</f>
        <v>39</v>
      </c>
      <c r="H93" s="7">
        <f>RANK(F93,F:F,1)</f>
        <v>11</v>
      </c>
      <c r="I93" s="8">
        <f>G93/COUNT(G:G)</f>
        <v>0.3</v>
      </c>
      <c r="J93" s="8">
        <f>H93/COUNT(H:H)</f>
        <v>8.461538461538462E-2</v>
      </c>
    </row>
    <row r="94" spans="1:10" ht="22" hidden="1" customHeight="1" x14ac:dyDescent="0.2">
      <c r="A94" s="7">
        <v>35</v>
      </c>
      <c r="B94" s="7" t="s">
        <v>32</v>
      </c>
      <c r="C94" s="7" t="s">
        <v>122</v>
      </c>
      <c r="D94" s="8">
        <v>0.9647</v>
      </c>
      <c r="E94" s="9">
        <v>4.38</v>
      </c>
      <c r="F94" s="9">
        <v>1.56</v>
      </c>
      <c r="G94" s="7">
        <f>RANK(E94,E:E,1)</f>
        <v>89</v>
      </c>
      <c r="H94" s="7">
        <f>RANK(F94,F:F,1)</f>
        <v>70</v>
      </c>
      <c r="I94" s="8">
        <f>G94/COUNT(G:G)</f>
        <v>0.68461538461538463</v>
      </c>
      <c r="J94" s="8">
        <f>H94/COUNT(H:H)</f>
        <v>0.53846153846153844</v>
      </c>
    </row>
    <row r="95" spans="1:10" ht="22" hidden="1" customHeight="1" x14ac:dyDescent="0.2">
      <c r="A95" s="7">
        <v>175</v>
      </c>
      <c r="B95" s="7" t="s">
        <v>32</v>
      </c>
      <c r="C95" s="7" t="s">
        <v>77</v>
      </c>
      <c r="D95" s="8">
        <v>0.69</v>
      </c>
      <c r="E95" s="9">
        <v>4.4000000000000004</v>
      </c>
      <c r="F95" s="9">
        <v>-0.55000000000000004</v>
      </c>
      <c r="G95" s="7">
        <f>RANK(E95,E:E,1)</f>
        <v>90</v>
      </c>
      <c r="H95" s="7">
        <f>RANK(F95,F:F,1)</f>
        <v>28</v>
      </c>
      <c r="I95" s="8">
        <f>G95/COUNT(G:G)</f>
        <v>0.69230769230769229</v>
      </c>
      <c r="J95" s="8">
        <f>H95/COUNT(H:H)</f>
        <v>0.2153846153846154</v>
      </c>
    </row>
    <row r="96" spans="1:10" ht="22" hidden="1" customHeight="1" x14ac:dyDescent="0.2">
      <c r="A96" s="7">
        <v>310</v>
      </c>
      <c r="B96" s="7" t="s">
        <v>32</v>
      </c>
      <c r="C96" s="7" t="s">
        <v>113</v>
      </c>
      <c r="D96" s="8">
        <v>0.79409999999999992</v>
      </c>
      <c r="E96" s="9">
        <v>4.55</v>
      </c>
      <c r="F96" s="9">
        <v>2.72</v>
      </c>
      <c r="G96" s="7">
        <f>RANK(E96,E:E,1)</f>
        <v>91</v>
      </c>
      <c r="H96" s="7">
        <f>RANK(F96,F:F,1)</f>
        <v>96</v>
      </c>
      <c r="I96" s="8">
        <f>G96/COUNT(G:G)</f>
        <v>0.7</v>
      </c>
      <c r="J96" s="8">
        <f>H96/COUNT(H:H)</f>
        <v>0.7384615384615385</v>
      </c>
    </row>
    <row r="97" spans="1:10" ht="22" hidden="1" customHeight="1" x14ac:dyDescent="0.2">
      <c r="A97" s="7">
        <v>430</v>
      </c>
      <c r="B97" s="7" t="s">
        <v>32</v>
      </c>
      <c r="C97" s="7" t="s">
        <v>139</v>
      </c>
      <c r="D97" s="8">
        <v>0.83329999999999993</v>
      </c>
      <c r="E97" s="9">
        <v>4.5599999999999996</v>
      </c>
      <c r="F97" s="9">
        <v>3.64</v>
      </c>
      <c r="G97" s="7">
        <f>RANK(E97,E:E,1)</f>
        <v>92</v>
      </c>
      <c r="H97" s="7">
        <f>RANK(F97,F:F,1)</f>
        <v>103</v>
      </c>
      <c r="I97" s="8">
        <f>G97/COUNT(G:G)</f>
        <v>0.70769230769230773</v>
      </c>
      <c r="J97" s="8">
        <f>H97/COUNT(H:H)</f>
        <v>0.79230769230769227</v>
      </c>
    </row>
    <row r="98" spans="1:10" ht="22" hidden="1" customHeight="1" x14ac:dyDescent="0.2">
      <c r="A98" s="7">
        <v>365</v>
      </c>
      <c r="B98" s="7" t="s">
        <v>32</v>
      </c>
      <c r="C98" s="7" t="s">
        <v>128</v>
      </c>
      <c r="D98" s="8">
        <v>0.54259999999999997</v>
      </c>
      <c r="E98" s="9">
        <v>4.74</v>
      </c>
      <c r="F98" s="9">
        <v>3.44</v>
      </c>
      <c r="G98" s="7">
        <f>RANK(E98,E:E,1)</f>
        <v>93</v>
      </c>
      <c r="H98" s="7">
        <f>RANK(F98,F:F,1)</f>
        <v>101</v>
      </c>
      <c r="I98" s="8">
        <f>G98/COUNT(G:G)</f>
        <v>0.7153846153846154</v>
      </c>
      <c r="J98" s="8">
        <f>H98/COUNT(H:H)</f>
        <v>0.77692307692307694</v>
      </c>
    </row>
    <row r="99" spans="1:10" ht="22" hidden="1" customHeight="1" x14ac:dyDescent="0.2">
      <c r="A99" s="7">
        <v>40</v>
      </c>
      <c r="B99" s="7" t="s">
        <v>32</v>
      </c>
      <c r="C99" s="7" t="s">
        <v>137</v>
      </c>
      <c r="D99" s="8">
        <v>0.4355</v>
      </c>
      <c r="E99" s="9">
        <v>0.62</v>
      </c>
      <c r="F99" s="9">
        <v>-3.19</v>
      </c>
      <c r="G99" s="7">
        <f>RANK(E99,E:E,1)</f>
        <v>33</v>
      </c>
      <c r="H99" s="7">
        <f>RANK(F99,F:F,1)</f>
        <v>2</v>
      </c>
      <c r="I99" s="8">
        <f>G99/COUNT(G:G)</f>
        <v>0.25384615384615383</v>
      </c>
      <c r="J99" s="8">
        <f>H99/COUNT(H:H)</f>
        <v>1.5384615384615385E-2</v>
      </c>
    </row>
    <row r="100" spans="1:10" ht="22" hidden="1" customHeight="1" x14ac:dyDescent="0.2">
      <c r="A100" s="7">
        <v>8050</v>
      </c>
      <c r="B100" s="7" t="s">
        <v>198</v>
      </c>
      <c r="C100" s="7" t="s">
        <v>215</v>
      </c>
      <c r="D100" s="8">
        <v>0.96609999999999996</v>
      </c>
      <c r="E100" s="9">
        <v>4.95</v>
      </c>
      <c r="F100" s="9">
        <v>2</v>
      </c>
      <c r="G100" s="7">
        <f>RANK(E100,E:E,1)</f>
        <v>95</v>
      </c>
      <c r="H100" s="7">
        <f>RANK(F100,F:F,1)</f>
        <v>83</v>
      </c>
      <c r="I100" s="8">
        <f>G100/COUNT(G:G)</f>
        <v>0.73076923076923073</v>
      </c>
      <c r="J100" s="8">
        <f>H100/COUNT(H:H)</f>
        <v>0.63846153846153841</v>
      </c>
    </row>
    <row r="101" spans="1:10" ht="22" hidden="1" customHeight="1" x14ac:dyDescent="0.2">
      <c r="A101" s="7">
        <v>8005</v>
      </c>
      <c r="B101" s="7" t="s">
        <v>198</v>
      </c>
      <c r="C101" s="7" t="s">
        <v>227</v>
      </c>
      <c r="D101" s="8">
        <v>0.95879999999999999</v>
      </c>
      <c r="E101" s="9">
        <v>5.07</v>
      </c>
      <c r="F101" s="9">
        <v>1.67</v>
      </c>
      <c r="G101" s="7">
        <f>RANK(E101,E:E,1)</f>
        <v>96</v>
      </c>
      <c r="H101" s="7">
        <f>RANK(F101,F:F,1)</f>
        <v>72</v>
      </c>
      <c r="I101" s="8">
        <f>G101/COUNT(G:G)</f>
        <v>0.7384615384615385</v>
      </c>
      <c r="J101" s="8">
        <f>H101/COUNT(H:H)</f>
        <v>0.55384615384615388</v>
      </c>
    </row>
    <row r="102" spans="1:10" ht="22" hidden="1" customHeight="1" x14ac:dyDescent="0.2">
      <c r="A102" s="7">
        <v>195</v>
      </c>
      <c r="B102" s="7" t="s">
        <v>32</v>
      </c>
      <c r="C102" s="7" t="s">
        <v>82</v>
      </c>
      <c r="D102" s="8">
        <v>0.53090000000000004</v>
      </c>
      <c r="E102" s="9">
        <v>5.1100000000000003</v>
      </c>
      <c r="F102" s="9">
        <v>0.01</v>
      </c>
      <c r="G102" s="7">
        <f>RANK(E102,E:E,1)</f>
        <v>97</v>
      </c>
      <c r="H102" s="7">
        <f>RANK(F102,F:F,1)</f>
        <v>44</v>
      </c>
      <c r="I102" s="8">
        <f>G102/COUNT(G:G)</f>
        <v>0.74615384615384617</v>
      </c>
      <c r="J102" s="8">
        <f>H102/COUNT(H:H)</f>
        <v>0.33846153846153848</v>
      </c>
    </row>
    <row r="103" spans="1:10" ht="22" hidden="1" customHeight="1" x14ac:dyDescent="0.2">
      <c r="A103" s="7">
        <v>208</v>
      </c>
      <c r="B103" s="7" t="s">
        <v>32</v>
      </c>
      <c r="C103" s="7" t="s">
        <v>87</v>
      </c>
      <c r="D103" s="8">
        <v>0.66670000000000007</v>
      </c>
      <c r="E103" s="9">
        <v>5.3</v>
      </c>
      <c r="F103" s="9">
        <v>2.15</v>
      </c>
      <c r="G103" s="7">
        <f>RANK(E103,E:E,1)</f>
        <v>99</v>
      </c>
      <c r="H103" s="7">
        <f>RANK(F103,F:F,1)</f>
        <v>88</v>
      </c>
      <c r="I103" s="8">
        <f>G103/COUNT(G:G)</f>
        <v>0.7615384615384615</v>
      </c>
      <c r="J103" s="8">
        <f>H103/COUNT(H:H)</f>
        <v>0.67692307692307696</v>
      </c>
    </row>
    <row r="104" spans="1:10" ht="22" hidden="1" customHeight="1" x14ac:dyDescent="0.2">
      <c r="A104" s="7">
        <v>140</v>
      </c>
      <c r="B104" s="7" t="s">
        <v>32</v>
      </c>
      <c r="C104" s="7" t="s">
        <v>66</v>
      </c>
      <c r="D104" s="8">
        <v>0.82279999999999998</v>
      </c>
      <c r="E104" s="9">
        <v>5.32</v>
      </c>
      <c r="F104" s="9">
        <v>-0.23</v>
      </c>
      <c r="G104" s="7">
        <f>RANK(E104,E:E,1)</f>
        <v>100</v>
      </c>
      <c r="H104" s="7">
        <f>RANK(F104,F:F,1)</f>
        <v>33</v>
      </c>
      <c r="I104" s="8">
        <f>G104/COUNT(G:G)</f>
        <v>0.76923076923076927</v>
      </c>
      <c r="J104" s="8">
        <f>H104/COUNT(H:H)</f>
        <v>0.25384615384615383</v>
      </c>
    </row>
    <row r="105" spans="1:10" ht="22" hidden="1" customHeight="1" x14ac:dyDescent="0.2">
      <c r="A105" s="7">
        <v>315</v>
      </c>
      <c r="B105" s="7" t="s">
        <v>32</v>
      </c>
      <c r="C105" s="7" t="s">
        <v>114</v>
      </c>
      <c r="D105" s="8">
        <v>0.61539999999999995</v>
      </c>
      <c r="E105" s="9">
        <v>5.54</v>
      </c>
      <c r="F105" s="9">
        <v>5.83</v>
      </c>
      <c r="G105" s="7">
        <f>RANK(E105,E:E,1)</f>
        <v>102</v>
      </c>
      <c r="H105" s="7">
        <f>RANK(F105,F:F,1)</f>
        <v>117</v>
      </c>
      <c r="I105" s="8">
        <f>G105/COUNT(G:G)</f>
        <v>0.7846153846153846</v>
      </c>
      <c r="J105" s="8">
        <f>H105/COUNT(H:H)</f>
        <v>0.9</v>
      </c>
    </row>
    <row r="106" spans="1:10" ht="22" hidden="1" customHeight="1" x14ac:dyDescent="0.2">
      <c r="A106" s="7">
        <v>165</v>
      </c>
      <c r="B106" s="7" t="s">
        <v>32</v>
      </c>
      <c r="C106" s="7" t="s">
        <v>76</v>
      </c>
      <c r="D106" s="8">
        <v>0.7288</v>
      </c>
      <c r="E106" s="9">
        <v>5.63</v>
      </c>
      <c r="F106" s="9">
        <v>0.08</v>
      </c>
      <c r="G106" s="7">
        <f>RANK(E106,E:E,1)</f>
        <v>103</v>
      </c>
      <c r="H106" s="7">
        <f>RANK(F106,F:F,1)</f>
        <v>45</v>
      </c>
      <c r="I106" s="8">
        <f>G106/COUNT(G:G)</f>
        <v>0.79230769230769227</v>
      </c>
      <c r="J106" s="8">
        <f>H106/COUNT(H:H)</f>
        <v>0.34615384615384615</v>
      </c>
    </row>
    <row r="107" spans="1:10" ht="22" hidden="1" customHeight="1" x14ac:dyDescent="0.2">
      <c r="A107" s="7">
        <v>540</v>
      </c>
      <c r="B107" s="7" t="s">
        <v>32</v>
      </c>
      <c r="C107" s="7" t="s">
        <v>161</v>
      </c>
      <c r="D107" s="8">
        <v>0.8387</v>
      </c>
      <c r="E107" s="9">
        <v>5.78</v>
      </c>
      <c r="F107" s="9">
        <v>1.39</v>
      </c>
      <c r="G107" s="7">
        <f>RANK(E107,E:E,1)</f>
        <v>107</v>
      </c>
      <c r="H107" s="7">
        <f>RANK(F107,F:F,1)</f>
        <v>65</v>
      </c>
      <c r="I107" s="8">
        <f>G107/COUNT(G:G)</f>
        <v>0.82307692307692304</v>
      </c>
      <c r="J107" s="8">
        <f>H107/COUNT(H:H)</f>
        <v>0.5</v>
      </c>
    </row>
    <row r="108" spans="1:10" ht="22" hidden="1" customHeight="1" x14ac:dyDescent="0.2">
      <c r="A108" s="7">
        <v>82</v>
      </c>
      <c r="B108" s="7" t="s">
        <v>32</v>
      </c>
      <c r="C108" s="7" t="s">
        <v>225</v>
      </c>
      <c r="D108" s="8">
        <v>0.74670000000000003</v>
      </c>
      <c r="E108" s="9">
        <v>7.04</v>
      </c>
      <c r="F108" s="9">
        <v>4.54</v>
      </c>
      <c r="G108" s="7">
        <f>RANK(E108,E:E,1)</f>
        <v>108</v>
      </c>
      <c r="H108" s="7">
        <f>RANK(F108,F:F,1)</f>
        <v>110</v>
      </c>
      <c r="I108" s="8">
        <f>G108/COUNT(G:G)</f>
        <v>0.83076923076923082</v>
      </c>
      <c r="J108" s="8">
        <f>H108/COUNT(H:H)</f>
        <v>0.84615384615384615</v>
      </c>
    </row>
    <row r="109" spans="1:10" ht="22" hidden="1" customHeight="1" x14ac:dyDescent="0.2">
      <c r="A109" s="7">
        <v>493</v>
      </c>
      <c r="B109" s="7" t="s">
        <v>32</v>
      </c>
      <c r="C109" s="7" t="s">
        <v>150</v>
      </c>
      <c r="D109" s="8">
        <v>0.68180000000000007</v>
      </c>
      <c r="E109" s="9">
        <v>7.15</v>
      </c>
      <c r="F109" s="9">
        <v>1.42</v>
      </c>
      <c r="G109" s="7">
        <f>RANK(E109,E:E,1)</f>
        <v>109</v>
      </c>
      <c r="H109" s="7">
        <f>RANK(F109,F:F,1)</f>
        <v>66</v>
      </c>
      <c r="I109" s="8">
        <f>G109/COUNT(G:G)</f>
        <v>0.83846153846153848</v>
      </c>
      <c r="J109" s="8">
        <f>H109/COUNT(H:H)</f>
        <v>0.50769230769230766</v>
      </c>
    </row>
    <row r="110" spans="1:10" ht="22" hidden="1" customHeight="1" x14ac:dyDescent="0.2">
      <c r="A110" s="7">
        <v>8013</v>
      </c>
      <c r="B110" s="7" t="s">
        <v>198</v>
      </c>
      <c r="C110" s="7" t="s">
        <v>209</v>
      </c>
      <c r="D110" s="8">
        <v>0.69819999999999993</v>
      </c>
      <c r="E110" s="9">
        <v>7.18</v>
      </c>
      <c r="F110" s="9">
        <v>1.25</v>
      </c>
      <c r="G110" s="7">
        <f>RANK(E110,E:E,1)</f>
        <v>110</v>
      </c>
      <c r="H110" s="7">
        <f>RANK(F110,F:F,1)</f>
        <v>64</v>
      </c>
      <c r="I110" s="8">
        <f>G110/COUNT(G:G)</f>
        <v>0.84615384615384615</v>
      </c>
      <c r="J110" s="8">
        <f>H110/COUNT(H:H)</f>
        <v>0.49230769230769234</v>
      </c>
    </row>
    <row r="111" spans="1:10" ht="22" hidden="1" customHeight="1" x14ac:dyDescent="0.2">
      <c r="A111" s="7">
        <v>180</v>
      </c>
      <c r="B111" s="7" t="s">
        <v>32</v>
      </c>
      <c r="C111" s="7" t="s">
        <v>79</v>
      </c>
      <c r="D111" s="8">
        <v>0.41509999999999997</v>
      </c>
      <c r="E111" s="9">
        <v>-0.21</v>
      </c>
      <c r="F111" s="9">
        <v>1.45</v>
      </c>
      <c r="G111" s="7">
        <f>RANK(E111,E:E,1)</f>
        <v>21</v>
      </c>
      <c r="H111" s="7">
        <f>RANK(F111,F:F,1)</f>
        <v>67</v>
      </c>
      <c r="I111" s="8">
        <f>G111/COUNT(G:G)</f>
        <v>0.16153846153846155</v>
      </c>
      <c r="J111" s="8">
        <f>H111/COUNT(H:H)</f>
        <v>0.51538461538461533</v>
      </c>
    </row>
    <row r="112" spans="1:10" ht="22" hidden="1" customHeight="1" x14ac:dyDescent="0.2">
      <c r="A112" s="7">
        <v>296</v>
      </c>
      <c r="B112" s="7" t="s">
        <v>32</v>
      </c>
      <c r="C112" s="7" t="s">
        <v>107</v>
      </c>
      <c r="D112" s="8">
        <v>0.95950000000000002</v>
      </c>
      <c r="E112" s="9">
        <v>7.8</v>
      </c>
      <c r="F112" s="9">
        <v>2.73</v>
      </c>
      <c r="G112" s="7">
        <f>RANK(E112,E:E,1)</f>
        <v>112</v>
      </c>
      <c r="H112" s="7">
        <f>RANK(F112,F:F,1)</f>
        <v>97</v>
      </c>
      <c r="I112" s="8">
        <f>G112/COUNT(G:G)</f>
        <v>0.86153846153846159</v>
      </c>
      <c r="J112" s="8">
        <f>H112/COUNT(H:H)</f>
        <v>0.74615384615384617</v>
      </c>
    </row>
    <row r="113" spans="1:10" ht="22" hidden="1" customHeight="1" x14ac:dyDescent="0.2">
      <c r="A113" s="7">
        <v>565</v>
      </c>
      <c r="B113" s="7" t="s">
        <v>32</v>
      </c>
      <c r="C113" s="7" t="s">
        <v>164</v>
      </c>
      <c r="D113" s="8">
        <v>0.48080000000000001</v>
      </c>
      <c r="E113" s="9">
        <v>-0.59</v>
      </c>
      <c r="F113" s="9">
        <v>-0.24</v>
      </c>
      <c r="G113" s="7">
        <f>RANK(E113,E:E,1)</f>
        <v>18</v>
      </c>
      <c r="H113" s="7">
        <f>RANK(F113,F:F,1)</f>
        <v>32</v>
      </c>
      <c r="I113" s="8">
        <f>G113/COUNT(G:G)</f>
        <v>0.13846153846153847</v>
      </c>
      <c r="J113" s="8">
        <f>H113/COUNT(H:H)</f>
        <v>0.24615384615384617</v>
      </c>
    </row>
    <row r="114" spans="1:10" ht="22" hidden="1" customHeight="1" x14ac:dyDescent="0.2">
      <c r="A114" s="7">
        <v>240</v>
      </c>
      <c r="B114" s="7" t="s">
        <v>32</v>
      </c>
      <c r="C114" s="7" t="s">
        <v>92</v>
      </c>
      <c r="D114" s="8">
        <v>0.84620000000000006</v>
      </c>
      <c r="E114" s="9">
        <v>7.9</v>
      </c>
      <c r="F114" s="9">
        <v>1.87</v>
      </c>
      <c r="G114" s="7">
        <f>RANK(E114,E:E,1)</f>
        <v>113</v>
      </c>
      <c r="H114" s="7">
        <f>RANK(F114,F:F,1)</f>
        <v>76</v>
      </c>
      <c r="I114" s="8">
        <f>G114/COUNT(G:G)</f>
        <v>0.86923076923076925</v>
      </c>
      <c r="J114" s="8">
        <f>H114/COUNT(H:H)</f>
        <v>0.58461538461538465</v>
      </c>
    </row>
    <row r="115" spans="1:10" ht="22" hidden="1" customHeight="1" x14ac:dyDescent="0.2">
      <c r="A115" s="7">
        <v>525</v>
      </c>
      <c r="B115" s="7" t="s">
        <v>32</v>
      </c>
      <c r="C115" s="7" t="s">
        <v>157</v>
      </c>
      <c r="D115" s="8">
        <v>0.70650000000000002</v>
      </c>
      <c r="E115" s="9">
        <v>8.16</v>
      </c>
      <c r="F115" s="9">
        <v>3.48</v>
      </c>
      <c r="G115" s="7">
        <f>RANK(E115,E:E,1)</f>
        <v>114</v>
      </c>
      <c r="H115" s="7">
        <f>RANK(F115,F:F,1)</f>
        <v>102</v>
      </c>
      <c r="I115" s="8">
        <f>G115/COUNT(G:G)</f>
        <v>0.87692307692307692</v>
      </c>
      <c r="J115" s="8">
        <f>H115/COUNT(H:H)</f>
        <v>0.7846153846153846</v>
      </c>
    </row>
    <row r="116" spans="1:10" ht="22" hidden="1" customHeight="1" x14ac:dyDescent="0.2">
      <c r="A116" s="7">
        <v>8046</v>
      </c>
      <c r="B116" s="7" t="s">
        <v>198</v>
      </c>
      <c r="C116" s="7" t="s">
        <v>213</v>
      </c>
      <c r="D116" s="8">
        <v>0.93440000000000001</v>
      </c>
      <c r="E116" s="9">
        <v>8.44</v>
      </c>
      <c r="F116" s="9">
        <v>6.15</v>
      </c>
      <c r="G116" s="7">
        <f>RANK(E116,E:E,1)</f>
        <v>115</v>
      </c>
      <c r="H116" s="7">
        <f>RANK(F116,F:F,1)</f>
        <v>119</v>
      </c>
      <c r="I116" s="8">
        <f>G116/COUNT(G:G)</f>
        <v>0.88461538461538458</v>
      </c>
      <c r="J116" s="8">
        <f>H116/COUNT(H:H)</f>
        <v>0.91538461538461535</v>
      </c>
    </row>
    <row r="117" spans="1:10" ht="22" hidden="1" customHeight="1" x14ac:dyDescent="0.2">
      <c r="A117" s="7">
        <v>370</v>
      </c>
      <c r="B117" s="7" t="s">
        <v>32</v>
      </c>
      <c r="C117" s="7" t="s">
        <v>129</v>
      </c>
      <c r="D117" s="8">
        <v>0.8831</v>
      </c>
      <c r="E117" s="9">
        <v>8.7799999999999994</v>
      </c>
      <c r="F117" s="9">
        <v>4.76</v>
      </c>
      <c r="G117" s="7">
        <f>RANK(E117,E:E,1)</f>
        <v>116</v>
      </c>
      <c r="H117" s="7">
        <f>RANK(F117,F:F,1)</f>
        <v>111</v>
      </c>
      <c r="I117" s="8">
        <f>G117/COUNT(G:G)</f>
        <v>0.89230769230769236</v>
      </c>
      <c r="J117" s="8">
        <f>H117/COUNT(H:H)</f>
        <v>0.85384615384615381</v>
      </c>
    </row>
    <row r="118" spans="1:10" ht="22" hidden="1" customHeight="1" x14ac:dyDescent="0.2">
      <c r="A118" s="7">
        <v>655</v>
      </c>
      <c r="B118" s="7" t="s">
        <v>32</v>
      </c>
      <c r="C118" s="7" t="s">
        <v>184</v>
      </c>
      <c r="D118" s="8">
        <v>0.73480000000000001</v>
      </c>
      <c r="E118" s="9">
        <v>9.15</v>
      </c>
      <c r="F118" s="9">
        <v>5.63</v>
      </c>
      <c r="G118" s="7">
        <f>RANK(E118,E:E,1)</f>
        <v>117</v>
      </c>
      <c r="H118" s="7">
        <f>RANK(F118,F:F,1)</f>
        <v>116</v>
      </c>
      <c r="I118" s="8">
        <f>G118/COUNT(G:G)</f>
        <v>0.9</v>
      </c>
      <c r="J118" s="8">
        <f>H118/COUNT(H:H)</f>
        <v>0.89230769230769236</v>
      </c>
    </row>
    <row r="119" spans="1:10" ht="22" hidden="1" customHeight="1" x14ac:dyDescent="0.2">
      <c r="A119" s="7">
        <v>755</v>
      </c>
      <c r="B119" s="7" t="s">
        <v>32</v>
      </c>
      <c r="C119" s="7" t="s">
        <v>194</v>
      </c>
      <c r="D119" s="8">
        <v>0.40789999999999998</v>
      </c>
      <c r="E119" s="9">
        <v>-1.35</v>
      </c>
      <c r="F119" s="9">
        <v>2.0299999999999998</v>
      </c>
      <c r="G119" s="7">
        <f>RANK(E119,E:E,1)</f>
        <v>13</v>
      </c>
      <c r="H119" s="7">
        <f>RANK(F119,F:F,1)</f>
        <v>84</v>
      </c>
      <c r="I119" s="8">
        <f>G119/COUNT(G:G)</f>
        <v>0.1</v>
      </c>
      <c r="J119" s="8">
        <f>H119/COUNT(H:H)</f>
        <v>0.64615384615384619</v>
      </c>
    </row>
    <row r="120" spans="1:10" ht="22" hidden="1" customHeight="1" x14ac:dyDescent="0.2">
      <c r="A120" s="7">
        <v>595</v>
      </c>
      <c r="B120" s="7" t="s">
        <v>32</v>
      </c>
      <c r="C120" s="7" t="s">
        <v>166</v>
      </c>
      <c r="D120" s="8">
        <v>0.74620000000000009</v>
      </c>
      <c r="E120" s="9">
        <v>10.79</v>
      </c>
      <c r="F120" s="9">
        <v>4.21</v>
      </c>
      <c r="G120" s="7">
        <f>RANK(E120,E:E,1)</f>
        <v>118</v>
      </c>
      <c r="H120" s="7">
        <f>RANK(F120,F:F,1)</f>
        <v>109</v>
      </c>
      <c r="I120" s="8">
        <f>G120/COUNT(G:G)</f>
        <v>0.90769230769230769</v>
      </c>
      <c r="J120" s="8">
        <f>H120/COUNT(H:H)</f>
        <v>0.83846153846153848</v>
      </c>
    </row>
    <row r="121" spans="1:10" ht="22" hidden="1" customHeight="1" x14ac:dyDescent="0.2">
      <c r="A121" s="7">
        <v>435</v>
      </c>
      <c r="B121" s="7" t="s">
        <v>32</v>
      </c>
      <c r="C121" s="7" t="s">
        <v>140</v>
      </c>
      <c r="D121" s="8">
        <v>7.2700000000000001E-2</v>
      </c>
      <c r="E121" s="9">
        <v>-1.87</v>
      </c>
      <c r="F121" s="9">
        <v>3.89</v>
      </c>
      <c r="G121" s="7">
        <f>RANK(E121,E:E,1)</f>
        <v>11</v>
      </c>
      <c r="H121" s="7">
        <f>RANK(F121,F:F,1)</f>
        <v>106</v>
      </c>
      <c r="I121" s="8">
        <f>G121/COUNT(G:G)</f>
        <v>8.461538461538462E-2</v>
      </c>
      <c r="J121" s="8">
        <f>H121/COUNT(H:H)</f>
        <v>0.81538461538461537</v>
      </c>
    </row>
    <row r="122" spans="1:10" ht="22" hidden="1" customHeight="1" x14ac:dyDescent="0.2">
      <c r="A122" s="7">
        <v>8002</v>
      </c>
      <c r="B122" s="7" t="s">
        <v>198</v>
      </c>
      <c r="C122" s="7" t="s">
        <v>199</v>
      </c>
      <c r="D122" s="8">
        <v>0.96609999999999996</v>
      </c>
      <c r="E122" s="9">
        <v>11.05</v>
      </c>
      <c r="F122" s="9">
        <v>3.08</v>
      </c>
      <c r="G122" s="7">
        <f>RANK(E122,E:E,1)</f>
        <v>119</v>
      </c>
      <c r="H122" s="7">
        <f>RANK(F122,F:F,1)</f>
        <v>100</v>
      </c>
      <c r="I122" s="8">
        <f>G122/COUNT(G:G)</f>
        <v>0.91538461538461535</v>
      </c>
      <c r="J122" s="8">
        <f>H122/COUNT(H:H)</f>
        <v>0.76923076923076927</v>
      </c>
    </row>
    <row r="123" spans="1:10" ht="22" hidden="1" customHeight="1" x14ac:dyDescent="0.2">
      <c r="A123" s="7">
        <v>8010</v>
      </c>
      <c r="B123" s="7" t="s">
        <v>198</v>
      </c>
      <c r="C123" s="7" t="s">
        <v>205</v>
      </c>
      <c r="D123" s="8">
        <v>0.91720000000000002</v>
      </c>
      <c r="E123" s="9">
        <v>11.58</v>
      </c>
      <c r="F123" s="9">
        <v>8.0299999999999994</v>
      </c>
      <c r="G123" s="7">
        <f>RANK(E123,E:E,1)</f>
        <v>120</v>
      </c>
      <c r="H123" s="7">
        <f>RANK(F123,F:F,1)</f>
        <v>126</v>
      </c>
      <c r="I123" s="8">
        <f>G123/COUNT(G:G)</f>
        <v>0.92307692307692313</v>
      </c>
      <c r="J123" s="8">
        <f>H123/COUNT(H:H)</f>
        <v>0.96923076923076923</v>
      </c>
    </row>
    <row r="124" spans="1:10" ht="22" hidden="1" customHeight="1" x14ac:dyDescent="0.2">
      <c r="A124" s="7">
        <v>8009</v>
      </c>
      <c r="B124" s="7" t="s">
        <v>198</v>
      </c>
      <c r="C124" s="7" t="s">
        <v>204</v>
      </c>
      <c r="D124" s="8">
        <v>0.92310000000000003</v>
      </c>
      <c r="E124" s="9">
        <v>13.29</v>
      </c>
      <c r="F124" s="9">
        <v>5.56</v>
      </c>
      <c r="G124" s="7">
        <f>RANK(E124,E:E,1)</f>
        <v>121</v>
      </c>
      <c r="H124" s="7">
        <f>RANK(F124,F:F,1)</f>
        <v>114</v>
      </c>
      <c r="I124" s="8">
        <f>G124/COUNT(G:G)</f>
        <v>0.93076923076923079</v>
      </c>
      <c r="J124" s="8">
        <f>H124/COUNT(H:H)</f>
        <v>0.87692307692307692</v>
      </c>
    </row>
    <row r="125" spans="1:10" ht="22" hidden="1" customHeight="1" x14ac:dyDescent="0.2">
      <c r="A125" s="7">
        <v>8042</v>
      </c>
      <c r="B125" s="7" t="s">
        <v>198</v>
      </c>
      <c r="C125" s="7" t="s">
        <v>210</v>
      </c>
      <c r="D125" s="8">
        <v>0.9748</v>
      </c>
      <c r="E125" s="9">
        <v>13.46</v>
      </c>
      <c r="F125" s="9">
        <v>5.6</v>
      </c>
      <c r="G125" s="7">
        <f>RANK(E125,E:E,1)</f>
        <v>122</v>
      </c>
      <c r="H125" s="7">
        <f>RANK(F125,F:F,1)</f>
        <v>115</v>
      </c>
      <c r="I125" s="8">
        <f>G125/COUNT(G:G)</f>
        <v>0.93846153846153846</v>
      </c>
      <c r="J125" s="8">
        <f>H125/COUNT(H:H)</f>
        <v>0.88461538461538458</v>
      </c>
    </row>
    <row r="126" spans="1:10" ht="22" hidden="1" customHeight="1" x14ac:dyDescent="0.2">
      <c r="A126" s="7">
        <v>8048</v>
      </c>
      <c r="B126" s="7" t="s">
        <v>198</v>
      </c>
      <c r="C126" s="7" t="s">
        <v>214</v>
      </c>
      <c r="D126" s="8">
        <v>0.90890000000000004</v>
      </c>
      <c r="E126" s="9">
        <v>13.71</v>
      </c>
      <c r="F126" s="9">
        <v>6.43</v>
      </c>
      <c r="G126" s="7">
        <f>RANK(E126,E:E,1)</f>
        <v>123</v>
      </c>
      <c r="H126" s="7">
        <f>RANK(F126,F:F,1)</f>
        <v>120</v>
      </c>
      <c r="I126" s="8">
        <f>G126/COUNT(G:G)</f>
        <v>0.94615384615384612</v>
      </c>
      <c r="J126" s="8">
        <f>H126/COUNT(H:H)</f>
        <v>0.92307692307692313</v>
      </c>
    </row>
    <row r="127" spans="1:10" ht="22" hidden="1" customHeight="1" x14ac:dyDescent="0.2">
      <c r="A127" s="7">
        <v>8008</v>
      </c>
      <c r="B127" s="7" t="s">
        <v>198</v>
      </c>
      <c r="C127" s="7" t="s">
        <v>203</v>
      </c>
      <c r="D127" s="8">
        <v>0.92480000000000007</v>
      </c>
      <c r="E127" s="9">
        <v>14.13</v>
      </c>
      <c r="F127" s="9">
        <v>6.66</v>
      </c>
      <c r="G127" s="7">
        <f>RANK(E127,E:E,1)</f>
        <v>125</v>
      </c>
      <c r="H127" s="7">
        <f>RANK(F127,F:F,1)</f>
        <v>122</v>
      </c>
      <c r="I127" s="8">
        <f>G127/COUNT(G:G)</f>
        <v>0.96153846153846156</v>
      </c>
      <c r="J127" s="8">
        <f>H127/COUNT(H:H)</f>
        <v>0.93846153846153846</v>
      </c>
    </row>
    <row r="128" spans="1:10" ht="22" hidden="1" customHeight="1" x14ac:dyDescent="0.2">
      <c r="A128" s="7">
        <v>8020</v>
      </c>
      <c r="B128" s="7" t="s">
        <v>198</v>
      </c>
      <c r="C128" s="7" t="s">
        <v>230</v>
      </c>
      <c r="D128" s="8">
        <v>0.68889999999999996</v>
      </c>
      <c r="E128" s="9">
        <v>15.04</v>
      </c>
      <c r="F128" s="9">
        <v>8.23</v>
      </c>
      <c r="G128" s="7">
        <f>RANK(E128,E:E,1)</f>
        <v>127</v>
      </c>
      <c r="H128" s="7">
        <f>RANK(F128,F:F,1)</f>
        <v>128</v>
      </c>
      <c r="I128" s="8">
        <f>G128/COUNT(G:G)</f>
        <v>0.97692307692307689</v>
      </c>
      <c r="J128" s="8">
        <f>H128/COUNT(H:H)</f>
        <v>0.98461538461538467</v>
      </c>
    </row>
    <row r="129" spans="1:10" ht="22" hidden="1" customHeight="1" x14ac:dyDescent="0.2">
      <c r="A129" s="7">
        <v>8044</v>
      </c>
      <c r="B129" s="7" t="s">
        <v>198</v>
      </c>
      <c r="C129" s="7" t="s">
        <v>211</v>
      </c>
      <c r="D129" s="8">
        <v>0.75190000000000001</v>
      </c>
      <c r="E129" s="9">
        <v>16.12</v>
      </c>
      <c r="F129" s="9">
        <v>6.58</v>
      </c>
      <c r="G129" s="7">
        <f>RANK(E129,E:E,1)</f>
        <v>128</v>
      </c>
      <c r="H129" s="7">
        <f>RANK(F129,F:F,1)</f>
        <v>121</v>
      </c>
      <c r="I129" s="8">
        <f>G129/COUNT(G:G)</f>
        <v>0.98461538461538467</v>
      </c>
      <c r="J129" s="8">
        <f>H129/COUNT(H:H)</f>
        <v>0.93076923076923079</v>
      </c>
    </row>
    <row r="130" spans="1:10" ht="22" hidden="1" customHeight="1" x14ac:dyDescent="0.2">
      <c r="A130" s="7">
        <v>8005</v>
      </c>
      <c r="B130" s="7" t="s">
        <v>198</v>
      </c>
      <c r="C130" s="7" t="s">
        <v>201</v>
      </c>
      <c r="D130" s="8">
        <v>0.93579999999999997</v>
      </c>
      <c r="E130" s="9">
        <v>16.7</v>
      </c>
      <c r="F130" s="9">
        <v>9.23</v>
      </c>
      <c r="G130" s="7">
        <f>RANK(E130,E:E,1)</f>
        <v>129</v>
      </c>
      <c r="H130" s="7">
        <f>RANK(F130,F:F,1)</f>
        <v>130</v>
      </c>
      <c r="I130" s="8">
        <f>G130/COUNT(G:G)</f>
        <v>0.99230769230769234</v>
      </c>
      <c r="J130" s="8">
        <f>H130/COUNT(H:H)</f>
        <v>1</v>
      </c>
    </row>
    <row r="131" spans="1:10" ht="22" hidden="1" customHeight="1" x14ac:dyDescent="0.2">
      <c r="A131" s="7">
        <v>190</v>
      </c>
      <c r="B131" s="7" t="s">
        <v>32</v>
      </c>
      <c r="C131" s="7" t="s">
        <v>81</v>
      </c>
      <c r="D131" s="8">
        <v>0.45140000000000002</v>
      </c>
      <c r="E131" s="9">
        <v>-3.95</v>
      </c>
      <c r="F131" s="9">
        <v>0.32</v>
      </c>
      <c r="G131" s="7">
        <f>RANK(E131,E:E,1)</f>
        <v>1</v>
      </c>
      <c r="H131" s="7">
        <f>RANK(F131,F:F,1)</f>
        <v>47</v>
      </c>
      <c r="I131" s="8">
        <f>G131/COUNT(G:G)</f>
        <v>7.6923076923076927E-3</v>
      </c>
      <c r="J131" s="8">
        <f>H131/COUNT(H:H)</f>
        <v>0.36153846153846153</v>
      </c>
    </row>
  </sheetData>
  <autoFilter ref="A1:J131" xr:uid="{EB851C7D-1B18-9242-89F5-67B73D1E342C}">
    <filterColumn colId="3">
      <customFilters>
        <customFilter operator="greaterThan" val="0.5"/>
      </customFilters>
    </filterColumn>
    <filterColumn colId="8">
      <customFilters>
        <customFilter operator="lessThan" val="0.25"/>
      </customFilters>
    </filterColumn>
    <sortState xmlns:xlrd2="http://schemas.microsoft.com/office/spreadsheetml/2017/richdata2" ref="A3:J130">
      <sortCondition ref="I1:I1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math_ela_school_scores</vt:lpstr>
      <vt:lpstr>ELA</vt:lpstr>
      <vt:lpstr>Math</vt:lpstr>
      <vt:lpstr>grouped_composite</vt:lpstr>
      <vt:lpstr>Sheet3</vt:lpstr>
      <vt:lpstr>Share of Schools</vt:lpstr>
      <vt:lpstr>TVAAS from site</vt:lpstr>
      <vt:lpstr>TVAAS averages by 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Jeong</cp:lastModifiedBy>
  <dcterms:created xsi:type="dcterms:W3CDTF">2022-08-19T06:44:45Z</dcterms:created>
  <dcterms:modified xsi:type="dcterms:W3CDTF">2022-09-01T20:46:49Z</dcterms:modified>
</cp:coreProperties>
</file>