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052" yWindow="-72" windowWidth="7440" windowHeight="8616" tabRatio="646" firstSheet="4" activeTab="7"/>
  </bookViews>
  <sheets>
    <sheet name="0-2 Months" sheetId="16" r:id="rId1"/>
    <sheet name="2-3 Months" sheetId="9" r:id="rId2"/>
    <sheet name="4-5 Months" sheetId="10" r:id="rId3"/>
    <sheet name="6-7 Months" sheetId="11" r:id="rId4"/>
    <sheet name="8-11 Months" sheetId="12" r:id="rId5"/>
    <sheet name="12-14 Months" sheetId="13" r:id="rId6"/>
    <sheet name="15-17 Months" sheetId="14" r:id="rId7"/>
    <sheet name="18 Months-4 Years" sheetId="1" r:id="rId8"/>
    <sheet name="kindergarten 12-13" sheetId="17" r:id="rId9"/>
  </sheets>
  <calcPr calcId="145621"/>
</workbook>
</file>

<file path=xl/calcChain.xml><?xml version="1.0" encoding="utf-8"?>
<calcChain xmlns="http://schemas.openxmlformats.org/spreadsheetml/2006/main">
  <c r="M1" i="1" l="1"/>
  <c r="K1" i="12"/>
  <c r="C392" i="1" s="1"/>
  <c r="J1" i="16"/>
  <c r="C74" i="12"/>
  <c r="C70" i="12"/>
  <c r="C32" i="17" l="1"/>
  <c r="C33" i="17" s="1"/>
  <c r="C4" i="17"/>
  <c r="C5" i="17" s="1"/>
  <c r="C60" i="1"/>
  <c r="C61" i="1" s="1"/>
  <c r="C21" i="17"/>
  <c r="C98" i="1"/>
  <c r="C99" i="1" s="1"/>
  <c r="C293" i="1"/>
  <c r="C294" i="1" s="1"/>
  <c r="C186" i="1"/>
  <c r="C187" i="1" s="1"/>
  <c r="C300" i="1"/>
  <c r="C301" i="1" s="1"/>
  <c r="C44" i="1"/>
  <c r="C45" i="1" s="1"/>
  <c r="C271" i="1"/>
  <c r="C272" i="1" s="1"/>
  <c r="C439" i="1"/>
  <c r="C29" i="1"/>
  <c r="C407" i="1"/>
  <c r="C408" i="1" s="1"/>
  <c r="C39" i="1"/>
  <c r="C40" i="1" s="1"/>
  <c r="C80" i="1"/>
  <c r="C81" i="1" s="1"/>
  <c r="C17" i="1"/>
  <c r="C18" i="1" s="1"/>
  <c r="C85" i="1"/>
  <c r="C86" i="1" s="1"/>
</calcChain>
</file>

<file path=xl/sharedStrings.xml><?xml version="1.0" encoding="utf-8"?>
<sst xmlns="http://schemas.openxmlformats.org/spreadsheetml/2006/main" count="375" uniqueCount="224">
  <si>
    <t>2-3 Months</t>
  </si>
  <si>
    <t>Student</t>
  </si>
  <si>
    <t>D.O.B.</t>
  </si>
  <si>
    <t>4-5 Months</t>
  </si>
  <si>
    <t>6-7 Months</t>
  </si>
  <si>
    <t>8-11 Months</t>
  </si>
  <si>
    <t>12-14 Months</t>
  </si>
  <si>
    <t>15-17 Months</t>
  </si>
  <si>
    <t>Months Old</t>
  </si>
  <si>
    <t>Moves to next page</t>
  </si>
  <si>
    <t>1 Dose Polio</t>
  </si>
  <si>
    <t>1 Dose Hib</t>
  </si>
  <si>
    <t>1 dose PCV7</t>
  </si>
  <si>
    <t>Required Shots: Date Received</t>
  </si>
  <si>
    <t>18 Months-4 Years</t>
  </si>
  <si>
    <t>1 Dose DTaP</t>
  </si>
  <si>
    <t>2 Doses DTaP</t>
  </si>
  <si>
    <t>2 Doses Polio</t>
  </si>
  <si>
    <t>2 Doses Hib</t>
  </si>
  <si>
    <t>2 doses PCV7</t>
  </si>
  <si>
    <t>3 Doses DTaP</t>
  </si>
  <si>
    <t>2-3 Doses Hib</t>
  </si>
  <si>
    <t>2-3 dose PCV7</t>
  </si>
  <si>
    <t>1 dose Influenza</t>
  </si>
  <si>
    <t>2 Dose Polio</t>
  </si>
  <si>
    <t>2-3 Doses PCV7</t>
  </si>
  <si>
    <t>1 Dose Influenza</t>
  </si>
  <si>
    <t>1 Dose MMR</t>
  </si>
  <si>
    <t>Class</t>
  </si>
  <si>
    <t>Dwyer, Erin</t>
  </si>
  <si>
    <t>Lil Cubs</t>
  </si>
  <si>
    <t>Red=Student with Missing Shots</t>
  </si>
  <si>
    <t>Red=Student with Missing Shot</t>
  </si>
  <si>
    <t>Red=Student With Missing Shot</t>
  </si>
  <si>
    <t>?</t>
  </si>
  <si>
    <t>Gray=Previous shots that do not count in this category</t>
  </si>
  <si>
    <t>FLU SHOTS-FIRST TIME GETTING, 2 ARE NEEDED</t>
  </si>
  <si>
    <t>Pink=Missing Flu Shot Only</t>
  </si>
  <si>
    <t>Kindergarten</t>
  </si>
  <si>
    <t>DTaP</t>
  </si>
  <si>
    <t>Polio</t>
  </si>
  <si>
    <t>MMR</t>
  </si>
  <si>
    <t>HIB</t>
  </si>
  <si>
    <t>Hep B</t>
  </si>
  <si>
    <t>Varicella</t>
  </si>
  <si>
    <t>PCV/PPV</t>
  </si>
  <si>
    <t>Influenza</t>
  </si>
  <si>
    <t>0-2 Months</t>
  </si>
  <si>
    <t>No Shots Required at this time.</t>
  </si>
  <si>
    <t>1 year</t>
  </si>
  <si>
    <t>Hib Shortage Child</t>
  </si>
  <si>
    <t>Disenrolled:</t>
  </si>
  <si>
    <t>Maglio, Julianna</t>
  </si>
  <si>
    <t>Fair, Rylee</t>
  </si>
  <si>
    <t>Davis, Laura</t>
  </si>
  <si>
    <t>Truitt, Sanyrah</t>
  </si>
  <si>
    <t>Mason, Thomas</t>
  </si>
  <si>
    <t>Brown, Branden</t>
  </si>
  <si>
    <t>Flu Season 2009</t>
  </si>
  <si>
    <t>Soldevila, Gabriel</t>
  </si>
  <si>
    <t>Diggs, Na'Ima</t>
  </si>
  <si>
    <t>Cawley, Matthew</t>
  </si>
  <si>
    <t>Age: 4 - 6</t>
  </si>
  <si>
    <t>Blue = new kid</t>
  </si>
  <si>
    <t>Panda</t>
  </si>
  <si>
    <t>Not Available</t>
  </si>
  <si>
    <t>Moore, Katelyn</t>
  </si>
  <si>
    <t>10/1/1/09</t>
  </si>
  <si>
    <t>Speller, Mya</t>
  </si>
  <si>
    <t>Emmons, Lindsey</t>
  </si>
  <si>
    <t>Polar</t>
  </si>
  <si>
    <t>Teddy</t>
  </si>
  <si>
    <t>Hill, Joe</t>
  </si>
  <si>
    <t>Cubs</t>
  </si>
  <si>
    <t>Short, Erinn</t>
  </si>
  <si>
    <t>Davis, Christian</t>
  </si>
  <si>
    <t>Gillis, Jace</t>
  </si>
  <si>
    <t>Pavelik, Logan</t>
  </si>
  <si>
    <t>O'Brien, Juliana</t>
  </si>
  <si>
    <t>Pereira, Lucas</t>
  </si>
  <si>
    <t>Balog, Mason</t>
  </si>
  <si>
    <t>Seidman, Samuel</t>
  </si>
  <si>
    <t>Next page</t>
  </si>
  <si>
    <t>Months</t>
  </si>
  <si>
    <t>Birth Certificate</t>
  </si>
  <si>
    <t>Koala</t>
  </si>
  <si>
    <t>Curley, Joshua</t>
  </si>
  <si>
    <t>Brown, Austin</t>
  </si>
  <si>
    <t>Strout, Eliana</t>
  </si>
  <si>
    <t>Conti, Leah</t>
  </si>
  <si>
    <t>Areh, Joshua</t>
  </si>
  <si>
    <t>Couture, Emily</t>
  </si>
  <si>
    <t>Martinelli, Bianca</t>
  </si>
  <si>
    <t>Latka, Marley</t>
  </si>
  <si>
    <t>Harrison, John</t>
  </si>
  <si>
    <t>Whidbee, Sylus</t>
  </si>
  <si>
    <t>Hodge, Kayla</t>
  </si>
  <si>
    <t>Clybourn, Mackenzie</t>
  </si>
  <si>
    <t>3/24/2011</t>
  </si>
  <si>
    <t>Alvarez, Alexander</t>
  </si>
  <si>
    <t>10/12/210</t>
  </si>
  <si>
    <t>Teufel, Freddie</t>
  </si>
  <si>
    <t>12/15/2010</t>
  </si>
  <si>
    <t>Teufel, Isabella</t>
  </si>
  <si>
    <t>5/7/210</t>
  </si>
  <si>
    <t>Thomas, Darren</t>
  </si>
  <si>
    <t>Metterle, Clair</t>
  </si>
  <si>
    <t>Cassaday, Grace</t>
  </si>
  <si>
    <t>Louis, Gabriella</t>
  </si>
  <si>
    <t>Teddies</t>
  </si>
  <si>
    <t>Balog, Grant</t>
  </si>
  <si>
    <t>Poohs</t>
  </si>
  <si>
    <t>Bozzelli, Joseph</t>
  </si>
  <si>
    <t>Pooh</t>
  </si>
  <si>
    <t>Dunn, Sole`</t>
  </si>
  <si>
    <t>Libetti, Olivia</t>
  </si>
  <si>
    <t>Shepherd, Christa</t>
  </si>
  <si>
    <t>11/24/2010</t>
  </si>
  <si>
    <t>Torchia, Chase</t>
  </si>
  <si>
    <t>Pandas</t>
  </si>
  <si>
    <t>McFadden, Shane</t>
  </si>
  <si>
    <t>Rost, Avery</t>
  </si>
  <si>
    <t>Torres, Aaliyah</t>
  </si>
  <si>
    <t>Koalas</t>
  </si>
  <si>
    <t>Stanford, Alexa</t>
  </si>
  <si>
    <t>next page</t>
  </si>
  <si>
    <t>1 Dse Influenza</t>
  </si>
  <si>
    <t>Mnths</t>
  </si>
  <si>
    <t>1 Dose Influ</t>
  </si>
  <si>
    <t>4 - DTaP</t>
  </si>
  <si>
    <t>3 -Polio</t>
  </si>
  <si>
    <t>1 - MMR</t>
  </si>
  <si>
    <t>1 -  Hib</t>
  </si>
  <si>
    <t>1 - Varicella</t>
  </si>
  <si>
    <t>1 - PCV7</t>
  </si>
  <si>
    <t>1 - Influenza</t>
  </si>
  <si>
    <t>Gilliam, Gianna</t>
  </si>
  <si>
    <t>Hall, Jaydon</t>
  </si>
  <si>
    <t>7/202011</t>
  </si>
  <si>
    <t>Rose, Evan</t>
  </si>
  <si>
    <t>Morse, Isabella</t>
  </si>
  <si>
    <t>Staszewski, Nathan</t>
  </si>
  <si>
    <t>Sharples, Brianna</t>
  </si>
  <si>
    <t>10/24/2012</t>
  </si>
  <si>
    <t>Faith, Arianna</t>
  </si>
  <si>
    <t>Le, Charlotte</t>
  </si>
  <si>
    <t>8/27/1009</t>
  </si>
  <si>
    <t>Wood, Kayla</t>
  </si>
  <si>
    <t>7/20/211</t>
  </si>
  <si>
    <t>Ramos, Leah</t>
  </si>
  <si>
    <t>Davis, Ian</t>
  </si>
  <si>
    <t>lil cubs</t>
  </si>
  <si>
    <t>Carter, Danica</t>
  </si>
  <si>
    <t>Gittens, Alana</t>
  </si>
  <si>
    <t>Iosue, Sofia</t>
  </si>
  <si>
    <t>Facciolini, Dominic</t>
  </si>
  <si>
    <t>Garr, Peyton</t>
  </si>
  <si>
    <t>Garr, Reese</t>
  </si>
  <si>
    <t xml:space="preserve">      4/27/2011</t>
  </si>
  <si>
    <t>Reilly, Grady</t>
  </si>
  <si>
    <t>**missing shot</t>
  </si>
  <si>
    <t>Di Genova, Antonia</t>
  </si>
  <si>
    <t>5/182011</t>
  </si>
  <si>
    <t xml:space="preserve">     '8/92011</t>
  </si>
  <si>
    <t xml:space="preserve">        8/9/2011</t>
  </si>
  <si>
    <t xml:space="preserve">       12/9/2011</t>
  </si>
  <si>
    <t/>
  </si>
  <si>
    <t>HAS ALL 2012 SHOTS</t>
  </si>
  <si>
    <t>Olivia Mayer</t>
  </si>
  <si>
    <t>Lil Cub</t>
  </si>
  <si>
    <t>Zachary Mayer</t>
  </si>
  <si>
    <t>lil cub</t>
  </si>
  <si>
    <t>6</t>
  </si>
  <si>
    <t>Gittens,Amara</t>
  </si>
  <si>
    <t>Samoyan, Helena</t>
  </si>
  <si>
    <t>Locke, Samantha</t>
  </si>
  <si>
    <t xml:space="preserve"> 11/08/2012</t>
  </si>
  <si>
    <t>11/082012</t>
  </si>
  <si>
    <t>Dellaglio, Christian</t>
  </si>
  <si>
    <t>Morella, Lucia</t>
  </si>
  <si>
    <t>Anderson, Haleigh</t>
  </si>
  <si>
    <t xml:space="preserve">      '5/17/2011</t>
  </si>
  <si>
    <t>Forczek, Lennon</t>
  </si>
  <si>
    <t>Shannon, Olivia</t>
  </si>
  <si>
    <t>You, Vincent</t>
  </si>
  <si>
    <t>Summer 3</t>
  </si>
  <si>
    <t>Jones, Evan</t>
  </si>
  <si>
    <t>Schoell, Wolfgang</t>
  </si>
  <si>
    <t>Lil cub</t>
  </si>
  <si>
    <t>Simak, Joseph</t>
  </si>
  <si>
    <t>Stabinski, Samantha</t>
  </si>
  <si>
    <t>Rocks, Anna</t>
  </si>
  <si>
    <t>Cohen, Luke</t>
  </si>
  <si>
    <t>Craig, Tori</t>
  </si>
  <si>
    <t>Moton, Micah</t>
  </si>
  <si>
    <t>Pastore, Michelina</t>
  </si>
  <si>
    <t xml:space="preserve">  </t>
  </si>
  <si>
    <t>Hassler, Holly</t>
  </si>
  <si>
    <t>Hensh, Olivia</t>
  </si>
  <si>
    <t>Mauger, Brianna</t>
  </si>
  <si>
    <t>Haines, Julianna</t>
  </si>
  <si>
    <t>Kenish, Marissa</t>
  </si>
  <si>
    <t>Polars</t>
  </si>
  <si>
    <t>Schlacter, James</t>
  </si>
  <si>
    <t>McBride, Madelyn</t>
  </si>
  <si>
    <t>Santoro, Isabella</t>
  </si>
  <si>
    <t>Habashi, Hannah</t>
  </si>
  <si>
    <t>Habashi, Madelyn</t>
  </si>
  <si>
    <t>Casalunovo, Isabella</t>
  </si>
  <si>
    <t>Federici, Michael</t>
  </si>
  <si>
    <t>Fortunado, Gianna</t>
  </si>
  <si>
    <t>Hester, Jack</t>
  </si>
  <si>
    <t>Lil Bear</t>
  </si>
  <si>
    <t>Hester, Kaitlyn</t>
  </si>
  <si>
    <t>Cub</t>
  </si>
  <si>
    <t>Serratore, Addison</t>
  </si>
  <si>
    <t>Kinder</t>
  </si>
  <si>
    <t>Soto, Jonathan</t>
  </si>
  <si>
    <t>Soto, David</t>
  </si>
  <si>
    <t>Lopez, Harper</t>
  </si>
  <si>
    <t>Kinsella, Joshua</t>
  </si>
  <si>
    <t>Lil Bears</t>
  </si>
  <si>
    <t>Libetti, Isabella</t>
  </si>
  <si>
    <t>Micale, Anthony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</si>
</sst>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1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Century Gothic"/>
      <family val="2"/>
    </font>
    <font>
      <sz val="10"/>
      <color indexed="10"/>
      <name val="Century Gothic"/>
      <family val="2"/>
    </font>
    <font>
      <sz val="10"/>
      <color indexed="23"/>
      <name val="Century Gothic"/>
      <family val="2"/>
    </font>
    <font>
      <sz val="10"/>
      <color indexed="55"/>
      <name val="Century Gothic"/>
      <family val="2"/>
    </font>
    <font>
      <sz val="10"/>
      <color indexed="8"/>
      <name val="Century Gothic"/>
      <family val="2"/>
    </font>
    <font>
      <sz val="10"/>
      <color indexed="14"/>
      <name val="Century Gothic"/>
      <family val="2"/>
    </font>
    <font>
      <i/>
      <sz val="10"/>
      <color indexed="53"/>
      <name val="Century Gothic"/>
      <family val="2"/>
    </font>
    <font>
      <sz val="10"/>
      <color indexed="20"/>
      <name val="Century Gothic"/>
      <family val="2"/>
    </font>
    <font>
      <sz val="10"/>
      <color indexed="53"/>
      <name val="Century Gothic"/>
      <family val="2"/>
    </font>
    <font>
      <i/>
      <sz val="10"/>
      <name val="Century Gothic"/>
      <family val="2"/>
    </font>
    <font>
      <sz val="10"/>
      <color indexed="21"/>
      <name val="Century Gothic"/>
      <family val="2"/>
    </font>
    <font>
      <sz val="10"/>
      <color indexed="48"/>
      <name val="Century Gothic"/>
      <family val="2"/>
    </font>
    <font>
      <sz val="10"/>
      <color indexed="17"/>
      <name val="Century Gothic"/>
      <family val="2"/>
    </font>
    <font>
      <sz val="10"/>
      <color indexed="50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9">
    <xf numFmtId="0" fontId="0" fillId="0" borderId="0" xfId="0"/>
    <xf numFmtId="14" fontId="3" fillId="0" borderId="0" xfId="0" applyNumberFormat="1" applyFont="1"/>
    <xf numFmtId="14" fontId="4" fillId="0" borderId="0" xfId="0" applyNumberFormat="1" applyFont="1"/>
    <xf numFmtId="1" fontId="3" fillId="0" borderId="0" xfId="0" applyNumberFormat="1" applyFont="1"/>
    <xf numFmtId="14" fontId="5" fillId="0" borderId="0" xfId="0" applyNumberFormat="1" applyFont="1"/>
    <xf numFmtId="14" fontId="6" fillId="0" borderId="0" xfId="0" applyNumberFormat="1" applyFont="1"/>
    <xf numFmtId="14" fontId="7" fillId="0" borderId="0" xfId="0" applyNumberFormat="1" applyFont="1"/>
    <xf numFmtId="14" fontId="8" fillId="0" borderId="0" xfId="0" applyNumberFormat="1" applyFont="1"/>
    <xf numFmtId="0" fontId="3" fillId="0" borderId="0" xfId="0" applyFont="1"/>
    <xf numFmtId="14" fontId="9" fillId="0" borderId="0" xfId="0" applyNumberFormat="1" applyFont="1"/>
    <xf numFmtId="14" fontId="10" fillId="0" borderId="0" xfId="0" applyNumberFormat="1" applyFont="1"/>
    <xf numFmtId="14" fontId="11" fillId="0" borderId="0" xfId="0" applyNumberFormat="1" applyFont="1"/>
    <xf numFmtId="1" fontId="10" fillId="0" borderId="0" xfId="0" applyNumberFormat="1" applyFont="1"/>
    <xf numFmtId="14" fontId="3" fillId="0" borderId="0" xfId="0" applyNumberFormat="1" applyFont="1" applyAlignment="1">
      <alignment horizontal="right"/>
    </xf>
    <xf numFmtId="14" fontId="12" fillId="0" borderId="0" xfId="0" applyNumberFormat="1" applyFont="1"/>
    <xf numFmtId="1" fontId="13" fillId="0" borderId="0" xfId="0" applyNumberFormat="1" applyFont="1"/>
    <xf numFmtId="0" fontId="4" fillId="0" borderId="0" xfId="0" applyFont="1"/>
    <xf numFmtId="14" fontId="4" fillId="0" borderId="0" xfId="0" applyNumberFormat="1" applyFont="1" applyAlignment="1">
      <alignment horizontal="right"/>
    </xf>
    <xf numFmtId="14" fontId="14" fillId="0" borderId="0" xfId="0" applyNumberFormat="1" applyFont="1"/>
    <xf numFmtId="41" fontId="3" fillId="0" borderId="0" xfId="2" applyFont="1"/>
    <xf numFmtId="43" fontId="3" fillId="0" borderId="0" xfId="1" applyFont="1"/>
    <xf numFmtId="14" fontId="3" fillId="0" borderId="0" xfId="2" applyNumberFormat="1" applyFont="1"/>
    <xf numFmtId="14" fontId="7" fillId="0" borderId="0" xfId="0" applyNumberFormat="1" applyFont="1" applyAlignment="1">
      <alignment horizontal="right"/>
    </xf>
    <xf numFmtId="0" fontId="7" fillId="0" borderId="0" xfId="0" applyFont="1"/>
    <xf numFmtId="14" fontId="15" fillId="0" borderId="0" xfId="0" applyNumberFormat="1" applyFont="1"/>
    <xf numFmtId="14" fontId="16" fillId="0" borderId="0" xfId="0" applyNumberFormat="1" applyFont="1"/>
    <xf numFmtId="0" fontId="15" fillId="0" borderId="0" xfId="0" applyFont="1"/>
    <xf numFmtId="14" fontId="15" fillId="0" borderId="0" xfId="0" quotePrefix="1" applyNumberFormat="1" applyFont="1" applyAlignment="1">
      <alignment horizontal="left"/>
    </xf>
    <xf numFmtId="14" fontId="16" fillId="0" borderId="0" xfId="0" quotePrefix="1" applyNumberFormat="1" applyFont="1" applyAlignment="1">
      <alignment horizontal="left"/>
    </xf>
    <xf numFmtId="14" fontId="4" fillId="0" borderId="0" xfId="0" quotePrefix="1" applyNumberFormat="1" applyFont="1" applyAlignment="1">
      <alignment horizontal="left"/>
    </xf>
    <xf numFmtId="14" fontId="3" fillId="0" borderId="0" xfId="0" quotePrefix="1" applyNumberFormat="1" applyFont="1" applyAlignment="1">
      <alignment horizontal="left"/>
    </xf>
    <xf numFmtId="14" fontId="3" fillId="0" borderId="0" xfId="0" quotePrefix="1" applyNumberFormat="1" applyFont="1" applyAlignment="1">
      <alignment horizontal="center"/>
    </xf>
    <xf numFmtId="1" fontId="3" fillId="0" borderId="0" xfId="0" quotePrefix="1" applyNumberFormat="1" applyFont="1" applyAlignment="1">
      <alignment horizontal="left"/>
    </xf>
    <xf numFmtId="14" fontId="3" fillId="0" borderId="0" xfId="0" applyNumberFormat="1" applyFont="1" applyAlignment="1">
      <alignment horizontal="left"/>
    </xf>
    <xf numFmtId="14" fontId="15" fillId="0" borderId="0" xfId="0" applyNumberFormat="1" applyFont="1" applyAlignment="1">
      <alignment horizontal="left"/>
    </xf>
    <xf numFmtId="14" fontId="7" fillId="0" borderId="0" xfId="0" quotePrefix="1" applyNumberFormat="1" applyFont="1" applyAlignment="1">
      <alignment horizontal="left"/>
    </xf>
    <xf numFmtId="12" fontId="3" fillId="0" borderId="0" xfId="2" applyNumberFormat="1" applyFont="1"/>
    <xf numFmtId="14" fontId="15" fillId="0" borderId="0" xfId="0" quotePrefix="1" applyNumberFormat="1" applyFont="1" applyAlignment="1">
      <alignment horizontal="center"/>
    </xf>
    <xf numFmtId="14" fontId="15" fillId="0" borderId="0" xfId="0" applyNumberFormat="1" applyFont="1" applyAlignment="1">
      <alignment horizontal="center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F47414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85" workbookViewId="0">
      <pane ySplit="3" topLeftCell="A4" activePane="bottomLeft" state="frozen"/>
      <selection pane="bottomLeft" activeCell="D35" sqref="D35"/>
    </sheetView>
  </sheetViews>
  <sheetFormatPr defaultColWidth="9.109375" defaultRowHeight="13.2" x14ac:dyDescent="0.25"/>
  <cols>
    <col min="1" max="1" width="14.88671875" style="8" customWidth="1"/>
    <col min="2" max="2" width="9.88671875" style="8" bestFit="1" customWidth="1"/>
    <col min="3" max="3" width="19" style="8" customWidth="1"/>
    <col min="4" max="4" width="9.109375" style="8"/>
    <col min="5" max="5" width="14" style="8" customWidth="1"/>
    <col min="6" max="9" width="9.109375" style="8"/>
    <col min="10" max="10" width="9.88671875" style="8" bestFit="1" customWidth="1"/>
    <col min="11" max="16384" width="9.109375" style="8"/>
  </cols>
  <sheetData>
    <row r="1" spans="1:10" x14ac:dyDescent="0.25">
      <c r="A1" s="8" t="s">
        <v>47</v>
      </c>
      <c r="J1" s="1">
        <f ca="1">TODAY()</f>
        <v>41557</v>
      </c>
    </row>
    <row r="3" spans="1:10" x14ac:dyDescent="0.25">
      <c r="A3" s="8" t="s">
        <v>1</v>
      </c>
      <c r="B3" s="8" t="s">
        <v>2</v>
      </c>
      <c r="C3" s="8" t="s">
        <v>9</v>
      </c>
      <c r="D3" s="8" t="s">
        <v>48</v>
      </c>
    </row>
    <row r="4" spans="1:10" s="1" customFormat="1" x14ac:dyDescent="0.25"/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zoomScale="85" workbookViewId="0">
      <pane ySplit="3" topLeftCell="A4" activePane="bottomLeft" state="frozen"/>
      <selection pane="bottomLeft" activeCell="L9" sqref="L9"/>
    </sheetView>
  </sheetViews>
  <sheetFormatPr defaultColWidth="9.109375" defaultRowHeight="13.2" x14ac:dyDescent="0.25"/>
  <cols>
    <col min="1" max="1" width="17.5546875" style="1" customWidth="1"/>
    <col min="2" max="2" width="10.109375" style="1" customWidth="1"/>
    <col min="3" max="3" width="10.88671875" style="3" customWidth="1"/>
    <col min="4" max="4" width="11" style="1" customWidth="1"/>
    <col min="5" max="5" width="12.33203125" style="1" customWidth="1"/>
    <col min="6" max="6" width="12.44140625" style="1" customWidth="1"/>
    <col min="7" max="7" width="12.33203125" style="1" customWidth="1"/>
    <col min="8" max="8" width="13.5546875" style="1" customWidth="1"/>
    <col min="9" max="9" width="17" style="1" customWidth="1"/>
    <col min="10" max="16384" width="9.109375" style="1"/>
  </cols>
  <sheetData>
    <row r="1" spans="1:9" x14ac:dyDescent="0.25">
      <c r="A1" s="1" t="s">
        <v>0</v>
      </c>
      <c r="B1" s="2" t="s">
        <v>32</v>
      </c>
    </row>
    <row r="2" spans="1:9" x14ac:dyDescent="0.25">
      <c r="F2" s="1" t="s">
        <v>13</v>
      </c>
    </row>
    <row r="3" spans="1:9" x14ac:dyDescent="0.25">
      <c r="A3" s="1" t="s">
        <v>1</v>
      </c>
      <c r="B3" s="1" t="s">
        <v>2</v>
      </c>
      <c r="C3" s="3" t="s">
        <v>8</v>
      </c>
      <c r="D3" s="1" t="s">
        <v>28</v>
      </c>
      <c r="E3" s="1" t="s">
        <v>125</v>
      </c>
      <c r="F3" s="1" t="s">
        <v>15</v>
      </c>
      <c r="G3" s="1" t="s">
        <v>10</v>
      </c>
      <c r="H3" s="1" t="s">
        <v>11</v>
      </c>
      <c r="I3" s="1" t="s">
        <v>12</v>
      </c>
    </row>
    <row r="5" spans="1:9" x14ac:dyDescent="0.25">
      <c r="A5" s="27" t="s">
        <v>179</v>
      </c>
      <c r="B5" s="1">
        <v>41332</v>
      </c>
      <c r="C5" s="3">
        <v>2</v>
      </c>
      <c r="D5" s="1" t="s">
        <v>151</v>
      </c>
      <c r="E5" s="1">
        <v>41421</v>
      </c>
      <c r="F5" s="1">
        <v>41394</v>
      </c>
      <c r="G5" s="1">
        <v>41394</v>
      </c>
      <c r="H5" s="1">
        <v>41394</v>
      </c>
      <c r="I5" s="1">
        <v>41394</v>
      </c>
    </row>
    <row r="6" spans="1:9" x14ac:dyDescent="0.25">
      <c r="C6" s="1"/>
    </row>
    <row r="8" spans="1:9" x14ac:dyDescent="0.25">
      <c r="C8" s="1"/>
    </row>
    <row r="18" ht="12.75" customHeight="1" x14ac:dyDescent="0.25"/>
  </sheetData>
  <phoneticPr fontId="0" type="noConversion"/>
  <pageMargins left="0.75" right="0.75" top="1" bottom="1" header="0.5" footer="0.5"/>
  <pageSetup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zoomScale="85" workbookViewId="0">
      <pane ySplit="3" topLeftCell="A4" activePane="bottomLeft" state="frozen"/>
      <selection pane="bottomLeft" activeCell="D17" sqref="D17"/>
    </sheetView>
  </sheetViews>
  <sheetFormatPr defaultColWidth="9.109375" defaultRowHeight="13.2" x14ac:dyDescent="0.25"/>
  <cols>
    <col min="1" max="1" width="22" style="1" bestFit="1" customWidth="1"/>
    <col min="2" max="2" width="10.88671875" style="1" customWidth="1"/>
    <col min="3" max="3" width="11.109375" style="3" customWidth="1"/>
    <col min="4" max="4" width="11.109375" style="1" customWidth="1"/>
    <col min="5" max="5" width="14.109375" style="1" customWidth="1"/>
    <col min="6" max="7" width="12.6640625" style="1" customWidth="1"/>
    <col min="8" max="8" width="13.33203125" style="1" customWidth="1"/>
    <col min="9" max="9" width="13.44140625" style="1" bestFit="1" customWidth="1"/>
    <col min="10" max="16384" width="9.109375" style="1"/>
  </cols>
  <sheetData>
    <row r="1" spans="1:9" x14ac:dyDescent="0.25">
      <c r="A1" s="1" t="s">
        <v>3</v>
      </c>
      <c r="B1" s="2" t="s">
        <v>31</v>
      </c>
      <c r="F1" s="18" t="s">
        <v>63</v>
      </c>
      <c r="H1" s="11" t="s">
        <v>65</v>
      </c>
    </row>
    <row r="2" spans="1:9" x14ac:dyDescent="0.25">
      <c r="F2" s="1" t="s">
        <v>13</v>
      </c>
    </row>
    <row r="3" spans="1:9" x14ac:dyDescent="0.25">
      <c r="A3" s="1" t="s">
        <v>1</v>
      </c>
      <c r="B3" s="1" t="s">
        <v>2</v>
      </c>
      <c r="C3" s="3" t="s">
        <v>8</v>
      </c>
      <c r="D3" s="1" t="s">
        <v>28</v>
      </c>
      <c r="E3" s="1" t="s">
        <v>82</v>
      </c>
      <c r="F3" s="1" t="s">
        <v>16</v>
      </c>
      <c r="G3" s="1" t="s">
        <v>17</v>
      </c>
      <c r="H3" s="1" t="s">
        <v>18</v>
      </c>
      <c r="I3" s="1" t="s">
        <v>19</v>
      </c>
    </row>
    <row r="7" spans="1:9" x14ac:dyDescent="0.25">
      <c r="C7" s="1"/>
    </row>
    <row r="8" spans="1:9" x14ac:dyDescent="0.25">
      <c r="C8" s="1"/>
    </row>
    <row r="9" spans="1:9" x14ac:dyDescent="0.25">
      <c r="C9" s="1"/>
    </row>
    <row r="10" spans="1:9" x14ac:dyDescent="0.25">
      <c r="C10" s="1"/>
    </row>
    <row r="11" spans="1:9" x14ac:dyDescent="0.25">
      <c r="C11" s="1"/>
    </row>
    <row r="12" spans="1:9" x14ac:dyDescent="0.25">
      <c r="C12" s="1"/>
    </row>
    <row r="13" spans="1:9" x14ac:dyDescent="0.25">
      <c r="C13" s="1"/>
    </row>
  </sheetData>
  <phoneticPr fontId="2" type="noConversion"/>
  <pageMargins left="0.75" right="0.75" top="1" bottom="1" header="0.5" footer="0.5"/>
  <pageSetup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zoomScale="85" workbookViewId="0">
      <pane ySplit="3" topLeftCell="A4" activePane="bottomLeft" state="frozen"/>
      <selection pane="bottomLeft" activeCell="A5" sqref="A5:XFD5"/>
    </sheetView>
  </sheetViews>
  <sheetFormatPr defaultColWidth="9.109375" defaultRowHeight="13.2" x14ac:dyDescent="0.25"/>
  <cols>
    <col min="1" max="1" width="18" style="1" customWidth="1"/>
    <col min="2" max="2" width="10" style="1" customWidth="1"/>
    <col min="3" max="3" width="8.88671875" style="3" bestFit="1" customWidth="1"/>
    <col min="4" max="4" width="7.6640625" style="1" customWidth="1"/>
    <col min="5" max="5" width="11.33203125" style="1" customWidth="1"/>
    <col min="6" max="6" width="12.44140625" style="1" customWidth="1"/>
    <col min="7" max="7" width="12.109375" style="1" customWidth="1"/>
    <col min="8" max="9" width="13.5546875" style="1" customWidth="1"/>
    <col min="10" max="10" width="15.109375" style="1" customWidth="1"/>
    <col min="11" max="11" width="9.88671875" style="1" bestFit="1" customWidth="1"/>
    <col min="12" max="16384" width="9.109375" style="1"/>
  </cols>
  <sheetData>
    <row r="1" spans="1:10" x14ac:dyDescent="0.25">
      <c r="A1" s="1" t="s">
        <v>4</v>
      </c>
      <c r="B1" s="2" t="s">
        <v>32</v>
      </c>
      <c r="F1" s="18" t="s">
        <v>63</v>
      </c>
    </row>
    <row r="2" spans="1:10" x14ac:dyDescent="0.25">
      <c r="F2" s="1" t="s">
        <v>13</v>
      </c>
    </row>
    <row r="3" spans="1:10" x14ac:dyDescent="0.25">
      <c r="A3" s="1" t="s">
        <v>1</v>
      </c>
      <c r="B3" s="1" t="s">
        <v>2</v>
      </c>
      <c r="C3" s="3" t="s">
        <v>83</v>
      </c>
      <c r="D3" s="1" t="s">
        <v>28</v>
      </c>
      <c r="E3" s="1" t="s">
        <v>82</v>
      </c>
      <c r="F3" s="1" t="s">
        <v>20</v>
      </c>
      <c r="G3" s="1" t="s">
        <v>17</v>
      </c>
      <c r="H3" s="1" t="s">
        <v>21</v>
      </c>
      <c r="I3" s="1" t="s">
        <v>22</v>
      </c>
      <c r="J3" s="30" t="s">
        <v>23</v>
      </c>
    </row>
    <row r="4" spans="1:10" x14ac:dyDescent="0.25">
      <c r="A4" s="1" t="s">
        <v>191</v>
      </c>
      <c r="B4" s="1">
        <v>41280</v>
      </c>
      <c r="C4" s="1"/>
    </row>
    <row r="5" spans="1:10" x14ac:dyDescent="0.25">
      <c r="A5" s="29" t="s">
        <v>153</v>
      </c>
      <c r="B5" s="1">
        <v>41191</v>
      </c>
      <c r="C5" s="30" t="s">
        <v>172</v>
      </c>
      <c r="D5" s="1" t="s">
        <v>171</v>
      </c>
      <c r="E5" s="1">
        <v>41434</v>
      </c>
      <c r="F5" s="1">
        <v>41278</v>
      </c>
      <c r="G5" s="1">
        <v>41278</v>
      </c>
      <c r="H5" s="1">
        <v>41278</v>
      </c>
      <c r="I5" s="1">
        <v>41278</v>
      </c>
    </row>
    <row r="6" spans="1:10" x14ac:dyDescent="0.25">
      <c r="C6" s="1"/>
      <c r="F6" s="1">
        <v>41345</v>
      </c>
      <c r="G6" s="1">
        <v>41345</v>
      </c>
      <c r="H6" s="1">
        <v>41345</v>
      </c>
      <c r="I6" s="1">
        <v>41345</v>
      </c>
    </row>
    <row r="7" spans="1:10" x14ac:dyDescent="0.25">
      <c r="C7" s="1"/>
    </row>
    <row r="8" spans="1:10" x14ac:dyDescent="0.25">
      <c r="C8" s="1"/>
    </row>
    <row r="9" spans="1:10" x14ac:dyDescent="0.25">
      <c r="C9" s="1"/>
    </row>
    <row r="10" spans="1:10" x14ac:dyDescent="0.25">
      <c r="C10" s="1"/>
    </row>
    <row r="11" spans="1:10" x14ac:dyDescent="0.25">
      <c r="C11" s="1"/>
    </row>
    <row r="12" spans="1:10" x14ac:dyDescent="0.25">
      <c r="C12" s="1"/>
    </row>
    <row r="13" spans="1:10" x14ac:dyDescent="0.25">
      <c r="C13" s="1"/>
    </row>
    <row r="14" spans="1:10" x14ac:dyDescent="0.25">
      <c r="C14" s="1"/>
    </row>
    <row r="15" spans="1:10" x14ac:dyDescent="0.25">
      <c r="C15" s="1"/>
    </row>
    <row r="16" spans="1:10" x14ac:dyDescent="0.25">
      <c r="C16" s="1"/>
    </row>
    <row r="17" spans="1:3" x14ac:dyDescent="0.25">
      <c r="C17" s="1"/>
    </row>
    <row r="18" spans="1:3" x14ac:dyDescent="0.25">
      <c r="C18" s="1"/>
    </row>
    <row r="19" spans="1:3" x14ac:dyDescent="0.25">
      <c r="A19" s="21"/>
    </row>
  </sheetData>
  <phoneticPr fontId="2" type="noConversion"/>
  <pageMargins left="0.75" right="0.75" top="1" bottom="1" header="0.5" footer="0.5"/>
  <pageSetup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zoomScale="85" workbookViewId="0">
      <pane ySplit="3" topLeftCell="A13" activePane="bottomLeft" state="frozen"/>
      <selection pane="bottomLeft" activeCell="B41" sqref="B41"/>
    </sheetView>
  </sheetViews>
  <sheetFormatPr defaultColWidth="9.109375" defaultRowHeight="13.2" x14ac:dyDescent="0.25"/>
  <cols>
    <col min="1" max="1" width="20.44140625" style="1" customWidth="1"/>
    <col min="2" max="2" width="10.88671875" style="1" bestFit="1" customWidth="1"/>
    <col min="3" max="3" width="7.6640625" style="3" customWidth="1"/>
    <col min="4" max="4" width="7.33203125" style="1" customWidth="1"/>
    <col min="5" max="5" width="10.6640625" style="1" customWidth="1"/>
    <col min="6" max="6" width="12.5546875" style="1" customWidth="1"/>
    <col min="7" max="7" width="12.33203125" style="1" customWidth="1"/>
    <col min="8" max="8" width="13.109375" style="1" customWidth="1"/>
    <col min="9" max="9" width="14.44140625" style="1" customWidth="1"/>
    <col min="10" max="10" width="14.33203125" style="1" customWidth="1"/>
    <col min="11" max="11" width="11.109375" style="1" customWidth="1"/>
    <col min="12" max="16384" width="9.109375" style="1"/>
  </cols>
  <sheetData>
    <row r="1" spans="1:11" x14ac:dyDescent="0.25">
      <c r="A1" s="1" t="s">
        <v>5</v>
      </c>
      <c r="B1" s="2" t="s">
        <v>33</v>
      </c>
      <c r="E1" s="1" t="s">
        <v>36</v>
      </c>
      <c r="K1" s="1">
        <f ca="1">TODAY()</f>
        <v>41557</v>
      </c>
    </row>
    <row r="2" spans="1:11" x14ac:dyDescent="0.25">
      <c r="B2" s="18" t="s">
        <v>63</v>
      </c>
      <c r="F2" s="1" t="s">
        <v>13</v>
      </c>
    </row>
    <row r="3" spans="1:11" x14ac:dyDescent="0.25">
      <c r="A3" s="1" t="s">
        <v>1</v>
      </c>
      <c r="B3" s="1" t="s">
        <v>2</v>
      </c>
      <c r="C3" s="3" t="s">
        <v>83</v>
      </c>
      <c r="D3" s="1" t="s">
        <v>28</v>
      </c>
      <c r="E3" s="1" t="s">
        <v>82</v>
      </c>
      <c r="F3" s="1" t="s">
        <v>20</v>
      </c>
      <c r="G3" s="1" t="s">
        <v>17</v>
      </c>
      <c r="H3" s="1" t="s">
        <v>21</v>
      </c>
      <c r="I3" s="1" t="s">
        <v>25</v>
      </c>
      <c r="J3" s="30" t="s">
        <v>126</v>
      </c>
    </row>
    <row r="4" spans="1:11" x14ac:dyDescent="0.25">
      <c r="A4" s="1" t="s">
        <v>193</v>
      </c>
      <c r="B4" s="1">
        <v>41330</v>
      </c>
      <c r="C4" s="3">
        <v>7</v>
      </c>
      <c r="D4" s="1" t="s">
        <v>30</v>
      </c>
      <c r="E4" s="1">
        <v>41400</v>
      </c>
      <c r="F4" s="1">
        <v>41400</v>
      </c>
      <c r="H4" s="1">
        <v>41400</v>
      </c>
      <c r="I4" s="2"/>
      <c r="J4" s="1">
        <v>41400</v>
      </c>
    </row>
    <row r="5" spans="1:11" x14ac:dyDescent="0.25">
      <c r="E5" s="1">
        <v>41460</v>
      </c>
      <c r="F5" s="1">
        <v>41460</v>
      </c>
      <c r="H5" s="1">
        <v>41460</v>
      </c>
      <c r="I5" s="2"/>
      <c r="J5" s="1">
        <v>41460</v>
      </c>
    </row>
    <row r="6" spans="1:11" x14ac:dyDescent="0.25">
      <c r="E6" s="1">
        <v>41526</v>
      </c>
      <c r="F6" s="1">
        <v>41526</v>
      </c>
      <c r="H6" s="1">
        <v>41526</v>
      </c>
      <c r="I6" s="2"/>
      <c r="J6" s="1">
        <v>41526</v>
      </c>
    </row>
    <row r="8" spans="1:11" x14ac:dyDescent="0.25">
      <c r="A8" s="1" t="s">
        <v>222</v>
      </c>
      <c r="B8" s="1">
        <v>41389</v>
      </c>
      <c r="C8" s="3">
        <v>7</v>
      </c>
      <c r="D8" s="1" t="s">
        <v>151</v>
      </c>
    </row>
    <row r="10" spans="1:11" x14ac:dyDescent="0.25">
      <c r="A10" s="1" t="s">
        <v>223</v>
      </c>
      <c r="B10" s="1">
        <v>41285</v>
      </c>
      <c r="C10" s="3">
        <v>9</v>
      </c>
      <c r="D10" s="1" t="s">
        <v>151</v>
      </c>
      <c r="F10" s="1">
        <v>41344</v>
      </c>
      <c r="G10" s="1">
        <v>41344</v>
      </c>
      <c r="H10" s="1">
        <v>41344</v>
      </c>
      <c r="I10" s="1">
        <v>41344</v>
      </c>
      <c r="J10" s="1">
        <v>41550</v>
      </c>
    </row>
    <row r="11" spans="1:11" x14ac:dyDescent="0.25">
      <c r="F11" s="1">
        <v>41408</v>
      </c>
      <c r="G11" s="1">
        <v>41408</v>
      </c>
      <c r="H11" s="1">
        <v>41408</v>
      </c>
      <c r="I11" s="1">
        <v>41408</v>
      </c>
    </row>
    <row r="12" spans="1:11" x14ac:dyDescent="0.25">
      <c r="F12" s="1">
        <v>41478</v>
      </c>
      <c r="G12" s="1">
        <v>41550</v>
      </c>
      <c r="H12" s="1">
        <v>41478</v>
      </c>
      <c r="I12" s="1">
        <v>41478</v>
      </c>
    </row>
    <row r="16" spans="1:11" x14ac:dyDescent="0.25">
      <c r="A16" s="1" t="s">
        <v>179</v>
      </c>
      <c r="B16" s="1">
        <v>41332</v>
      </c>
      <c r="C16" s="3">
        <v>7</v>
      </c>
      <c r="D16" s="1" t="s">
        <v>151</v>
      </c>
      <c r="F16" s="1">
        <v>41394</v>
      </c>
      <c r="G16" s="1">
        <v>41394</v>
      </c>
      <c r="H16" s="1">
        <v>41394</v>
      </c>
      <c r="I16" s="1">
        <v>41394</v>
      </c>
    </row>
    <row r="17" spans="1:10" x14ac:dyDescent="0.25">
      <c r="F17" s="1">
        <v>41452</v>
      </c>
      <c r="G17" s="1">
        <v>41452</v>
      </c>
      <c r="H17" s="1">
        <v>41452</v>
      </c>
      <c r="I17" s="1">
        <v>41452</v>
      </c>
    </row>
    <row r="19" spans="1:10" x14ac:dyDescent="0.25">
      <c r="A19" s="1" t="s">
        <v>194</v>
      </c>
      <c r="B19" s="1">
        <v>41173</v>
      </c>
      <c r="C19" s="3">
        <v>11</v>
      </c>
      <c r="D19" s="1" t="s">
        <v>151</v>
      </c>
      <c r="F19" s="1">
        <v>41253</v>
      </c>
      <c r="G19" s="1">
        <v>41269</v>
      </c>
      <c r="H19" s="1">
        <v>41253</v>
      </c>
      <c r="I19" s="1">
        <v>41269</v>
      </c>
      <c r="J19" s="1">
        <v>41379</v>
      </c>
    </row>
    <row r="20" spans="1:10" x14ac:dyDescent="0.25">
      <c r="F20" s="1">
        <v>41316</v>
      </c>
      <c r="G20" s="1">
        <v>41330</v>
      </c>
      <c r="H20" s="1">
        <v>41316</v>
      </c>
      <c r="I20" s="1">
        <v>41330</v>
      </c>
    </row>
    <row r="21" spans="1:10" x14ac:dyDescent="0.25">
      <c r="F21" s="1">
        <v>41379</v>
      </c>
      <c r="G21" s="1">
        <v>41400</v>
      </c>
      <c r="H21" s="1">
        <v>41400</v>
      </c>
      <c r="I21" s="1">
        <v>41400</v>
      </c>
    </row>
    <row r="23" spans="1:10" x14ac:dyDescent="0.25">
      <c r="A23" s="1" t="s">
        <v>191</v>
      </c>
      <c r="B23" s="1">
        <v>41280</v>
      </c>
      <c r="C23" s="3">
        <v>8</v>
      </c>
      <c r="D23" s="1" t="s">
        <v>151</v>
      </c>
      <c r="F23" s="1">
        <v>41348</v>
      </c>
      <c r="G23" s="1">
        <v>41348</v>
      </c>
      <c r="H23" s="1">
        <v>41348</v>
      </c>
      <c r="I23" s="1">
        <v>41348</v>
      </c>
    </row>
    <row r="24" spans="1:10" x14ac:dyDescent="0.25">
      <c r="F24" s="1">
        <v>41402</v>
      </c>
      <c r="G24" s="1">
        <v>41402</v>
      </c>
      <c r="H24" s="1">
        <v>41402</v>
      </c>
      <c r="I24" s="1">
        <v>41402</v>
      </c>
    </row>
    <row r="25" spans="1:10" x14ac:dyDescent="0.25">
      <c r="F25" s="1">
        <v>41467</v>
      </c>
      <c r="G25" s="1">
        <v>41467</v>
      </c>
      <c r="H25" s="1">
        <v>41467</v>
      </c>
      <c r="I25" s="1">
        <v>41467</v>
      </c>
    </row>
    <row r="28" spans="1:10" x14ac:dyDescent="0.25">
      <c r="A28" s="1" t="s">
        <v>187</v>
      </c>
      <c r="B28" s="1">
        <v>41185</v>
      </c>
      <c r="C28" s="3">
        <v>9</v>
      </c>
      <c r="D28" s="1" t="s">
        <v>188</v>
      </c>
      <c r="E28" s="1">
        <v>41246</v>
      </c>
      <c r="F28" s="1">
        <v>41246</v>
      </c>
      <c r="H28" s="1">
        <v>41246</v>
      </c>
      <c r="I28" s="1">
        <v>41246</v>
      </c>
      <c r="J28" s="1">
        <v>41246</v>
      </c>
    </row>
    <row r="29" spans="1:10" x14ac:dyDescent="0.25">
      <c r="E29" s="1">
        <v>41309</v>
      </c>
      <c r="F29" s="1">
        <v>41309</v>
      </c>
      <c r="H29" s="1">
        <v>41309</v>
      </c>
      <c r="I29" s="1">
        <v>41309</v>
      </c>
      <c r="J29" s="1">
        <v>41309</v>
      </c>
    </row>
    <row r="30" spans="1:10" x14ac:dyDescent="0.25">
      <c r="E30" s="1">
        <v>41372</v>
      </c>
      <c r="F30" s="1">
        <v>41372</v>
      </c>
      <c r="H30" s="1">
        <v>41372</v>
      </c>
      <c r="I30" s="1">
        <v>41372</v>
      </c>
      <c r="J30" s="1">
        <v>41372</v>
      </c>
    </row>
    <row r="44" spans="3:3" x14ac:dyDescent="0.25">
      <c r="C44" s="1"/>
    </row>
    <row r="51" spans="1:8" x14ac:dyDescent="0.25">
      <c r="A51" s="2"/>
    </row>
    <row r="53" spans="1:8" x14ac:dyDescent="0.25">
      <c r="F53" s="2"/>
      <c r="G53" s="2"/>
      <c r="H53" s="2"/>
    </row>
    <row r="54" spans="1:8" x14ac:dyDescent="0.25">
      <c r="F54" s="2"/>
    </row>
    <row r="55" spans="1:8" x14ac:dyDescent="0.25">
      <c r="A55" s="16"/>
    </row>
    <row r="58" spans="1:8" x14ac:dyDescent="0.25">
      <c r="F58" s="17"/>
    </row>
    <row r="65" spans="1:8" x14ac:dyDescent="0.25">
      <c r="A65" s="1" t="s">
        <v>51</v>
      </c>
    </row>
    <row r="66" spans="1:8" x14ac:dyDescent="0.25">
      <c r="A66" s="7" t="s">
        <v>55</v>
      </c>
      <c r="B66" s="1">
        <v>39658</v>
      </c>
      <c r="C66" s="3">
        <v>9</v>
      </c>
      <c r="D66" s="1" t="s">
        <v>30</v>
      </c>
    </row>
    <row r="67" spans="1:8" x14ac:dyDescent="0.25">
      <c r="E67" s="1">
        <v>40023</v>
      </c>
      <c r="F67" s="1">
        <v>39741</v>
      </c>
      <c r="G67" s="1">
        <v>39741</v>
      </c>
      <c r="H67" s="4">
        <v>39783</v>
      </c>
    </row>
    <row r="68" spans="1:8" x14ac:dyDescent="0.25">
      <c r="F68" s="1">
        <v>39809</v>
      </c>
      <c r="G68" s="1">
        <v>39809</v>
      </c>
      <c r="H68" s="4">
        <v>39841</v>
      </c>
    </row>
    <row r="69" spans="1:8" x14ac:dyDescent="0.25">
      <c r="F69" s="1">
        <v>39912</v>
      </c>
      <c r="G69" s="1">
        <v>39912</v>
      </c>
      <c r="H69" s="4">
        <v>39912</v>
      </c>
    </row>
    <row r="70" spans="1:8" x14ac:dyDescent="0.25">
      <c r="A70" s="1" t="s">
        <v>72</v>
      </c>
      <c r="B70" s="1">
        <v>40003</v>
      </c>
      <c r="C70" s="3" t="e">
        <f>(#REF!-B70)/30.41666666</f>
        <v>#REF!</v>
      </c>
      <c r="D70" s="1" t="s">
        <v>30</v>
      </c>
    </row>
    <row r="71" spans="1:8" x14ac:dyDescent="0.25">
      <c r="F71" s="1">
        <v>40066</v>
      </c>
      <c r="G71" s="1">
        <v>40066</v>
      </c>
      <c r="H71" s="1">
        <v>40175</v>
      </c>
    </row>
    <row r="72" spans="1:8" x14ac:dyDescent="0.25">
      <c r="F72" s="1">
        <v>40175</v>
      </c>
      <c r="G72" s="1">
        <v>40175</v>
      </c>
      <c r="H72" s="1">
        <v>40199</v>
      </c>
    </row>
    <row r="73" spans="1:8" x14ac:dyDescent="0.25">
      <c r="F73" s="1">
        <v>40199</v>
      </c>
      <c r="G73" s="1">
        <v>40199</v>
      </c>
    </row>
    <row r="74" spans="1:8" x14ac:dyDescent="0.25">
      <c r="A74" s="23" t="s">
        <v>56</v>
      </c>
      <c r="B74" s="1">
        <v>39920</v>
      </c>
      <c r="C74" s="3" t="e">
        <f>('12-14 Months'!#REF!-B74)/30.41666666</f>
        <v>#REF!</v>
      </c>
      <c r="D74" s="8" t="s">
        <v>30</v>
      </c>
    </row>
    <row r="75" spans="1:8" x14ac:dyDescent="0.25">
      <c r="E75" s="1">
        <v>40103</v>
      </c>
      <c r="F75" s="1">
        <v>39994</v>
      </c>
      <c r="G75" s="1">
        <v>39994</v>
      </c>
      <c r="H75" s="1">
        <v>39994</v>
      </c>
    </row>
    <row r="76" spans="1:8" x14ac:dyDescent="0.25">
      <c r="F76" s="6">
        <v>40050</v>
      </c>
      <c r="G76" s="6">
        <v>40050</v>
      </c>
      <c r="H76" s="6">
        <v>40050</v>
      </c>
    </row>
    <row r="77" spans="1:8" x14ac:dyDescent="0.25">
      <c r="F77" s="6">
        <v>40102</v>
      </c>
      <c r="G77" s="6"/>
      <c r="H77" s="6">
        <v>40102</v>
      </c>
    </row>
  </sheetData>
  <phoneticPr fontId="2" type="noConversion"/>
  <pageMargins left="0.75" right="0.75" top="1" bottom="1" header="0.5" footer="0.5"/>
  <pageSetup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zoomScale="85" workbookViewId="0">
      <pane ySplit="3" topLeftCell="A4" activePane="bottomLeft" state="frozen"/>
      <selection pane="bottomLeft" activeCell="C25" sqref="C25"/>
    </sheetView>
  </sheetViews>
  <sheetFormatPr defaultColWidth="9.109375" defaultRowHeight="13.2" x14ac:dyDescent="0.25"/>
  <cols>
    <col min="1" max="1" width="20.44140625" style="1" customWidth="1"/>
    <col min="2" max="2" width="10.44140625" style="1" customWidth="1"/>
    <col min="3" max="3" width="7.109375" style="3" customWidth="1"/>
    <col min="4" max="4" width="8.44140625" style="1" customWidth="1"/>
    <col min="5" max="5" width="10.6640625" style="1" customWidth="1"/>
    <col min="6" max="6" width="13" style="1" customWidth="1"/>
    <col min="7" max="7" width="13.33203125" style="1" customWidth="1"/>
    <col min="8" max="8" width="12.33203125" style="1" customWidth="1"/>
    <col min="9" max="9" width="14.44140625" style="1" customWidth="1"/>
    <col min="10" max="10" width="16.109375" style="1" bestFit="1" customWidth="1"/>
    <col min="11" max="16384" width="9.109375" style="1"/>
  </cols>
  <sheetData>
    <row r="1" spans="1:10" x14ac:dyDescent="0.25">
      <c r="A1" s="1" t="s">
        <v>6</v>
      </c>
      <c r="B1" s="2" t="s">
        <v>32</v>
      </c>
    </row>
    <row r="2" spans="1:10" x14ac:dyDescent="0.25">
      <c r="F2" s="1" t="s">
        <v>13</v>
      </c>
    </row>
    <row r="3" spans="1:10" x14ac:dyDescent="0.25">
      <c r="A3" s="1" t="s">
        <v>1</v>
      </c>
      <c r="B3" s="1" t="s">
        <v>2</v>
      </c>
      <c r="C3" s="3" t="s">
        <v>83</v>
      </c>
      <c r="D3" s="1" t="s">
        <v>28</v>
      </c>
      <c r="E3" s="1" t="s">
        <v>82</v>
      </c>
      <c r="F3" s="1" t="s">
        <v>20</v>
      </c>
      <c r="G3" s="1" t="s">
        <v>17</v>
      </c>
      <c r="H3" s="1" t="s">
        <v>11</v>
      </c>
      <c r="I3" s="1" t="s">
        <v>22</v>
      </c>
      <c r="J3" s="1" t="s">
        <v>26</v>
      </c>
    </row>
    <row r="5" spans="1:10" x14ac:dyDescent="0.25">
      <c r="A5" s="27" t="s">
        <v>168</v>
      </c>
      <c r="B5" s="1">
        <v>41092</v>
      </c>
      <c r="C5" s="3">
        <v>9</v>
      </c>
      <c r="D5" s="1" t="s">
        <v>73</v>
      </c>
      <c r="E5" s="1">
        <v>41123</v>
      </c>
      <c r="F5" s="1">
        <v>41162</v>
      </c>
      <c r="G5" s="1">
        <v>41162</v>
      </c>
      <c r="H5" s="1">
        <v>41162</v>
      </c>
      <c r="I5" s="1">
        <v>41162</v>
      </c>
      <c r="J5" s="1">
        <v>41312</v>
      </c>
    </row>
    <row r="6" spans="1:10" x14ac:dyDescent="0.25">
      <c r="F6" s="1">
        <v>41236</v>
      </c>
      <c r="G6" s="1">
        <v>41236</v>
      </c>
      <c r="H6" s="1">
        <v>41236</v>
      </c>
      <c r="I6" s="1">
        <v>41236</v>
      </c>
      <c r="J6" s="1">
        <v>41278</v>
      </c>
    </row>
    <row r="7" spans="1:10" x14ac:dyDescent="0.25">
      <c r="F7" s="1">
        <v>41278</v>
      </c>
      <c r="G7" s="1">
        <v>41278</v>
      </c>
      <c r="H7" s="1">
        <v>41278</v>
      </c>
      <c r="I7" s="1">
        <v>41278</v>
      </c>
      <c r="J7" s="1">
        <v>41551</v>
      </c>
    </row>
    <row r="8" spans="1:10" x14ac:dyDescent="0.25">
      <c r="I8" s="1">
        <v>41551</v>
      </c>
    </row>
    <row r="10" spans="1:10" x14ac:dyDescent="0.25">
      <c r="A10" s="27" t="s">
        <v>170</v>
      </c>
      <c r="B10" s="1">
        <v>41092</v>
      </c>
      <c r="C10" s="3">
        <v>9</v>
      </c>
      <c r="D10" s="1" t="s">
        <v>73</v>
      </c>
      <c r="E10" s="1">
        <v>41123</v>
      </c>
      <c r="F10" s="1">
        <v>41162</v>
      </c>
      <c r="G10" s="1">
        <v>41162</v>
      </c>
      <c r="H10" s="1">
        <v>41162</v>
      </c>
      <c r="I10" s="1">
        <v>41162</v>
      </c>
    </row>
    <row r="11" spans="1:10" x14ac:dyDescent="0.25">
      <c r="F11" s="1">
        <v>41236</v>
      </c>
      <c r="G11" s="1">
        <v>41236</v>
      </c>
      <c r="H11" s="1">
        <v>41236</v>
      </c>
      <c r="I11" s="1">
        <v>41236</v>
      </c>
      <c r="J11" s="1">
        <v>41334</v>
      </c>
    </row>
    <row r="12" spans="1:10" x14ac:dyDescent="0.25">
      <c r="F12" s="1">
        <v>41278</v>
      </c>
      <c r="G12" s="1">
        <v>41278</v>
      </c>
      <c r="H12" s="1">
        <v>41278</v>
      </c>
      <c r="I12" s="1">
        <v>41278</v>
      </c>
      <c r="J12" s="1">
        <v>41278</v>
      </c>
    </row>
    <row r="13" spans="1:10" x14ac:dyDescent="0.25">
      <c r="I13" s="1">
        <v>41551</v>
      </c>
      <c r="J13" s="1">
        <v>41551</v>
      </c>
    </row>
    <row r="17" spans="1:10" x14ac:dyDescent="0.25">
      <c r="A17" s="34" t="s">
        <v>174</v>
      </c>
      <c r="B17" s="1">
        <v>40954</v>
      </c>
      <c r="C17" s="3">
        <v>13</v>
      </c>
      <c r="D17" s="1" t="s">
        <v>73</v>
      </c>
      <c r="E17" s="1">
        <v>41440</v>
      </c>
      <c r="F17" s="1">
        <v>41015</v>
      </c>
      <c r="G17" s="1">
        <v>41015</v>
      </c>
      <c r="H17" s="1">
        <v>41015</v>
      </c>
      <c r="I17" s="1">
        <v>41015</v>
      </c>
      <c r="J17" s="1">
        <v>41225</v>
      </c>
    </row>
    <row r="18" spans="1:10" x14ac:dyDescent="0.25">
      <c r="F18" s="1">
        <v>41079</v>
      </c>
      <c r="G18" s="1">
        <v>41079</v>
      </c>
      <c r="H18" s="1">
        <v>41079</v>
      </c>
      <c r="I18" s="1">
        <v>41079</v>
      </c>
      <c r="J18" s="1">
        <v>41164</v>
      </c>
    </row>
    <row r="19" spans="1:10" x14ac:dyDescent="0.25">
      <c r="F19" s="1">
        <v>41142</v>
      </c>
      <c r="G19" s="1">
        <v>41142</v>
      </c>
      <c r="H19" s="1">
        <v>41142</v>
      </c>
      <c r="I19" s="1">
        <v>41142</v>
      </c>
    </row>
    <row r="21" spans="1:10" x14ac:dyDescent="0.25">
      <c r="A21" s="1" t="s">
        <v>218</v>
      </c>
      <c r="B21" s="1">
        <v>41059</v>
      </c>
      <c r="C21" s="3">
        <v>16</v>
      </c>
      <c r="F21" s="1">
        <v>41123</v>
      </c>
      <c r="G21" s="1">
        <v>41123</v>
      </c>
      <c r="H21" s="1">
        <v>41123</v>
      </c>
      <c r="I21" s="1">
        <v>41123</v>
      </c>
      <c r="J21" s="1">
        <v>41247</v>
      </c>
    </row>
    <row r="22" spans="1:10" x14ac:dyDescent="0.25">
      <c r="C22" s="1"/>
      <c r="F22" s="1">
        <v>41184</v>
      </c>
      <c r="G22" s="1">
        <v>41184</v>
      </c>
      <c r="H22" s="1">
        <v>41184</v>
      </c>
      <c r="I22" s="1">
        <v>41184</v>
      </c>
      <c r="J22" s="1">
        <v>41281</v>
      </c>
    </row>
    <row r="23" spans="1:10" x14ac:dyDescent="0.25">
      <c r="F23" s="1">
        <v>41247</v>
      </c>
      <c r="G23" s="1">
        <v>41247</v>
      </c>
      <c r="H23" s="1">
        <v>41247</v>
      </c>
      <c r="I23" s="1">
        <v>41247</v>
      </c>
    </row>
    <row r="30" spans="1:10" x14ac:dyDescent="0.25">
      <c r="A30" s="25"/>
    </row>
    <row r="32" spans="1:10" x14ac:dyDescent="0.25">
      <c r="B32" s="3"/>
    </row>
    <row r="33" spans="1:6" x14ac:dyDescent="0.25">
      <c r="A33" s="23"/>
    </row>
    <row r="36" spans="1:6" x14ac:dyDescent="0.25">
      <c r="C36" s="1"/>
    </row>
    <row r="40" spans="1:6" x14ac:dyDescent="0.25">
      <c r="C40" s="1"/>
      <c r="F40" s="22"/>
    </row>
  </sheetData>
  <phoneticPr fontId="2" type="noConversion"/>
  <pageMargins left="0.75" right="0.75" top="1" bottom="1" header="0.5" footer="0.5"/>
  <pageSetup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zoomScale="85" workbookViewId="0">
      <pane ySplit="3" topLeftCell="A4" activePane="bottomLeft" state="frozen"/>
      <selection pane="bottomLeft" activeCell="D23" sqref="D23"/>
    </sheetView>
  </sheetViews>
  <sheetFormatPr defaultColWidth="9.109375" defaultRowHeight="13.2" x14ac:dyDescent="0.25"/>
  <cols>
    <col min="1" max="1" width="18.44140625" style="1" customWidth="1"/>
    <col min="2" max="2" width="9.88671875" style="1" customWidth="1"/>
    <col min="3" max="3" width="5.44140625" style="3" customWidth="1"/>
    <col min="4" max="4" width="7.6640625" style="1" customWidth="1"/>
    <col min="5" max="5" width="10.88671875" style="1" customWidth="1"/>
    <col min="6" max="6" width="12.6640625" style="1" customWidth="1"/>
    <col min="7" max="7" width="11.109375" style="1" customWidth="1"/>
    <col min="8" max="8" width="11.88671875" style="1" customWidth="1"/>
    <col min="9" max="9" width="11.6640625" style="1" customWidth="1"/>
    <col min="10" max="10" width="12.88671875" style="1" customWidth="1"/>
    <col min="11" max="11" width="10.5546875" style="1" customWidth="1"/>
    <col min="12" max="16384" width="9.109375" style="1"/>
  </cols>
  <sheetData>
    <row r="1" spans="1:11" x14ac:dyDescent="0.25">
      <c r="A1" s="1" t="s">
        <v>7</v>
      </c>
      <c r="B1" s="2" t="s">
        <v>32</v>
      </c>
      <c r="E1" s="5" t="s">
        <v>35</v>
      </c>
    </row>
    <row r="2" spans="1:11" x14ac:dyDescent="0.25">
      <c r="F2" s="1" t="s">
        <v>13</v>
      </c>
    </row>
    <row r="3" spans="1:11" x14ac:dyDescent="0.25">
      <c r="A3" s="1" t="s">
        <v>1</v>
      </c>
      <c r="B3" s="1" t="s">
        <v>2</v>
      </c>
      <c r="C3" s="32" t="s">
        <v>127</v>
      </c>
      <c r="D3" s="1" t="s">
        <v>28</v>
      </c>
      <c r="E3" s="1" t="s">
        <v>82</v>
      </c>
      <c r="F3" s="1" t="s">
        <v>20</v>
      </c>
      <c r="G3" s="1" t="s">
        <v>24</v>
      </c>
      <c r="H3" s="1" t="s">
        <v>27</v>
      </c>
      <c r="I3" s="1" t="s">
        <v>11</v>
      </c>
      <c r="J3" s="1" t="s">
        <v>12</v>
      </c>
      <c r="K3" s="30" t="s">
        <v>128</v>
      </c>
    </row>
    <row r="4" spans="1:11" x14ac:dyDescent="0.25">
      <c r="A4" s="1" t="s">
        <v>210</v>
      </c>
      <c r="B4" s="1">
        <v>41064</v>
      </c>
      <c r="C4" s="3">
        <v>15</v>
      </c>
      <c r="D4" s="1" t="s">
        <v>73</v>
      </c>
      <c r="E4" s="1">
        <v>41134</v>
      </c>
      <c r="G4" s="1">
        <v>41528</v>
      </c>
      <c r="H4" s="1">
        <v>41134</v>
      </c>
      <c r="I4" s="1">
        <v>41528</v>
      </c>
      <c r="J4" s="1">
        <v>41134</v>
      </c>
      <c r="K4" s="1">
        <v>41249</v>
      </c>
    </row>
    <row r="5" spans="1:11" x14ac:dyDescent="0.25">
      <c r="E5" s="1">
        <v>41200</v>
      </c>
      <c r="H5" s="1">
        <v>41200</v>
      </c>
      <c r="J5" s="1">
        <v>41200</v>
      </c>
      <c r="K5" s="1">
        <v>41528</v>
      </c>
    </row>
    <row r="6" spans="1:11" x14ac:dyDescent="0.25">
      <c r="E6" s="1">
        <v>41249</v>
      </c>
      <c r="H6" s="1">
        <v>41249</v>
      </c>
      <c r="J6" s="1">
        <v>41249</v>
      </c>
    </row>
    <row r="7" spans="1:11" x14ac:dyDescent="0.25">
      <c r="H7" s="1">
        <v>41431</v>
      </c>
      <c r="J7" s="1">
        <v>41431</v>
      </c>
    </row>
    <row r="8" spans="1:11" x14ac:dyDescent="0.25">
      <c r="A8" s="24"/>
    </row>
    <row r="9" spans="1:11" x14ac:dyDescent="0.25">
      <c r="A9" s="27" t="s">
        <v>115</v>
      </c>
      <c r="B9" s="1">
        <v>41059</v>
      </c>
      <c r="C9" s="3">
        <v>17</v>
      </c>
      <c r="D9" s="1" t="s">
        <v>73</v>
      </c>
      <c r="E9" s="1">
        <v>41424</v>
      </c>
      <c r="F9" s="1">
        <v>41134</v>
      </c>
      <c r="G9" s="1">
        <v>41134</v>
      </c>
      <c r="H9" s="1">
        <v>41134</v>
      </c>
      <c r="I9" s="1">
        <v>41134</v>
      </c>
      <c r="J9" s="1">
        <v>41134</v>
      </c>
    </row>
    <row r="10" spans="1:11" x14ac:dyDescent="0.25">
      <c r="F10" s="1">
        <v>41197</v>
      </c>
      <c r="G10" s="1">
        <v>41197</v>
      </c>
      <c r="H10" s="1">
        <v>41197</v>
      </c>
      <c r="I10" s="1">
        <v>41197</v>
      </c>
      <c r="J10" s="1">
        <v>41197</v>
      </c>
    </row>
    <row r="11" spans="1:11" x14ac:dyDescent="0.25">
      <c r="F11" s="1">
        <v>41261</v>
      </c>
      <c r="G11" s="1">
        <v>41261</v>
      </c>
      <c r="H11" s="1">
        <v>41261</v>
      </c>
      <c r="I11" s="1">
        <v>41261</v>
      </c>
      <c r="J11" s="1">
        <v>41261</v>
      </c>
    </row>
    <row r="12" spans="1:11" x14ac:dyDescent="0.25">
      <c r="J12" s="1">
        <v>41429</v>
      </c>
    </row>
    <row r="14" spans="1:11" x14ac:dyDescent="0.25">
      <c r="A14" s="27" t="s">
        <v>124</v>
      </c>
      <c r="B14" s="1">
        <v>41092</v>
      </c>
      <c r="C14" s="3">
        <v>8</v>
      </c>
      <c r="D14" s="1" t="s">
        <v>73</v>
      </c>
      <c r="E14" s="1">
        <v>41457</v>
      </c>
      <c r="F14" s="1">
        <v>41157</v>
      </c>
      <c r="G14" s="1">
        <v>41157</v>
      </c>
      <c r="H14" s="1">
        <v>41157</v>
      </c>
      <c r="I14" s="1">
        <v>41157</v>
      </c>
      <c r="J14" s="1">
        <v>41309</v>
      </c>
    </row>
    <row r="15" spans="1:11" x14ac:dyDescent="0.25">
      <c r="F15" s="1">
        <v>41221</v>
      </c>
      <c r="G15" s="1">
        <v>41221</v>
      </c>
      <c r="H15" s="1">
        <v>41221</v>
      </c>
      <c r="I15" s="1">
        <v>41221</v>
      </c>
    </row>
    <row r="16" spans="1:11" x14ac:dyDescent="0.25">
      <c r="F16" s="1">
        <v>41297</v>
      </c>
      <c r="H16" s="1">
        <v>41297</v>
      </c>
      <c r="I16" s="1">
        <v>41297</v>
      </c>
    </row>
    <row r="28" spans="1:1" x14ac:dyDescent="0.25">
      <c r="A28" s="28"/>
    </row>
    <row r="34" spans="1:1" x14ac:dyDescent="0.25">
      <c r="A34" s="24"/>
    </row>
    <row r="60" spans="8:9" x14ac:dyDescent="0.25">
      <c r="H60" s="11" t="s">
        <v>34</v>
      </c>
    </row>
    <row r="61" spans="8:9" x14ac:dyDescent="0.25">
      <c r="H61" s="11"/>
      <c r="I61" s="4"/>
    </row>
    <row r="67" spans="1:10" x14ac:dyDescent="0.25">
      <c r="A67" s="1" t="s">
        <v>51</v>
      </c>
    </row>
    <row r="68" spans="1:10" x14ac:dyDescent="0.25">
      <c r="A68" s="2" t="s">
        <v>60</v>
      </c>
      <c r="B68" s="1">
        <v>39609</v>
      </c>
      <c r="C68" s="3">
        <v>16</v>
      </c>
      <c r="D68" s="1" t="s">
        <v>30</v>
      </c>
      <c r="E68" s="1">
        <v>40157</v>
      </c>
      <c r="F68" s="1">
        <v>39765</v>
      </c>
      <c r="G68" s="1">
        <v>39765</v>
      </c>
      <c r="H68" s="2" t="s">
        <v>34</v>
      </c>
      <c r="I68" s="4">
        <v>39765</v>
      </c>
      <c r="J68" s="7" t="s">
        <v>58</v>
      </c>
    </row>
    <row r="69" spans="1:10" x14ac:dyDescent="0.25">
      <c r="F69" s="1">
        <v>39826</v>
      </c>
      <c r="G69" s="1">
        <v>39826</v>
      </c>
      <c r="I69" s="4">
        <v>39826</v>
      </c>
    </row>
    <row r="70" spans="1:10" x14ac:dyDescent="0.25">
      <c r="F70" s="1">
        <v>39898</v>
      </c>
      <c r="I70" s="4">
        <v>39898</v>
      </c>
    </row>
    <row r="71" spans="1:10" x14ac:dyDescent="0.25">
      <c r="I71" s="11" t="s">
        <v>34</v>
      </c>
    </row>
  </sheetData>
  <phoneticPr fontId="2" type="noConversion"/>
  <pageMargins left="0.75" right="0.75" top="1" bottom="1" header="0.5" footer="0.5"/>
  <pageSetup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3"/>
  <sheetViews>
    <sheetView tabSelected="1" zoomScale="70" zoomScaleNormal="100" workbookViewId="0">
      <pane ySplit="3" topLeftCell="A4" activePane="bottomLeft" state="frozen"/>
      <selection pane="bottomLeft" activeCell="N5" sqref="N5"/>
    </sheetView>
  </sheetViews>
  <sheetFormatPr defaultColWidth="9.109375" defaultRowHeight="13.2" x14ac:dyDescent="0.25"/>
  <cols>
    <col min="1" max="1" width="18.6640625" style="1" customWidth="1"/>
    <col min="2" max="2" width="10.33203125" style="1" customWidth="1"/>
    <col min="3" max="3" width="7.5546875" style="3" customWidth="1"/>
    <col min="4" max="4" width="7.44140625" style="1" customWidth="1"/>
    <col min="5" max="5" width="10.109375" style="1" customWidth="1"/>
    <col min="6" max="6" width="11" style="1" customWidth="1"/>
    <col min="7" max="7" width="11.109375" style="1" customWidth="1"/>
    <col min="8" max="8" width="11.33203125" style="1" customWidth="1"/>
    <col min="9" max="9" width="11.109375" style="1" customWidth="1"/>
    <col min="10" max="10" width="11.44140625" style="1" customWidth="1"/>
    <col min="11" max="11" width="10.88671875" style="1" customWidth="1"/>
    <col min="12" max="12" width="9.88671875" style="1" bestFit="1" customWidth="1"/>
    <col min="13" max="13" width="9.6640625" style="1" bestFit="1" customWidth="1"/>
    <col min="14" max="16384" width="9.109375" style="1"/>
  </cols>
  <sheetData>
    <row r="1" spans="1:15" x14ac:dyDescent="0.25">
      <c r="A1" s="1" t="s">
        <v>14</v>
      </c>
      <c r="B1" s="2" t="s">
        <v>31</v>
      </c>
      <c r="E1" s="5" t="s">
        <v>35</v>
      </c>
      <c r="J1" s="9" t="s">
        <v>50</v>
      </c>
      <c r="M1" s="1">
        <f ca="1">TODAY()</f>
        <v>41557</v>
      </c>
      <c r="O1" s="24"/>
    </row>
    <row r="2" spans="1:15" x14ac:dyDescent="0.25">
      <c r="B2" s="7" t="s">
        <v>37</v>
      </c>
      <c r="E2" s="1" t="s">
        <v>13</v>
      </c>
      <c r="H2" s="1" t="s">
        <v>49</v>
      </c>
      <c r="J2" s="1" t="s">
        <v>49</v>
      </c>
      <c r="K2" s="10" t="s">
        <v>62</v>
      </c>
    </row>
    <row r="3" spans="1:15" x14ac:dyDescent="0.25">
      <c r="A3" s="1" t="s">
        <v>1</v>
      </c>
      <c r="B3" s="1" t="s">
        <v>2</v>
      </c>
      <c r="C3" s="3" t="s">
        <v>8</v>
      </c>
      <c r="D3" s="1" t="s">
        <v>28</v>
      </c>
      <c r="E3" s="30" t="s">
        <v>129</v>
      </c>
      <c r="F3" s="30" t="s">
        <v>130</v>
      </c>
      <c r="G3" s="30" t="s">
        <v>131</v>
      </c>
      <c r="H3" s="30" t="s">
        <v>132</v>
      </c>
      <c r="I3" s="30" t="s">
        <v>133</v>
      </c>
      <c r="J3" s="30" t="s">
        <v>134</v>
      </c>
      <c r="K3" s="30" t="s">
        <v>135</v>
      </c>
      <c r="M3" s="37" t="s">
        <v>167</v>
      </c>
      <c r="N3" s="38"/>
      <c r="O3" s="38"/>
    </row>
    <row r="4" spans="1:15" x14ac:dyDescent="0.25">
      <c r="A4" s="27" t="s">
        <v>99</v>
      </c>
      <c r="B4" s="1">
        <v>40271</v>
      </c>
      <c r="C4" s="3">
        <v>37</v>
      </c>
      <c r="D4" s="1" t="s">
        <v>111</v>
      </c>
      <c r="E4" s="6">
        <v>40343</v>
      </c>
      <c r="F4" s="1">
        <v>40343</v>
      </c>
      <c r="G4" s="1">
        <v>40645</v>
      </c>
      <c r="H4" s="6">
        <v>40343</v>
      </c>
      <c r="I4" s="1">
        <v>40744</v>
      </c>
      <c r="J4" s="1">
        <v>40343</v>
      </c>
      <c r="K4" s="1">
        <v>41241</v>
      </c>
      <c r="M4" s="20"/>
    </row>
    <row r="5" spans="1:15" x14ac:dyDescent="0.25">
      <c r="A5" s="30"/>
      <c r="C5" s="3">
        <v>3</v>
      </c>
      <c r="E5" s="6">
        <v>40399</v>
      </c>
      <c r="F5" s="1">
        <v>40399</v>
      </c>
      <c r="H5" s="6">
        <v>40399</v>
      </c>
      <c r="J5" s="1">
        <v>40399</v>
      </c>
      <c r="K5" s="1">
        <v>41556</v>
      </c>
      <c r="M5" s="20"/>
    </row>
    <row r="6" spans="1:15" x14ac:dyDescent="0.25">
      <c r="E6" s="6">
        <v>40463</v>
      </c>
      <c r="F6" s="1">
        <v>40822</v>
      </c>
      <c r="H6" s="6" t="s">
        <v>100</v>
      </c>
      <c r="J6" s="1">
        <v>40463</v>
      </c>
      <c r="M6" s="20"/>
    </row>
    <row r="7" spans="1:15" x14ac:dyDescent="0.25">
      <c r="E7" s="6">
        <v>40822</v>
      </c>
      <c r="F7" s="2"/>
      <c r="H7" s="35" t="s">
        <v>148</v>
      </c>
      <c r="J7" s="1">
        <v>40645</v>
      </c>
      <c r="M7" s="20"/>
    </row>
    <row r="8" spans="1:15" x14ac:dyDescent="0.25">
      <c r="E8" s="6"/>
      <c r="F8" s="2"/>
      <c r="H8" s="6"/>
      <c r="M8" s="20"/>
    </row>
    <row r="9" spans="1:15" x14ac:dyDescent="0.25">
      <c r="E9" s="6"/>
      <c r="F9" s="2"/>
      <c r="H9" s="6"/>
      <c r="M9" s="20"/>
    </row>
    <row r="10" spans="1:15" x14ac:dyDescent="0.25">
      <c r="A10" s="27" t="s">
        <v>180</v>
      </c>
      <c r="B10" s="1">
        <v>40490</v>
      </c>
      <c r="C10" s="3">
        <v>30</v>
      </c>
      <c r="D10" s="1" t="s">
        <v>212</v>
      </c>
      <c r="E10" s="6">
        <v>41039</v>
      </c>
      <c r="F10" s="33" t="s">
        <v>181</v>
      </c>
      <c r="G10" s="1">
        <v>41039</v>
      </c>
      <c r="H10" s="6">
        <v>40856</v>
      </c>
      <c r="I10" s="1">
        <v>41039</v>
      </c>
      <c r="J10" s="1">
        <v>40856</v>
      </c>
      <c r="M10" s="20"/>
    </row>
    <row r="11" spans="1:15" x14ac:dyDescent="0.25">
      <c r="C11" s="3">
        <v>2</v>
      </c>
      <c r="E11" s="6">
        <v>40680</v>
      </c>
      <c r="F11" s="6">
        <v>40618</v>
      </c>
      <c r="H11" s="6">
        <v>40680</v>
      </c>
      <c r="J11" s="1">
        <v>40680</v>
      </c>
      <c r="M11" s="20"/>
    </row>
    <row r="12" spans="1:15" x14ac:dyDescent="0.25">
      <c r="E12" s="6">
        <v>40618</v>
      </c>
      <c r="F12" s="6">
        <v>40562</v>
      </c>
      <c r="H12" s="6">
        <v>40618</v>
      </c>
      <c r="J12" s="1">
        <v>40618</v>
      </c>
      <c r="M12" s="20"/>
    </row>
    <row r="13" spans="1:15" x14ac:dyDescent="0.25">
      <c r="E13" s="6">
        <v>40562</v>
      </c>
      <c r="F13" s="2"/>
      <c r="H13" s="6">
        <v>40562</v>
      </c>
      <c r="J13" s="1">
        <v>40562</v>
      </c>
      <c r="M13" s="20"/>
    </row>
    <row r="14" spans="1:15" x14ac:dyDescent="0.25">
      <c r="E14" s="6"/>
      <c r="F14" s="2"/>
      <c r="H14" s="6"/>
      <c r="M14" s="20"/>
    </row>
    <row r="15" spans="1:15" x14ac:dyDescent="0.25">
      <c r="E15" s="6"/>
      <c r="F15" s="2"/>
      <c r="H15" s="6"/>
      <c r="M15" s="20"/>
    </row>
    <row r="17" spans="1:11" x14ac:dyDescent="0.25">
      <c r="A17" s="27" t="s">
        <v>90</v>
      </c>
      <c r="B17" s="1">
        <v>40157</v>
      </c>
      <c r="C17" s="19">
        <f ca="1">($M$1-B17)/30.41666666</f>
        <v>46.027397270362165</v>
      </c>
      <c r="D17" s="1" t="s">
        <v>111</v>
      </c>
      <c r="E17" s="1">
        <v>40134</v>
      </c>
      <c r="F17" s="1">
        <v>40134</v>
      </c>
      <c r="G17" s="1">
        <v>40548</v>
      </c>
      <c r="H17" s="1">
        <v>40134</v>
      </c>
      <c r="I17" s="1">
        <v>41198</v>
      </c>
      <c r="J17" s="1">
        <v>40134</v>
      </c>
      <c r="K17" s="1">
        <v>40911</v>
      </c>
    </row>
    <row r="18" spans="1:11" x14ac:dyDescent="0.25">
      <c r="C18" s="19">
        <f ca="1">ROUNDDOWN((C17/12),0)</f>
        <v>3</v>
      </c>
      <c r="E18" s="1">
        <v>40191</v>
      </c>
      <c r="F18" s="1">
        <v>40191</v>
      </c>
      <c r="H18" s="1">
        <v>40191</v>
      </c>
      <c r="J18" s="1">
        <v>40191</v>
      </c>
      <c r="K18" s="1">
        <v>41256</v>
      </c>
    </row>
    <row r="19" spans="1:11" x14ac:dyDescent="0.25">
      <c r="E19" s="1">
        <v>40221</v>
      </c>
      <c r="F19" s="1">
        <v>40221</v>
      </c>
      <c r="H19" s="1">
        <v>40221</v>
      </c>
      <c r="J19" s="1">
        <v>40221</v>
      </c>
    </row>
    <row r="20" spans="1:11" x14ac:dyDescent="0.25">
      <c r="E20" s="1">
        <v>41198</v>
      </c>
      <c r="H20" s="1">
        <v>40500</v>
      </c>
      <c r="J20" s="1">
        <v>40548</v>
      </c>
    </row>
    <row r="22" spans="1:11" x14ac:dyDescent="0.25">
      <c r="A22" s="28" t="s">
        <v>110</v>
      </c>
      <c r="B22" s="1">
        <v>40994</v>
      </c>
      <c r="C22" s="3">
        <v>12</v>
      </c>
      <c r="D22" s="1" t="s">
        <v>73</v>
      </c>
      <c r="E22" s="1">
        <v>41451</v>
      </c>
      <c r="F22" s="1">
        <v>41060</v>
      </c>
      <c r="G22" s="1">
        <v>41060</v>
      </c>
      <c r="H22" s="1">
        <v>41060</v>
      </c>
      <c r="I22" s="1">
        <v>41060</v>
      </c>
    </row>
    <row r="23" spans="1:11" x14ac:dyDescent="0.25">
      <c r="F23" s="1">
        <v>41138</v>
      </c>
      <c r="G23" s="1">
        <v>41138</v>
      </c>
      <c r="H23" s="1">
        <v>41138</v>
      </c>
      <c r="I23" s="1">
        <v>41138</v>
      </c>
    </row>
    <row r="24" spans="1:11" x14ac:dyDescent="0.25">
      <c r="F24" s="1">
        <v>41201</v>
      </c>
      <c r="G24" s="1">
        <v>41201</v>
      </c>
      <c r="H24" s="1">
        <v>41201</v>
      </c>
      <c r="I24" s="1">
        <v>41201</v>
      </c>
      <c r="J24" s="1">
        <v>41240</v>
      </c>
    </row>
    <row r="27" spans="1:11" x14ac:dyDescent="0.25">
      <c r="E27" s="2"/>
      <c r="H27" s="2"/>
    </row>
    <row r="28" spans="1:11" x14ac:dyDescent="0.25">
      <c r="E28" s="2"/>
      <c r="H28" s="2"/>
    </row>
    <row r="29" spans="1:11" x14ac:dyDescent="0.25">
      <c r="A29" s="24" t="s">
        <v>80</v>
      </c>
      <c r="B29" s="1">
        <v>40200</v>
      </c>
      <c r="C29" s="19">
        <f ca="1">('8-11 Months'!$K$1-B29)/30.41666666</f>
        <v>44.613698639915327</v>
      </c>
      <c r="D29" s="1" t="s">
        <v>71</v>
      </c>
      <c r="E29" s="1">
        <v>40276</v>
      </c>
      <c r="F29" s="1">
        <v>40276</v>
      </c>
      <c r="G29" s="1">
        <v>40585</v>
      </c>
      <c r="H29" s="1">
        <v>40276</v>
      </c>
      <c r="I29" s="1">
        <v>40585</v>
      </c>
      <c r="J29" s="1">
        <v>40276</v>
      </c>
      <c r="K29" s="4">
        <v>40473</v>
      </c>
    </row>
    <row r="30" spans="1:11" x14ac:dyDescent="0.25">
      <c r="E30" s="1">
        <v>40326</v>
      </c>
      <c r="F30" s="1">
        <v>40326</v>
      </c>
      <c r="H30" s="1">
        <v>40326</v>
      </c>
      <c r="J30" s="1">
        <v>40326</v>
      </c>
      <c r="K30" s="4">
        <v>40501</v>
      </c>
    </row>
    <row r="31" spans="1:11" x14ac:dyDescent="0.25">
      <c r="E31" s="1">
        <v>40382</v>
      </c>
      <c r="F31" s="1">
        <v>40382</v>
      </c>
      <c r="H31" s="1">
        <v>40382</v>
      </c>
      <c r="J31" s="1">
        <v>40382</v>
      </c>
      <c r="K31" s="1">
        <v>40823</v>
      </c>
    </row>
    <row r="32" spans="1:11" x14ac:dyDescent="0.25">
      <c r="E32" s="1">
        <v>40767</v>
      </c>
      <c r="H32" s="1">
        <v>40655</v>
      </c>
      <c r="J32" s="1">
        <v>40655</v>
      </c>
      <c r="K32" s="1">
        <v>41207</v>
      </c>
    </row>
    <row r="34" spans="1:11" x14ac:dyDescent="0.25">
      <c r="A34" s="24" t="s">
        <v>112</v>
      </c>
      <c r="B34" s="1">
        <v>40132</v>
      </c>
      <c r="C34" s="3">
        <v>34</v>
      </c>
      <c r="D34" s="1" t="s">
        <v>113</v>
      </c>
      <c r="E34" s="1">
        <v>40193</v>
      </c>
      <c r="F34" s="1">
        <v>40193</v>
      </c>
      <c r="G34" s="1">
        <v>40500</v>
      </c>
      <c r="H34" s="1">
        <v>40193</v>
      </c>
      <c r="I34" s="1">
        <v>40500</v>
      </c>
      <c r="J34" s="1">
        <v>40541</v>
      </c>
      <c r="K34" s="1">
        <v>40814</v>
      </c>
    </row>
    <row r="35" spans="1:11" x14ac:dyDescent="0.25">
      <c r="E35" s="1">
        <v>40252</v>
      </c>
      <c r="F35" s="1">
        <v>40252</v>
      </c>
      <c r="H35" s="1">
        <v>40252</v>
      </c>
      <c r="J35" s="1">
        <v>40252</v>
      </c>
      <c r="K35" s="1">
        <v>41174</v>
      </c>
    </row>
    <row r="36" spans="1:11" x14ac:dyDescent="0.25">
      <c r="E36" s="1">
        <v>40315</v>
      </c>
      <c r="F36" s="1">
        <v>40406</v>
      </c>
      <c r="H36" s="1">
        <v>40315</v>
      </c>
      <c r="J36" s="1">
        <v>40315</v>
      </c>
    </row>
    <row r="37" spans="1:11" x14ac:dyDescent="0.25">
      <c r="E37" s="1">
        <v>40591</v>
      </c>
      <c r="H37" s="1">
        <v>40591</v>
      </c>
      <c r="J37" s="1">
        <v>40193</v>
      </c>
    </row>
    <row r="38" spans="1:11" x14ac:dyDescent="0.25">
      <c r="E38" s="2"/>
    </row>
    <row r="39" spans="1:11" x14ac:dyDescent="0.25">
      <c r="A39" s="28" t="s">
        <v>87</v>
      </c>
      <c r="B39" s="1">
        <v>40066</v>
      </c>
      <c r="C39" s="19">
        <f ca="1">($M$1-B39)/30.41666666</f>
        <v>49.019178092935711</v>
      </c>
      <c r="D39" s="1" t="s">
        <v>64</v>
      </c>
      <c r="E39" s="6">
        <v>40150</v>
      </c>
      <c r="F39" s="1">
        <v>40150</v>
      </c>
      <c r="G39" s="1">
        <v>40527</v>
      </c>
      <c r="H39" s="1">
        <v>40150</v>
      </c>
      <c r="I39" s="1">
        <v>40527</v>
      </c>
      <c r="J39" s="1">
        <v>40150</v>
      </c>
      <c r="K39" s="1">
        <v>40906</v>
      </c>
    </row>
    <row r="40" spans="1:11" x14ac:dyDescent="0.25">
      <c r="C40" s="19">
        <f ca="1">ROUNDDOWN((C39/12),0)</f>
        <v>4</v>
      </c>
      <c r="E40" s="6">
        <v>40191</v>
      </c>
      <c r="F40" s="1">
        <v>40191</v>
      </c>
      <c r="H40" s="1">
        <v>40191</v>
      </c>
      <c r="J40" s="1">
        <v>40191</v>
      </c>
      <c r="K40" s="1">
        <v>41277</v>
      </c>
    </row>
    <row r="41" spans="1:11" x14ac:dyDescent="0.25">
      <c r="E41" s="6">
        <v>40249</v>
      </c>
      <c r="F41" s="1">
        <v>40618</v>
      </c>
      <c r="H41" s="1">
        <v>40249</v>
      </c>
      <c r="J41" s="1">
        <v>40249</v>
      </c>
    </row>
    <row r="42" spans="1:11" x14ac:dyDescent="0.25">
      <c r="E42" s="6">
        <v>40618</v>
      </c>
      <c r="H42" s="1">
        <v>40527</v>
      </c>
      <c r="J42" s="1">
        <v>40436</v>
      </c>
    </row>
    <row r="43" spans="1:11" x14ac:dyDescent="0.25">
      <c r="E43" s="2"/>
    </row>
    <row r="44" spans="1:11" x14ac:dyDescent="0.25">
      <c r="A44" s="24" t="s">
        <v>57</v>
      </c>
      <c r="B44" s="1">
        <v>39832</v>
      </c>
      <c r="C44" s="19">
        <f ca="1">($M$1-B44)/30.41666666</f>
        <v>56.712328779553388</v>
      </c>
      <c r="D44" s="1" t="s">
        <v>70</v>
      </c>
      <c r="E44" s="1">
        <v>39921</v>
      </c>
      <c r="F44" s="1">
        <v>39921</v>
      </c>
      <c r="G44" s="1">
        <v>40199</v>
      </c>
      <c r="H44" s="1">
        <v>39922</v>
      </c>
      <c r="I44" s="1">
        <v>40199</v>
      </c>
      <c r="J44" s="1">
        <v>39923</v>
      </c>
      <c r="K44" s="4">
        <v>40170</v>
      </c>
    </row>
    <row r="45" spans="1:11" x14ac:dyDescent="0.25">
      <c r="C45" s="19">
        <f ca="1">ROUNDDOWN((C44/12),0)</f>
        <v>4</v>
      </c>
      <c r="E45" s="1">
        <v>39986</v>
      </c>
      <c r="F45" s="1">
        <v>39986</v>
      </c>
      <c r="H45" s="1">
        <v>39986</v>
      </c>
      <c r="J45" s="1">
        <v>39986</v>
      </c>
      <c r="K45" s="4">
        <v>40478</v>
      </c>
    </row>
    <row r="46" spans="1:11" x14ac:dyDescent="0.25">
      <c r="C46" s="19"/>
      <c r="E46" s="1">
        <v>40059</v>
      </c>
      <c r="F46" s="1">
        <v>40134</v>
      </c>
      <c r="H46" s="1">
        <v>40059</v>
      </c>
      <c r="J46" s="1">
        <v>40059</v>
      </c>
      <c r="K46" s="1">
        <v>40844</v>
      </c>
    </row>
    <row r="47" spans="1:11" x14ac:dyDescent="0.25">
      <c r="C47" s="19"/>
      <c r="E47" s="1">
        <v>40294</v>
      </c>
      <c r="H47" s="1">
        <v>40294</v>
      </c>
      <c r="J47" s="1">
        <v>40289</v>
      </c>
      <c r="K47" s="30" t="s">
        <v>143</v>
      </c>
    </row>
    <row r="48" spans="1:11" x14ac:dyDescent="0.25">
      <c r="C48" s="19"/>
      <c r="K48" s="30"/>
    </row>
    <row r="49" spans="1:11" x14ac:dyDescent="0.25">
      <c r="A49" s="27" t="s">
        <v>152</v>
      </c>
      <c r="B49" s="1">
        <v>40426</v>
      </c>
      <c r="C49" s="19">
        <v>30</v>
      </c>
      <c r="D49" s="1" t="s">
        <v>71</v>
      </c>
      <c r="E49" s="1">
        <v>40489</v>
      </c>
      <c r="F49" s="1">
        <v>40499</v>
      </c>
      <c r="G49" s="1">
        <v>40959</v>
      </c>
      <c r="H49" s="1">
        <v>40499</v>
      </c>
      <c r="I49" s="1">
        <v>40959</v>
      </c>
      <c r="K49" s="30">
        <v>41225</v>
      </c>
    </row>
    <row r="50" spans="1:11" x14ac:dyDescent="0.25">
      <c r="C50" s="36">
        <v>2.5</v>
      </c>
      <c r="E50" s="1">
        <v>40541</v>
      </c>
      <c r="F50" s="1">
        <v>40541</v>
      </c>
      <c r="H50" s="1">
        <v>40541</v>
      </c>
      <c r="K50" s="30"/>
    </row>
    <row r="51" spans="1:11" x14ac:dyDescent="0.25">
      <c r="C51" s="19"/>
      <c r="E51" s="1">
        <v>40651</v>
      </c>
      <c r="F51" s="1">
        <v>40651</v>
      </c>
      <c r="H51" s="1">
        <v>40651</v>
      </c>
      <c r="K51" s="30"/>
    </row>
    <row r="52" spans="1:11" x14ac:dyDescent="0.25">
      <c r="C52" s="19"/>
      <c r="E52" s="1">
        <v>40998</v>
      </c>
      <c r="H52" s="1">
        <v>40798</v>
      </c>
      <c r="K52" s="30"/>
    </row>
    <row r="53" spans="1:11" x14ac:dyDescent="0.25">
      <c r="C53" s="19"/>
      <c r="K53" s="30"/>
    </row>
    <row r="54" spans="1:11" x14ac:dyDescent="0.25">
      <c r="A54" s="1" t="s">
        <v>208</v>
      </c>
      <c r="B54" s="1">
        <v>39806</v>
      </c>
      <c r="C54" s="19">
        <v>57</v>
      </c>
      <c r="D54" s="1" t="s">
        <v>202</v>
      </c>
      <c r="E54" s="1">
        <v>39875</v>
      </c>
      <c r="F54" s="1">
        <v>41270</v>
      </c>
      <c r="G54" s="1">
        <v>40262</v>
      </c>
      <c r="H54" s="1">
        <v>39875</v>
      </c>
      <c r="I54" s="1">
        <v>40262</v>
      </c>
      <c r="J54" s="1">
        <v>39898</v>
      </c>
      <c r="K54" s="30">
        <v>41285</v>
      </c>
    </row>
    <row r="55" spans="1:11" x14ac:dyDescent="0.25">
      <c r="C55" s="19"/>
      <c r="E55" s="1">
        <v>39931</v>
      </c>
      <c r="G55" s="1">
        <v>41270</v>
      </c>
      <c r="H55" s="1">
        <v>39931</v>
      </c>
      <c r="J55" s="1">
        <v>39994</v>
      </c>
      <c r="K55" s="30"/>
    </row>
    <row r="56" spans="1:11" x14ac:dyDescent="0.25">
      <c r="C56" s="19"/>
      <c r="E56" s="1">
        <v>39994</v>
      </c>
      <c r="H56" s="1">
        <v>39994</v>
      </c>
      <c r="J56" s="1">
        <v>40176</v>
      </c>
      <c r="K56" s="30"/>
    </row>
    <row r="57" spans="1:11" x14ac:dyDescent="0.25">
      <c r="C57" s="19"/>
      <c r="E57" s="1">
        <v>41270</v>
      </c>
      <c r="H57" s="1">
        <v>40262</v>
      </c>
      <c r="J57" s="1">
        <v>40262</v>
      </c>
      <c r="K57" s="30"/>
    </row>
    <row r="58" spans="1:11" x14ac:dyDescent="0.25">
      <c r="C58" s="19"/>
      <c r="H58" s="1">
        <v>41270</v>
      </c>
      <c r="K58" s="30"/>
    </row>
    <row r="59" spans="1:11" x14ac:dyDescent="0.25">
      <c r="E59" s="2"/>
    </row>
    <row r="60" spans="1:11" x14ac:dyDescent="0.25">
      <c r="A60" s="24" t="s">
        <v>107</v>
      </c>
      <c r="B60" s="1">
        <v>40787</v>
      </c>
      <c r="C60" s="19">
        <f ca="1">($M$1-B60)/30.41666666</f>
        <v>25.315068498699194</v>
      </c>
      <c r="D60" s="1" t="s">
        <v>212</v>
      </c>
      <c r="E60" s="1">
        <v>40834</v>
      </c>
      <c r="F60" s="1">
        <v>40834</v>
      </c>
      <c r="G60" s="1">
        <v>41374</v>
      </c>
      <c r="H60" s="1">
        <v>40834</v>
      </c>
      <c r="I60" s="1">
        <v>41205</v>
      </c>
      <c r="J60" s="1">
        <v>40834</v>
      </c>
      <c r="K60" s="4">
        <v>41263</v>
      </c>
    </row>
    <row r="61" spans="1:11" x14ac:dyDescent="0.25">
      <c r="C61" s="19">
        <f ca="1">ROUNDDOWN((C60/12),0)</f>
        <v>2</v>
      </c>
      <c r="E61" s="1">
        <v>40914</v>
      </c>
      <c r="F61" s="1">
        <v>40914</v>
      </c>
      <c r="H61" s="1">
        <v>40914</v>
      </c>
      <c r="J61" s="1">
        <v>40914</v>
      </c>
      <c r="K61" s="4">
        <v>41205</v>
      </c>
    </row>
    <row r="62" spans="1:11" x14ac:dyDescent="0.25">
      <c r="C62" s="19"/>
      <c r="E62" s="1">
        <v>40963</v>
      </c>
      <c r="F62" s="1">
        <v>40963</v>
      </c>
      <c r="H62" s="1">
        <v>40963</v>
      </c>
      <c r="J62" s="1">
        <v>40963</v>
      </c>
      <c r="K62" s="1">
        <v>41528</v>
      </c>
    </row>
    <row r="63" spans="1:11" x14ac:dyDescent="0.25">
      <c r="C63" s="19"/>
      <c r="E63" s="1">
        <v>41374</v>
      </c>
      <c r="H63" s="1">
        <v>41374</v>
      </c>
      <c r="J63" s="1">
        <v>41205</v>
      </c>
      <c r="K63" s="30"/>
    </row>
    <row r="64" spans="1:11" x14ac:dyDescent="0.25">
      <c r="C64" s="19"/>
      <c r="K64" s="30"/>
    </row>
    <row r="65" spans="1:11" x14ac:dyDescent="0.25">
      <c r="A65" s="24" t="s">
        <v>61</v>
      </c>
      <c r="B65" s="1">
        <v>39836</v>
      </c>
      <c r="C65" s="3">
        <v>45</v>
      </c>
      <c r="D65" s="1" t="s">
        <v>70</v>
      </c>
      <c r="E65" s="6">
        <v>39917</v>
      </c>
      <c r="F65" s="6">
        <v>39917</v>
      </c>
      <c r="G65" s="1">
        <v>40388</v>
      </c>
      <c r="H65" s="6">
        <v>39917</v>
      </c>
      <c r="I65" s="1">
        <v>40297</v>
      </c>
      <c r="J65" s="6">
        <v>39917</v>
      </c>
      <c r="K65" s="4">
        <v>40064</v>
      </c>
    </row>
    <row r="66" spans="1:11" x14ac:dyDescent="0.25">
      <c r="C66" s="19">
        <v>3</v>
      </c>
      <c r="E66" s="6">
        <v>39987</v>
      </c>
      <c r="F66" s="1">
        <v>39987</v>
      </c>
      <c r="H66" s="1">
        <v>39987</v>
      </c>
      <c r="J66" s="1">
        <v>40017</v>
      </c>
      <c r="K66" s="4">
        <v>40469</v>
      </c>
    </row>
    <row r="67" spans="1:11" x14ac:dyDescent="0.25">
      <c r="E67" s="6">
        <v>40050</v>
      </c>
      <c r="F67" s="1">
        <v>40050</v>
      </c>
      <c r="H67" s="1">
        <v>40050</v>
      </c>
      <c r="J67" s="1">
        <v>40050</v>
      </c>
      <c r="K67" s="1">
        <v>40833</v>
      </c>
    </row>
    <row r="68" spans="1:11" x14ac:dyDescent="0.25">
      <c r="E68" s="1">
        <v>40297</v>
      </c>
      <c r="H68" s="1">
        <v>40297</v>
      </c>
      <c r="J68" s="1">
        <v>40204</v>
      </c>
      <c r="K68" s="1">
        <v>41207</v>
      </c>
    </row>
    <row r="70" spans="1:11" x14ac:dyDescent="0.25">
      <c r="A70" s="27" t="s">
        <v>97</v>
      </c>
      <c r="B70" s="1">
        <v>39879</v>
      </c>
      <c r="C70" s="3">
        <v>29</v>
      </c>
      <c r="D70" s="1" t="s">
        <v>70</v>
      </c>
      <c r="E70" s="1">
        <v>39955</v>
      </c>
      <c r="F70" s="1">
        <v>39955</v>
      </c>
      <c r="G70" s="1">
        <v>40319</v>
      </c>
      <c r="H70" s="1">
        <v>39955</v>
      </c>
      <c r="I70" s="1">
        <v>40319</v>
      </c>
      <c r="J70" s="1">
        <v>39955</v>
      </c>
      <c r="K70" s="1">
        <v>40963</v>
      </c>
    </row>
    <row r="71" spans="1:11" x14ac:dyDescent="0.25">
      <c r="C71" s="3">
        <v>2</v>
      </c>
      <c r="E71" s="1">
        <v>40018</v>
      </c>
      <c r="F71" s="1">
        <v>40018</v>
      </c>
      <c r="H71" s="1">
        <v>40018</v>
      </c>
      <c r="J71" s="1">
        <v>40018</v>
      </c>
      <c r="K71" s="1">
        <v>41244</v>
      </c>
    </row>
    <row r="72" spans="1:11" x14ac:dyDescent="0.25">
      <c r="E72" s="1">
        <v>40116</v>
      </c>
      <c r="F72" s="1">
        <v>40116</v>
      </c>
      <c r="H72" s="1">
        <v>40116</v>
      </c>
      <c r="J72" s="1">
        <v>40116</v>
      </c>
    </row>
    <row r="73" spans="1:11" x14ac:dyDescent="0.25">
      <c r="E73" s="1">
        <v>40647</v>
      </c>
      <c r="F73" s="30" t="s">
        <v>98</v>
      </c>
      <c r="H73" s="1">
        <v>40626</v>
      </c>
    </row>
    <row r="74" spans="1:11" x14ac:dyDescent="0.25">
      <c r="F74" s="30"/>
    </row>
    <row r="75" spans="1:11" x14ac:dyDescent="0.25">
      <c r="A75" s="1" t="s">
        <v>192</v>
      </c>
      <c r="B75" s="1">
        <v>40237</v>
      </c>
      <c r="C75" s="3">
        <v>43</v>
      </c>
      <c r="D75" s="1" t="s">
        <v>71</v>
      </c>
      <c r="E75" s="1">
        <v>40311</v>
      </c>
      <c r="F75" s="1">
        <v>40311</v>
      </c>
      <c r="G75" s="1">
        <v>40672</v>
      </c>
      <c r="H75" s="1">
        <v>40311</v>
      </c>
      <c r="I75" s="1">
        <v>40672</v>
      </c>
      <c r="J75" s="1">
        <v>40344</v>
      </c>
      <c r="K75" s="1">
        <v>41246</v>
      </c>
    </row>
    <row r="76" spans="1:11" x14ac:dyDescent="0.25">
      <c r="E76" s="1">
        <v>40381</v>
      </c>
      <c r="F76" s="1">
        <v>40381</v>
      </c>
      <c r="H76" s="1">
        <v>40381</v>
      </c>
      <c r="J76" s="1">
        <v>40381</v>
      </c>
    </row>
    <row r="77" spans="1:11" x14ac:dyDescent="0.25">
      <c r="E77" s="1">
        <v>40423</v>
      </c>
      <c r="F77" s="1">
        <v>40423</v>
      </c>
      <c r="H77" s="1">
        <v>40423</v>
      </c>
      <c r="J77" s="1">
        <v>40423</v>
      </c>
    </row>
    <row r="78" spans="1:11" x14ac:dyDescent="0.25">
      <c r="E78" s="1">
        <v>40672</v>
      </c>
      <c r="F78" s="1">
        <v>40672</v>
      </c>
      <c r="H78" s="1">
        <v>40672</v>
      </c>
      <c r="J78" s="1">
        <v>40603</v>
      </c>
    </row>
    <row r="79" spans="1:11" x14ac:dyDescent="0.25">
      <c r="F79" s="30"/>
    </row>
    <row r="80" spans="1:11" x14ac:dyDescent="0.25">
      <c r="A80" s="24" t="s">
        <v>89</v>
      </c>
      <c r="B80" s="1">
        <v>40047</v>
      </c>
      <c r="C80" s="19">
        <f ca="1">($M$1-B80)/30.41666666</f>
        <v>49.643835627319199</v>
      </c>
      <c r="D80" s="1" t="s">
        <v>70</v>
      </c>
      <c r="E80" s="1">
        <v>40115</v>
      </c>
      <c r="F80" s="1">
        <v>40115</v>
      </c>
      <c r="G80" s="1">
        <v>40413</v>
      </c>
      <c r="H80" s="1">
        <v>40115</v>
      </c>
      <c r="I80" s="6">
        <v>40413</v>
      </c>
      <c r="J80" s="1">
        <v>40115</v>
      </c>
      <c r="K80" s="4">
        <v>40538</v>
      </c>
    </row>
    <row r="81" spans="1:11" x14ac:dyDescent="0.25">
      <c r="C81" s="19">
        <f ca="1">ROUNDDOWN((C80/12),0)</f>
        <v>4</v>
      </c>
      <c r="E81" s="1">
        <v>40176</v>
      </c>
      <c r="F81" s="1">
        <v>40176</v>
      </c>
      <c r="H81" s="1">
        <v>40176</v>
      </c>
      <c r="I81" s="2"/>
      <c r="J81" s="1">
        <v>40176</v>
      </c>
      <c r="K81" s="1">
        <v>40834</v>
      </c>
    </row>
    <row r="82" spans="1:11" x14ac:dyDescent="0.25">
      <c r="E82" s="1">
        <v>40234</v>
      </c>
      <c r="F82" s="1">
        <v>40325</v>
      </c>
      <c r="H82" s="1">
        <v>40234</v>
      </c>
      <c r="I82" s="2"/>
      <c r="J82" s="1">
        <v>40234</v>
      </c>
      <c r="K82" s="1">
        <v>41258</v>
      </c>
    </row>
    <row r="83" spans="1:11" x14ac:dyDescent="0.25">
      <c r="E83" s="1">
        <v>40528</v>
      </c>
      <c r="H83" s="1">
        <v>40528</v>
      </c>
      <c r="I83" s="2"/>
      <c r="J83" s="1">
        <v>40413</v>
      </c>
    </row>
    <row r="84" spans="1:11" x14ac:dyDescent="0.25">
      <c r="I84" s="2"/>
    </row>
    <row r="85" spans="1:11" x14ac:dyDescent="0.25">
      <c r="A85" s="28" t="s">
        <v>91</v>
      </c>
      <c r="B85" s="1">
        <v>40174</v>
      </c>
      <c r="C85" s="19">
        <f ca="1">($M$1-B85)/30.41666666</f>
        <v>45.468493160650631</v>
      </c>
      <c r="D85" s="1" t="s">
        <v>64</v>
      </c>
      <c r="E85" s="1">
        <v>40239</v>
      </c>
      <c r="F85" s="1">
        <v>40239</v>
      </c>
      <c r="G85" s="1">
        <v>40640</v>
      </c>
      <c r="H85" s="1">
        <v>40239</v>
      </c>
      <c r="I85" s="31">
        <v>40640</v>
      </c>
      <c r="J85" s="1">
        <v>40239</v>
      </c>
      <c r="K85" s="1">
        <v>40843</v>
      </c>
    </row>
    <row r="86" spans="1:11" x14ac:dyDescent="0.25">
      <c r="C86" s="19">
        <f ca="1">ROUNDDOWN((C85/12),0)</f>
        <v>3</v>
      </c>
      <c r="E86" s="1">
        <v>40302</v>
      </c>
      <c r="F86" s="1">
        <v>40302</v>
      </c>
      <c r="H86" s="1">
        <v>40302</v>
      </c>
      <c r="I86" s="2"/>
      <c r="J86" s="1">
        <v>40302</v>
      </c>
      <c r="K86" s="1">
        <v>41274</v>
      </c>
    </row>
    <row r="87" spans="1:11" x14ac:dyDescent="0.25">
      <c r="E87" s="1">
        <v>40360</v>
      </c>
      <c r="F87" s="1">
        <v>40360</v>
      </c>
      <c r="H87" s="1">
        <v>40360</v>
      </c>
      <c r="I87" s="2"/>
      <c r="J87" s="1">
        <v>40360</v>
      </c>
    </row>
    <row r="88" spans="1:11" x14ac:dyDescent="0.25">
      <c r="E88" s="1">
        <v>40779</v>
      </c>
      <c r="H88" s="1">
        <v>40540</v>
      </c>
      <c r="I88" s="2"/>
      <c r="J88" s="1">
        <v>40779</v>
      </c>
    </row>
    <row r="89" spans="1:11" x14ac:dyDescent="0.25">
      <c r="I89" s="2"/>
    </row>
    <row r="90" spans="1:11" x14ac:dyDescent="0.25">
      <c r="I90" s="2"/>
    </row>
    <row r="91" spans="1:11" x14ac:dyDescent="0.25">
      <c r="A91" s="28" t="s">
        <v>86</v>
      </c>
      <c r="B91" s="1">
        <v>40645</v>
      </c>
      <c r="C91" s="3">
        <v>23</v>
      </c>
      <c r="D91" s="1" t="s">
        <v>212</v>
      </c>
      <c r="E91" s="1">
        <v>40708</v>
      </c>
      <c r="F91" s="1">
        <v>40708</v>
      </c>
      <c r="G91" s="1">
        <v>41144</v>
      </c>
      <c r="H91" s="6">
        <v>40708</v>
      </c>
      <c r="I91" s="1">
        <v>41144</v>
      </c>
      <c r="J91" s="1">
        <v>40708</v>
      </c>
      <c r="K91" s="1">
        <v>41197</v>
      </c>
    </row>
    <row r="92" spans="1:11" x14ac:dyDescent="0.25">
      <c r="C92" s="3">
        <v>1</v>
      </c>
      <c r="E92" s="1">
        <v>40777</v>
      </c>
      <c r="F92" s="1">
        <v>40777</v>
      </c>
      <c r="H92" s="6">
        <v>40777</v>
      </c>
      <c r="J92" s="1">
        <v>40777</v>
      </c>
      <c r="K92" s="1">
        <v>40875</v>
      </c>
    </row>
    <row r="93" spans="1:11" x14ac:dyDescent="0.25">
      <c r="E93" s="1">
        <v>40835</v>
      </c>
      <c r="F93" s="1">
        <v>40835</v>
      </c>
      <c r="H93" s="6">
        <v>40835</v>
      </c>
      <c r="J93" s="1">
        <v>40835</v>
      </c>
      <c r="K93" s="1">
        <v>40835</v>
      </c>
    </row>
    <row r="94" spans="1:11" x14ac:dyDescent="0.25">
      <c r="E94" s="1">
        <v>41197</v>
      </c>
      <c r="H94" s="6">
        <v>41144</v>
      </c>
      <c r="J94" s="1">
        <v>41025</v>
      </c>
    </row>
    <row r="95" spans="1:11" x14ac:dyDescent="0.25">
      <c r="H95" s="6"/>
    </row>
    <row r="96" spans="1:11" x14ac:dyDescent="0.25">
      <c r="H96" s="6"/>
    </row>
    <row r="97" spans="1:11" x14ac:dyDescent="0.25">
      <c r="H97" s="11"/>
    </row>
    <row r="98" spans="1:11" x14ac:dyDescent="0.25">
      <c r="A98" s="25" t="s">
        <v>75</v>
      </c>
      <c r="B98" s="1">
        <v>39853</v>
      </c>
      <c r="C98" s="19">
        <f ca="1">($M$1-B98)/30.41666666</f>
        <v>56.021917820497954</v>
      </c>
      <c r="D98" s="1" t="s">
        <v>109</v>
      </c>
      <c r="E98" s="1">
        <v>39919</v>
      </c>
      <c r="F98" s="1">
        <v>39919</v>
      </c>
      <c r="G98" s="1">
        <v>40228</v>
      </c>
      <c r="H98" s="1">
        <v>39919</v>
      </c>
      <c r="I98" s="1">
        <v>40228</v>
      </c>
      <c r="J98" s="1">
        <v>39919</v>
      </c>
      <c r="K98" s="4">
        <v>40129</v>
      </c>
    </row>
    <row r="99" spans="1:11" x14ac:dyDescent="0.25">
      <c r="C99" s="19">
        <f ca="1">ROUNDDOWN((C98/12),0)</f>
        <v>4</v>
      </c>
      <c r="E99" s="1">
        <v>39975</v>
      </c>
      <c r="F99" s="1">
        <v>39975</v>
      </c>
      <c r="H99" s="1">
        <v>39975</v>
      </c>
      <c r="J99" s="1">
        <v>39975</v>
      </c>
      <c r="K99" s="4">
        <v>40496</v>
      </c>
    </row>
    <row r="100" spans="1:11" x14ac:dyDescent="0.25">
      <c r="E100" s="1">
        <v>40035</v>
      </c>
      <c r="F100" s="1">
        <v>40332</v>
      </c>
      <c r="H100" s="1">
        <v>40035</v>
      </c>
      <c r="J100" s="1">
        <v>40035</v>
      </c>
      <c r="K100" s="1">
        <v>40867</v>
      </c>
    </row>
    <row r="101" spans="1:11" x14ac:dyDescent="0.25">
      <c r="E101" s="13">
        <v>40332</v>
      </c>
      <c r="H101" s="1">
        <v>40332</v>
      </c>
      <c r="J101" s="1">
        <v>40332</v>
      </c>
      <c r="K101" s="1">
        <v>41271</v>
      </c>
    </row>
    <row r="102" spans="1:11" x14ac:dyDescent="0.25">
      <c r="E102" s="13"/>
    </row>
    <row r="103" spans="1:11" x14ac:dyDescent="0.25">
      <c r="E103" s="13"/>
    </row>
    <row r="104" spans="1:11" x14ac:dyDescent="0.25">
      <c r="A104" s="27" t="s">
        <v>150</v>
      </c>
      <c r="B104" s="1">
        <v>40724</v>
      </c>
      <c r="C104" s="3">
        <v>20</v>
      </c>
      <c r="D104" s="1" t="s">
        <v>169</v>
      </c>
      <c r="E104" s="13">
        <v>40785</v>
      </c>
      <c r="F104" s="1">
        <v>40785</v>
      </c>
      <c r="G104" s="1">
        <v>41096</v>
      </c>
      <c r="H104" s="1">
        <v>40785</v>
      </c>
      <c r="I104" s="1">
        <v>41096</v>
      </c>
      <c r="J104" s="1">
        <v>40785</v>
      </c>
      <c r="K104" s="1">
        <v>41271</v>
      </c>
    </row>
    <row r="105" spans="1:11" x14ac:dyDescent="0.25">
      <c r="A105" s="2"/>
      <c r="C105" s="3">
        <v>1</v>
      </c>
      <c r="E105" s="13">
        <v>40851</v>
      </c>
      <c r="F105" s="1">
        <v>40851</v>
      </c>
      <c r="H105" s="1">
        <v>40851</v>
      </c>
      <c r="J105" s="1">
        <v>40851</v>
      </c>
    </row>
    <row r="106" spans="1:11" x14ac:dyDescent="0.25">
      <c r="E106" s="13">
        <v>40907</v>
      </c>
      <c r="F106" s="1">
        <v>41205</v>
      </c>
      <c r="H106" s="1">
        <v>40907</v>
      </c>
      <c r="J106" s="1">
        <v>40907</v>
      </c>
    </row>
    <row r="107" spans="1:11" x14ac:dyDescent="0.25">
      <c r="E107" s="13"/>
    </row>
    <row r="108" spans="1:11" x14ac:dyDescent="0.25">
      <c r="E108" s="13"/>
    </row>
    <row r="110" spans="1:11" x14ac:dyDescent="0.25">
      <c r="A110" s="25" t="s">
        <v>54</v>
      </c>
      <c r="B110" s="1">
        <v>39792</v>
      </c>
      <c r="C110" s="3">
        <v>45</v>
      </c>
      <c r="D110" s="1" t="s">
        <v>70</v>
      </c>
      <c r="E110" s="1">
        <v>39836</v>
      </c>
      <c r="F110" s="1">
        <v>39837</v>
      </c>
      <c r="G110" s="1">
        <v>40247</v>
      </c>
      <c r="H110" s="1">
        <v>39838</v>
      </c>
      <c r="I110" s="1">
        <v>40158</v>
      </c>
      <c r="J110" s="1">
        <v>39839</v>
      </c>
      <c r="K110" s="5">
        <v>40077</v>
      </c>
    </row>
    <row r="111" spans="1:11" x14ac:dyDescent="0.25">
      <c r="C111" s="19">
        <v>3</v>
      </c>
      <c r="E111" s="1">
        <v>39925</v>
      </c>
      <c r="F111" s="1">
        <v>39925</v>
      </c>
      <c r="H111" s="1">
        <v>39925</v>
      </c>
      <c r="J111" s="1">
        <v>39925</v>
      </c>
      <c r="K111" s="4">
        <v>40451</v>
      </c>
    </row>
    <row r="112" spans="1:11" x14ac:dyDescent="0.25">
      <c r="E112" s="13">
        <v>39974</v>
      </c>
      <c r="F112" s="1">
        <v>40373</v>
      </c>
      <c r="H112" s="1">
        <v>39974</v>
      </c>
      <c r="J112" s="1">
        <v>39974</v>
      </c>
      <c r="K112" s="1">
        <v>40815</v>
      </c>
    </row>
    <row r="113" spans="1:11" x14ac:dyDescent="0.25">
      <c r="E113" s="1">
        <v>40373</v>
      </c>
      <c r="H113" s="1">
        <v>40247</v>
      </c>
      <c r="J113" s="1">
        <v>40165</v>
      </c>
      <c r="K113" s="1">
        <v>41184</v>
      </c>
    </row>
    <row r="116" spans="1:11" x14ac:dyDescent="0.25">
      <c r="A116" s="27" t="s">
        <v>178</v>
      </c>
      <c r="B116" s="1">
        <v>40113</v>
      </c>
      <c r="C116" s="3">
        <v>30</v>
      </c>
      <c r="D116" s="1" t="s">
        <v>71</v>
      </c>
      <c r="E116" s="1">
        <v>40665</v>
      </c>
      <c r="F116" s="1">
        <v>40665</v>
      </c>
      <c r="G116" s="1">
        <v>40474</v>
      </c>
      <c r="H116" s="1">
        <v>40546</v>
      </c>
      <c r="I116" s="1">
        <v>40574</v>
      </c>
      <c r="J116" s="1">
        <v>40480</v>
      </c>
      <c r="K116" s="1">
        <v>40847</v>
      </c>
    </row>
    <row r="117" spans="1:11" x14ac:dyDescent="0.25">
      <c r="C117" s="3">
        <v>2</v>
      </c>
      <c r="E117" s="1">
        <v>40299</v>
      </c>
      <c r="F117" s="1">
        <v>40231</v>
      </c>
      <c r="H117" s="1">
        <v>40299</v>
      </c>
      <c r="J117" s="1">
        <v>40299</v>
      </c>
    </row>
    <row r="118" spans="1:11" x14ac:dyDescent="0.25">
      <c r="E118" s="1">
        <v>40231</v>
      </c>
      <c r="F118" s="1">
        <v>40175</v>
      </c>
      <c r="H118" s="1">
        <v>40231</v>
      </c>
      <c r="J118" s="1">
        <v>40231</v>
      </c>
    </row>
    <row r="119" spans="1:11" x14ac:dyDescent="0.25">
      <c r="E119" s="1">
        <v>40175</v>
      </c>
      <c r="H119" s="1">
        <v>40175</v>
      </c>
      <c r="J119" s="1">
        <v>40175</v>
      </c>
    </row>
    <row r="122" spans="1:11" x14ac:dyDescent="0.25">
      <c r="A122" s="29" t="s">
        <v>161</v>
      </c>
      <c r="B122" s="1" t="s">
        <v>162</v>
      </c>
      <c r="C122" s="3">
        <v>22</v>
      </c>
      <c r="D122" s="1" t="s">
        <v>212</v>
      </c>
      <c r="E122" s="1" t="s">
        <v>163</v>
      </c>
      <c r="F122" s="30" t="s">
        <v>164</v>
      </c>
      <c r="G122" s="1">
        <v>41145</v>
      </c>
      <c r="H122" s="1">
        <v>40764</v>
      </c>
      <c r="I122" s="1">
        <v>41145</v>
      </c>
      <c r="K122" s="30" t="s">
        <v>166</v>
      </c>
    </row>
    <row r="123" spans="1:11" x14ac:dyDescent="0.25">
      <c r="C123" s="3">
        <v>1</v>
      </c>
      <c r="E123" s="1">
        <v>40827</v>
      </c>
      <c r="F123" s="1">
        <v>40827</v>
      </c>
      <c r="H123" s="1">
        <v>40827</v>
      </c>
    </row>
    <row r="124" spans="1:11" x14ac:dyDescent="0.25">
      <c r="E124" s="1">
        <v>40896</v>
      </c>
      <c r="F124" s="1">
        <v>40896</v>
      </c>
      <c r="H124" s="30" t="s">
        <v>165</v>
      </c>
    </row>
    <row r="125" spans="1:11" x14ac:dyDescent="0.25">
      <c r="H125" s="1">
        <v>41053</v>
      </c>
    </row>
    <row r="127" spans="1:11" x14ac:dyDescent="0.25">
      <c r="A127" s="25" t="s">
        <v>114</v>
      </c>
      <c r="B127" s="1">
        <v>40277</v>
      </c>
      <c r="C127" s="3">
        <v>29</v>
      </c>
      <c r="D127" s="1" t="s">
        <v>71</v>
      </c>
      <c r="E127" s="1">
        <v>40372</v>
      </c>
      <c r="F127" s="1">
        <v>40372</v>
      </c>
      <c r="G127" s="1">
        <v>40661</v>
      </c>
      <c r="H127" s="1">
        <v>40372</v>
      </c>
      <c r="I127" s="1">
        <v>40661</v>
      </c>
      <c r="J127" s="1">
        <v>40372</v>
      </c>
      <c r="K127" s="1">
        <v>40842</v>
      </c>
    </row>
    <row r="128" spans="1:11" x14ac:dyDescent="0.25">
      <c r="C128" s="3">
        <v>2</v>
      </c>
      <c r="E128" s="1">
        <v>40402</v>
      </c>
      <c r="F128" s="1">
        <v>40402</v>
      </c>
      <c r="H128" s="1">
        <v>40402</v>
      </c>
      <c r="J128" s="1">
        <v>40402</v>
      </c>
      <c r="K128" s="1">
        <v>41200</v>
      </c>
    </row>
    <row r="129" spans="1:11" x14ac:dyDescent="0.25">
      <c r="E129" s="1">
        <v>40473</v>
      </c>
      <c r="F129" s="1">
        <v>40473</v>
      </c>
      <c r="H129" s="1">
        <v>40473</v>
      </c>
      <c r="J129" s="1">
        <v>40473</v>
      </c>
    </row>
    <row r="130" spans="1:11" x14ac:dyDescent="0.25">
      <c r="E130" s="1">
        <v>40842</v>
      </c>
      <c r="H130" s="1">
        <v>40751</v>
      </c>
      <c r="J130" s="1">
        <v>40661</v>
      </c>
    </row>
    <row r="132" spans="1:11" x14ac:dyDescent="0.25">
      <c r="A132" s="24" t="s">
        <v>69</v>
      </c>
      <c r="E132" s="2"/>
    </row>
    <row r="133" spans="1:11" x14ac:dyDescent="0.25">
      <c r="B133" s="1">
        <v>39996</v>
      </c>
      <c r="C133" s="3">
        <v>38</v>
      </c>
      <c r="D133" s="1" t="s">
        <v>70</v>
      </c>
      <c r="E133" s="6">
        <v>40084</v>
      </c>
      <c r="F133" s="6">
        <v>40084</v>
      </c>
      <c r="G133" s="1">
        <v>40361</v>
      </c>
      <c r="H133" s="6">
        <v>40084</v>
      </c>
      <c r="I133" s="1">
        <v>40361</v>
      </c>
      <c r="J133" s="6">
        <v>40084</v>
      </c>
      <c r="K133" s="4">
        <v>40455</v>
      </c>
    </row>
    <row r="134" spans="1:11" x14ac:dyDescent="0.25">
      <c r="C134" s="3">
        <v>3</v>
      </c>
      <c r="E134" s="6">
        <v>40154</v>
      </c>
      <c r="F134" s="1">
        <v>40154</v>
      </c>
      <c r="H134" s="1">
        <v>40154</v>
      </c>
      <c r="J134" s="1">
        <v>40154</v>
      </c>
      <c r="K134" s="4">
        <v>40550</v>
      </c>
    </row>
    <row r="135" spans="1:11" x14ac:dyDescent="0.25">
      <c r="E135" s="6">
        <v>40224</v>
      </c>
      <c r="F135" s="1">
        <v>40224</v>
      </c>
      <c r="H135" s="1">
        <v>40224</v>
      </c>
      <c r="J135" s="1">
        <v>40224</v>
      </c>
      <c r="K135" s="1">
        <v>40883</v>
      </c>
    </row>
    <row r="136" spans="1:11" x14ac:dyDescent="0.25">
      <c r="E136" s="6">
        <v>40455</v>
      </c>
      <c r="H136" s="1">
        <v>40455</v>
      </c>
      <c r="J136" s="1">
        <v>40361</v>
      </c>
      <c r="K136" s="1">
        <v>41172</v>
      </c>
    </row>
    <row r="137" spans="1:11" x14ac:dyDescent="0.25">
      <c r="A137" s="27" t="s">
        <v>155</v>
      </c>
      <c r="E137" s="6"/>
    </row>
    <row r="138" spans="1:11" x14ac:dyDescent="0.25">
      <c r="B138" s="1">
        <v>39808</v>
      </c>
      <c r="C138" s="3">
        <v>51</v>
      </c>
      <c r="D138" s="1" t="s">
        <v>70</v>
      </c>
      <c r="E138" s="6">
        <v>39854</v>
      </c>
      <c r="F138" s="1">
        <v>39854</v>
      </c>
      <c r="G138" s="1">
        <v>40274</v>
      </c>
      <c r="H138" s="1">
        <v>39854</v>
      </c>
      <c r="I138" s="1">
        <v>40182</v>
      </c>
      <c r="J138" s="1">
        <v>39854</v>
      </c>
      <c r="K138" s="1">
        <v>41260</v>
      </c>
    </row>
    <row r="139" spans="1:11" x14ac:dyDescent="0.25">
      <c r="C139" s="3">
        <v>4</v>
      </c>
      <c r="E139" s="6">
        <v>39987</v>
      </c>
      <c r="F139" s="1">
        <v>39987</v>
      </c>
      <c r="H139" s="1">
        <v>39987</v>
      </c>
      <c r="J139" s="1">
        <v>39987</v>
      </c>
      <c r="K139" s="1">
        <v>40182</v>
      </c>
    </row>
    <row r="140" spans="1:11" x14ac:dyDescent="0.25">
      <c r="E140" s="6">
        <v>40274</v>
      </c>
      <c r="F140" s="1">
        <v>40274</v>
      </c>
      <c r="H140" s="1">
        <v>40182</v>
      </c>
      <c r="J140" s="1">
        <v>40182</v>
      </c>
    </row>
    <row r="141" spans="1:11" x14ac:dyDescent="0.25">
      <c r="E141" s="6">
        <v>41260</v>
      </c>
      <c r="J141" s="1">
        <v>41260</v>
      </c>
    </row>
    <row r="142" spans="1:11" x14ac:dyDescent="0.25">
      <c r="E142" s="6"/>
    </row>
    <row r="143" spans="1:11" x14ac:dyDescent="0.25">
      <c r="A143" s="25" t="s">
        <v>53</v>
      </c>
    </row>
    <row r="144" spans="1:11" x14ac:dyDescent="0.25">
      <c r="B144" s="1">
        <v>39784</v>
      </c>
      <c r="C144" s="3">
        <v>45</v>
      </c>
      <c r="D144" s="1" t="s">
        <v>70</v>
      </c>
      <c r="E144" s="1">
        <v>39849</v>
      </c>
      <c r="F144" s="1">
        <v>39849</v>
      </c>
      <c r="G144" s="1">
        <v>40241</v>
      </c>
      <c r="H144" s="1">
        <v>39849</v>
      </c>
      <c r="I144" s="1">
        <v>40158</v>
      </c>
      <c r="J144" s="1">
        <v>39849</v>
      </c>
      <c r="K144" s="4">
        <v>40158</v>
      </c>
    </row>
    <row r="145" spans="1:11" x14ac:dyDescent="0.25">
      <c r="C145" s="19">
        <v>3</v>
      </c>
      <c r="E145" s="1">
        <v>39913</v>
      </c>
      <c r="F145" s="1">
        <v>39913</v>
      </c>
      <c r="H145" s="1">
        <v>39913</v>
      </c>
      <c r="J145" s="1">
        <v>39913</v>
      </c>
      <c r="K145" s="4">
        <v>40444</v>
      </c>
    </row>
    <row r="146" spans="1:11" x14ac:dyDescent="0.25">
      <c r="E146" s="1">
        <v>39967</v>
      </c>
      <c r="F146" s="1">
        <v>40340</v>
      </c>
      <c r="H146" s="1">
        <v>39967</v>
      </c>
      <c r="J146" s="1">
        <v>39967</v>
      </c>
      <c r="K146" s="1">
        <v>40824</v>
      </c>
    </row>
    <row r="147" spans="1:11" x14ac:dyDescent="0.25">
      <c r="E147" s="1">
        <v>40340</v>
      </c>
      <c r="H147" s="1">
        <v>40340</v>
      </c>
      <c r="J147" s="1">
        <v>40241</v>
      </c>
      <c r="K147" s="1">
        <v>41181</v>
      </c>
    </row>
    <row r="148" spans="1:11" x14ac:dyDescent="0.25">
      <c r="K148" s="1">
        <v>41505</v>
      </c>
    </row>
    <row r="149" spans="1:11" x14ac:dyDescent="0.25">
      <c r="A149" s="24" t="s">
        <v>144</v>
      </c>
    </row>
    <row r="150" spans="1:11" x14ac:dyDescent="0.25">
      <c r="B150" s="1">
        <v>39835</v>
      </c>
      <c r="C150" s="3">
        <v>46</v>
      </c>
      <c r="D150" s="1" t="s">
        <v>70</v>
      </c>
      <c r="E150" s="1">
        <v>40498</v>
      </c>
      <c r="F150" s="1">
        <v>40246</v>
      </c>
      <c r="G150" s="1">
        <v>40246</v>
      </c>
      <c r="H150" s="1">
        <v>40194</v>
      </c>
      <c r="I150" s="1">
        <v>40288</v>
      </c>
      <c r="J150" s="1">
        <v>40246</v>
      </c>
      <c r="K150" s="1">
        <v>41249</v>
      </c>
    </row>
    <row r="151" spans="1:11" x14ac:dyDescent="0.25">
      <c r="C151" s="3">
        <v>3</v>
      </c>
      <c r="E151" s="1">
        <v>40246</v>
      </c>
      <c r="F151" s="1">
        <v>40288</v>
      </c>
      <c r="H151" s="1">
        <v>40246</v>
      </c>
      <c r="J151" s="1">
        <v>40288</v>
      </c>
    </row>
    <row r="152" spans="1:11" x14ac:dyDescent="0.25">
      <c r="E152" s="1">
        <v>40288</v>
      </c>
      <c r="F152" s="1">
        <v>40351</v>
      </c>
      <c r="H152" s="1">
        <v>40288</v>
      </c>
      <c r="J152" s="1">
        <v>40351</v>
      </c>
    </row>
    <row r="153" spans="1:11" x14ac:dyDescent="0.25">
      <c r="E153" s="1">
        <v>40477</v>
      </c>
    </row>
    <row r="155" spans="1:11" x14ac:dyDescent="0.25">
      <c r="A155" s="1" t="s">
        <v>209</v>
      </c>
      <c r="B155" s="1">
        <v>39887</v>
      </c>
      <c r="C155" s="3">
        <v>54</v>
      </c>
      <c r="D155" s="1" t="s">
        <v>70</v>
      </c>
      <c r="E155" s="1">
        <v>39972</v>
      </c>
      <c r="F155" s="1">
        <v>39972</v>
      </c>
      <c r="G155" s="1">
        <v>40262</v>
      </c>
      <c r="H155" s="1">
        <v>39972</v>
      </c>
      <c r="I155" s="1">
        <v>40262</v>
      </c>
      <c r="J155" s="1">
        <v>39972</v>
      </c>
      <c r="K155" s="1">
        <v>40493</v>
      </c>
    </row>
    <row r="156" spans="1:11" x14ac:dyDescent="0.25">
      <c r="E156" s="1">
        <v>40043</v>
      </c>
      <c r="F156" s="1">
        <v>40043</v>
      </c>
      <c r="G156" s="1">
        <v>41409</v>
      </c>
      <c r="H156" s="1">
        <v>40043</v>
      </c>
      <c r="I156" s="1">
        <v>41409</v>
      </c>
      <c r="J156" s="1">
        <v>40043</v>
      </c>
      <c r="K156" s="1">
        <v>40561</v>
      </c>
    </row>
    <row r="157" spans="1:11" x14ac:dyDescent="0.25">
      <c r="E157" s="1">
        <v>40133</v>
      </c>
      <c r="F157" s="1">
        <v>40133</v>
      </c>
      <c r="H157" s="1">
        <v>40133</v>
      </c>
      <c r="J157" s="1">
        <v>40133</v>
      </c>
    </row>
    <row r="158" spans="1:11" x14ac:dyDescent="0.25">
      <c r="E158" s="1">
        <v>40493</v>
      </c>
      <c r="F158" s="1">
        <v>41409</v>
      </c>
      <c r="H158" s="1">
        <v>40645</v>
      </c>
      <c r="J158" s="1">
        <v>40493</v>
      </c>
    </row>
    <row r="159" spans="1:11" x14ac:dyDescent="0.25">
      <c r="E159" s="1">
        <v>41409</v>
      </c>
    </row>
    <row r="162" spans="1:11" x14ac:dyDescent="0.25">
      <c r="A162" s="1" t="s">
        <v>182</v>
      </c>
      <c r="B162" s="1">
        <v>40940</v>
      </c>
      <c r="C162" s="32">
        <v>20</v>
      </c>
      <c r="D162" s="1" t="s">
        <v>73</v>
      </c>
      <c r="E162" s="1">
        <v>41518</v>
      </c>
      <c r="F162" s="1">
        <v>41151</v>
      </c>
      <c r="G162" s="1">
        <v>41151</v>
      </c>
      <c r="H162" s="1">
        <v>41400</v>
      </c>
      <c r="I162" s="1">
        <v>41309</v>
      </c>
      <c r="J162" s="1">
        <v>41309</v>
      </c>
      <c r="K162" s="30">
        <v>41220</v>
      </c>
    </row>
    <row r="163" spans="1:11" x14ac:dyDescent="0.25">
      <c r="C163" s="32"/>
      <c r="F163" s="1">
        <v>41088</v>
      </c>
      <c r="G163" s="1">
        <v>41088</v>
      </c>
      <c r="I163" s="1">
        <v>41151</v>
      </c>
      <c r="J163" s="1">
        <v>41151</v>
      </c>
      <c r="K163" s="30"/>
    </row>
    <row r="164" spans="1:11" x14ac:dyDescent="0.25">
      <c r="C164" s="32"/>
      <c r="F164" s="1">
        <v>41009</v>
      </c>
      <c r="G164" s="1">
        <v>41009</v>
      </c>
      <c r="I164" s="1">
        <v>41088</v>
      </c>
      <c r="J164" s="1">
        <v>41088</v>
      </c>
      <c r="K164" s="30"/>
    </row>
    <row r="165" spans="1:11" x14ac:dyDescent="0.25">
      <c r="A165" s="24"/>
      <c r="I165" s="1">
        <v>41009</v>
      </c>
      <c r="J165" s="1">
        <v>41009</v>
      </c>
    </row>
    <row r="168" spans="1:11" ht="14.25" customHeight="1" x14ac:dyDescent="0.25"/>
    <row r="169" spans="1:11" ht="14.25" customHeight="1" x14ac:dyDescent="0.25">
      <c r="A169" s="27" t="s">
        <v>156</v>
      </c>
      <c r="B169" s="1">
        <v>40467</v>
      </c>
      <c r="C169" s="3">
        <v>29</v>
      </c>
      <c r="D169" s="1" t="s">
        <v>212</v>
      </c>
      <c r="E169" s="1">
        <v>40528</v>
      </c>
      <c r="F169" s="1">
        <v>40528</v>
      </c>
      <c r="G169" s="1">
        <v>40857</v>
      </c>
      <c r="H169" s="1">
        <v>40528</v>
      </c>
      <c r="I169" s="1">
        <v>40857</v>
      </c>
      <c r="J169" s="1">
        <v>40528</v>
      </c>
      <c r="K169" s="1">
        <v>41207</v>
      </c>
    </row>
    <row r="170" spans="1:11" ht="14.25" customHeight="1" x14ac:dyDescent="0.25">
      <c r="C170" s="3">
        <v>2</v>
      </c>
      <c r="E170" s="1">
        <v>40595</v>
      </c>
      <c r="F170" s="1">
        <v>40595</v>
      </c>
      <c r="H170" s="1">
        <v>40595</v>
      </c>
      <c r="J170" s="1">
        <v>40595</v>
      </c>
    </row>
    <row r="171" spans="1:11" ht="14.25" customHeight="1" x14ac:dyDescent="0.25">
      <c r="E171" s="1">
        <v>40660</v>
      </c>
      <c r="F171" s="1">
        <v>40660</v>
      </c>
      <c r="H171" s="1">
        <v>40660</v>
      </c>
      <c r="J171" s="1">
        <v>40660</v>
      </c>
    </row>
    <row r="172" spans="1:11" ht="14.25" customHeight="1" x14ac:dyDescent="0.25">
      <c r="E172" s="1">
        <v>41085</v>
      </c>
      <c r="H172" s="1">
        <v>41085</v>
      </c>
      <c r="J172" s="1">
        <v>40959</v>
      </c>
    </row>
    <row r="173" spans="1:11" ht="14.25" customHeight="1" x14ac:dyDescent="0.25"/>
    <row r="174" spans="1:11" ht="14.25" customHeight="1" x14ac:dyDescent="0.25">
      <c r="A174" s="27" t="s">
        <v>157</v>
      </c>
      <c r="B174" s="1">
        <v>40467</v>
      </c>
      <c r="C174" s="3">
        <v>29</v>
      </c>
      <c r="D174" s="1" t="s">
        <v>212</v>
      </c>
      <c r="E174" s="1">
        <v>40528</v>
      </c>
      <c r="F174" s="1">
        <v>40528</v>
      </c>
      <c r="G174" s="1">
        <v>40857</v>
      </c>
      <c r="H174" s="1">
        <v>40528</v>
      </c>
      <c r="I174" s="1">
        <v>40857</v>
      </c>
      <c r="J174" s="1">
        <v>40528</v>
      </c>
      <c r="K174" s="1">
        <v>41207</v>
      </c>
    </row>
    <row r="175" spans="1:11" x14ac:dyDescent="0.25">
      <c r="C175" s="3">
        <v>2</v>
      </c>
      <c r="E175" s="1">
        <v>40595</v>
      </c>
      <c r="F175" s="1">
        <v>40595</v>
      </c>
      <c r="H175" s="1">
        <v>40595</v>
      </c>
      <c r="J175" s="1">
        <v>40595</v>
      </c>
    </row>
    <row r="176" spans="1:11" x14ac:dyDescent="0.25">
      <c r="E176" s="1">
        <v>40660</v>
      </c>
      <c r="F176" s="1" t="s">
        <v>158</v>
      </c>
      <c r="H176" s="1">
        <v>40660</v>
      </c>
      <c r="J176" s="1">
        <v>40660</v>
      </c>
    </row>
    <row r="177" spans="1:11" x14ac:dyDescent="0.25">
      <c r="E177" s="1">
        <v>41085</v>
      </c>
      <c r="H177" s="1">
        <v>41085</v>
      </c>
      <c r="J177" s="1">
        <v>40959</v>
      </c>
    </row>
    <row r="181" spans="1:11" x14ac:dyDescent="0.25">
      <c r="A181" s="24" t="s">
        <v>136</v>
      </c>
      <c r="B181" s="1">
        <v>40588</v>
      </c>
      <c r="C181" s="3">
        <v>21</v>
      </c>
      <c r="D181" s="1" t="s">
        <v>212</v>
      </c>
      <c r="E181" s="1">
        <v>40651</v>
      </c>
      <c r="F181" s="1">
        <v>40651</v>
      </c>
      <c r="G181" s="1">
        <v>40955</v>
      </c>
      <c r="H181" s="1">
        <v>40651</v>
      </c>
      <c r="I181" s="1">
        <v>40955</v>
      </c>
      <c r="J181" s="1">
        <v>40651</v>
      </c>
      <c r="K181" s="1">
        <v>40955</v>
      </c>
    </row>
    <row r="182" spans="1:11" x14ac:dyDescent="0.25">
      <c r="C182" s="3">
        <v>1</v>
      </c>
      <c r="E182" s="1">
        <v>40722</v>
      </c>
      <c r="F182" s="1">
        <v>40722</v>
      </c>
      <c r="H182" s="1">
        <v>40722</v>
      </c>
      <c r="J182" s="1">
        <v>40722</v>
      </c>
      <c r="K182" s="1">
        <v>41264</v>
      </c>
    </row>
    <row r="183" spans="1:11" x14ac:dyDescent="0.25">
      <c r="E183" s="1">
        <v>40778</v>
      </c>
      <c r="F183" s="1">
        <v>40778</v>
      </c>
      <c r="H183" s="1">
        <v>40778</v>
      </c>
      <c r="J183" s="1">
        <v>40778</v>
      </c>
      <c r="K183" s="1">
        <v>41523</v>
      </c>
    </row>
    <row r="184" spans="1:11" x14ac:dyDescent="0.25">
      <c r="E184" s="1">
        <v>41045</v>
      </c>
      <c r="H184" s="1">
        <v>41045</v>
      </c>
      <c r="J184" s="1">
        <v>40955</v>
      </c>
    </row>
    <row r="186" spans="1:11" x14ac:dyDescent="0.25">
      <c r="A186" s="24" t="s">
        <v>76</v>
      </c>
      <c r="B186" s="1">
        <v>40050</v>
      </c>
      <c r="C186" s="19">
        <f ca="1">($M$1-B186)/30.41666666</f>
        <v>49.545205490311275</v>
      </c>
      <c r="D186" s="1" t="s">
        <v>70</v>
      </c>
      <c r="E186" s="1">
        <v>40112</v>
      </c>
      <c r="F186" s="1">
        <v>40112</v>
      </c>
      <c r="G186" s="1">
        <v>40438</v>
      </c>
      <c r="H186" s="1">
        <v>40112</v>
      </c>
      <c r="I186" s="1">
        <v>40438</v>
      </c>
      <c r="J186" s="1">
        <v>40112</v>
      </c>
      <c r="K186" s="4">
        <v>40275</v>
      </c>
    </row>
    <row r="187" spans="1:11" x14ac:dyDescent="0.25">
      <c r="C187" s="19">
        <f ca="1">ROUNDDOWN((C186/12),0)</f>
        <v>4</v>
      </c>
      <c r="E187" s="1">
        <v>40182</v>
      </c>
      <c r="F187" s="1">
        <v>40182</v>
      </c>
      <c r="H187" s="1">
        <v>40182</v>
      </c>
      <c r="J187" s="1">
        <v>40182</v>
      </c>
      <c r="K187" s="4">
        <v>40438</v>
      </c>
    </row>
    <row r="188" spans="1:11" x14ac:dyDescent="0.25">
      <c r="E188" s="1">
        <v>40242</v>
      </c>
      <c r="F188" s="1">
        <v>40242</v>
      </c>
      <c r="H188" s="1">
        <v>40242</v>
      </c>
      <c r="J188" s="1">
        <v>40242</v>
      </c>
      <c r="K188" s="24">
        <v>40798</v>
      </c>
    </row>
    <row r="189" spans="1:11" x14ac:dyDescent="0.25">
      <c r="E189" s="1">
        <v>40616</v>
      </c>
      <c r="H189" s="1">
        <v>40539</v>
      </c>
      <c r="J189" s="1">
        <v>40529</v>
      </c>
      <c r="K189" s="1">
        <v>41173</v>
      </c>
    </row>
    <row r="191" spans="1:11" x14ac:dyDescent="0.25">
      <c r="A191" s="27" t="s">
        <v>173</v>
      </c>
      <c r="B191" s="1">
        <v>40664</v>
      </c>
      <c r="C191" s="3">
        <v>23</v>
      </c>
      <c r="D191" s="1" t="s">
        <v>212</v>
      </c>
      <c r="E191" s="1">
        <v>40731</v>
      </c>
      <c r="F191" s="1">
        <v>40731</v>
      </c>
      <c r="G191" s="1">
        <v>41036</v>
      </c>
      <c r="H191" s="1">
        <v>40731</v>
      </c>
      <c r="I191" s="1">
        <v>41036</v>
      </c>
      <c r="J191" s="1">
        <v>41128</v>
      </c>
      <c r="K191" s="1">
        <v>41218</v>
      </c>
    </row>
    <row r="192" spans="1:11" x14ac:dyDescent="0.25">
      <c r="C192" s="3">
        <v>1</v>
      </c>
      <c r="E192" s="1">
        <v>40793</v>
      </c>
      <c r="F192" s="1">
        <v>40793</v>
      </c>
      <c r="H192" s="1">
        <v>40793</v>
      </c>
    </row>
    <row r="193" spans="1:11" x14ac:dyDescent="0.25">
      <c r="E193" s="1">
        <v>40862</v>
      </c>
      <c r="F193" s="1">
        <v>40862</v>
      </c>
      <c r="H193" s="1">
        <v>40862</v>
      </c>
    </row>
    <row r="194" spans="1:11" x14ac:dyDescent="0.25">
      <c r="E194" s="1">
        <v>41218</v>
      </c>
      <c r="F194" s="1">
        <v>41218</v>
      </c>
      <c r="H194" s="1">
        <v>41218</v>
      </c>
    </row>
    <row r="196" spans="1:11" x14ac:dyDescent="0.25">
      <c r="B196" s="1">
        <v>40135</v>
      </c>
      <c r="C196" s="3">
        <v>46</v>
      </c>
      <c r="D196" s="1" t="s">
        <v>119</v>
      </c>
      <c r="E196" s="1">
        <v>40225</v>
      </c>
      <c r="F196" s="1">
        <v>40225</v>
      </c>
      <c r="G196" s="1">
        <v>40680</v>
      </c>
      <c r="H196" s="1">
        <v>40225</v>
      </c>
      <c r="I196" s="1">
        <v>40506</v>
      </c>
      <c r="J196" s="1">
        <v>40225</v>
      </c>
      <c r="K196" s="1">
        <v>40456</v>
      </c>
    </row>
    <row r="197" spans="1:11" x14ac:dyDescent="0.25">
      <c r="A197" s="1" t="s">
        <v>206</v>
      </c>
      <c r="E197" s="1">
        <v>40260</v>
      </c>
      <c r="F197" s="1">
        <v>40260</v>
      </c>
      <c r="H197" s="1">
        <v>40260</v>
      </c>
      <c r="J197" s="1">
        <v>40260</v>
      </c>
      <c r="K197" s="1">
        <v>40506</v>
      </c>
    </row>
    <row r="198" spans="1:11" x14ac:dyDescent="0.25">
      <c r="E198" s="1">
        <v>40340</v>
      </c>
      <c r="F198" s="1">
        <v>40680</v>
      </c>
      <c r="H198" s="1">
        <v>40340</v>
      </c>
      <c r="J198" s="1">
        <v>40340</v>
      </c>
      <c r="K198" s="1">
        <v>40869</v>
      </c>
    </row>
    <row r="199" spans="1:11" x14ac:dyDescent="0.25">
      <c r="E199" s="1">
        <v>40680</v>
      </c>
      <c r="H199" s="1">
        <v>40680</v>
      </c>
      <c r="J199" s="1">
        <v>40680</v>
      </c>
      <c r="K199" s="1">
        <v>41174</v>
      </c>
    </row>
    <row r="201" spans="1:11" x14ac:dyDescent="0.25">
      <c r="B201" s="1">
        <v>40135</v>
      </c>
      <c r="C201" s="3">
        <v>46</v>
      </c>
      <c r="D201" s="1" t="s">
        <v>119</v>
      </c>
      <c r="E201" s="1">
        <v>40225</v>
      </c>
      <c r="F201" s="1">
        <v>40225</v>
      </c>
      <c r="G201" s="1">
        <v>40680</v>
      </c>
      <c r="H201" s="1">
        <v>40225</v>
      </c>
      <c r="I201" s="1">
        <v>40506</v>
      </c>
      <c r="J201" s="1">
        <v>40225</v>
      </c>
      <c r="K201" s="1">
        <v>40456</v>
      </c>
    </row>
    <row r="202" spans="1:11" x14ac:dyDescent="0.25">
      <c r="A202" s="1" t="s">
        <v>207</v>
      </c>
      <c r="E202" s="1">
        <v>40260</v>
      </c>
      <c r="F202" s="1">
        <v>40260</v>
      </c>
      <c r="H202" s="1">
        <v>40260</v>
      </c>
      <c r="J202" s="1">
        <v>40260</v>
      </c>
      <c r="K202" s="1">
        <v>40506</v>
      </c>
    </row>
    <row r="203" spans="1:11" x14ac:dyDescent="0.25">
      <c r="E203" s="1">
        <v>40340</v>
      </c>
      <c r="F203" s="1">
        <v>40680</v>
      </c>
      <c r="H203" s="1">
        <v>40340</v>
      </c>
      <c r="J203" s="1">
        <v>40340</v>
      </c>
      <c r="K203" s="1">
        <v>40869</v>
      </c>
    </row>
    <row r="204" spans="1:11" x14ac:dyDescent="0.25">
      <c r="E204" s="1">
        <v>40680</v>
      </c>
      <c r="H204" s="1">
        <v>40680</v>
      </c>
      <c r="J204" s="1">
        <v>40680</v>
      </c>
      <c r="K204" s="1">
        <v>41174</v>
      </c>
    </row>
    <row r="206" spans="1:11" x14ac:dyDescent="0.25">
      <c r="A206" s="1" t="s">
        <v>200</v>
      </c>
      <c r="B206" s="1">
        <v>40144</v>
      </c>
      <c r="C206" s="3">
        <v>46</v>
      </c>
      <c r="D206" s="1" t="s">
        <v>119</v>
      </c>
      <c r="E206" s="1">
        <v>40212</v>
      </c>
      <c r="F206" s="1">
        <v>40212</v>
      </c>
      <c r="G206" s="1">
        <v>40526</v>
      </c>
      <c r="H206" s="1">
        <v>40212</v>
      </c>
      <c r="I206" s="1">
        <v>40603</v>
      </c>
      <c r="J206" s="1">
        <v>40212</v>
      </c>
      <c r="K206" s="1">
        <v>40463</v>
      </c>
    </row>
    <row r="207" spans="1:11" x14ac:dyDescent="0.25">
      <c r="E207" s="1">
        <v>40273</v>
      </c>
      <c r="F207" s="1">
        <v>40273</v>
      </c>
      <c r="H207" s="1">
        <v>40273</v>
      </c>
      <c r="J207" s="1">
        <v>40273</v>
      </c>
      <c r="K207" s="1">
        <v>40499</v>
      </c>
    </row>
    <row r="208" spans="1:11" x14ac:dyDescent="0.25">
      <c r="E208" s="1">
        <v>40332</v>
      </c>
      <c r="F208" s="1">
        <v>40721</v>
      </c>
      <c r="H208" s="1">
        <v>40332</v>
      </c>
      <c r="J208" s="1">
        <v>40332</v>
      </c>
      <c r="K208" s="1">
        <v>40862</v>
      </c>
    </row>
    <row r="209" spans="1:11" x14ac:dyDescent="0.25">
      <c r="E209" s="1">
        <v>40721</v>
      </c>
      <c r="H209" s="1">
        <v>40603</v>
      </c>
      <c r="J209" s="1">
        <v>40526</v>
      </c>
      <c r="K209" s="1">
        <v>41171</v>
      </c>
    </row>
    <row r="210" spans="1:11" x14ac:dyDescent="0.25">
      <c r="K210" s="1">
        <v>41550</v>
      </c>
    </row>
    <row r="212" spans="1:11" x14ac:dyDescent="0.25">
      <c r="E212" s="2"/>
      <c r="H212" s="2"/>
    </row>
    <row r="213" spans="1:11" x14ac:dyDescent="0.25">
      <c r="A213" s="27" t="s">
        <v>137</v>
      </c>
      <c r="B213" s="1">
        <v>40547</v>
      </c>
      <c r="C213" s="3">
        <v>23</v>
      </c>
      <c r="D213" s="1" t="s">
        <v>212</v>
      </c>
      <c r="E213" s="1">
        <v>40612</v>
      </c>
      <c r="F213" s="1">
        <v>40612</v>
      </c>
      <c r="G213" s="1">
        <v>40913</v>
      </c>
      <c r="H213" s="1">
        <v>40612</v>
      </c>
      <c r="I213" s="1">
        <v>40548</v>
      </c>
      <c r="J213" s="1">
        <v>40612</v>
      </c>
      <c r="K213" s="1">
        <v>41092</v>
      </c>
    </row>
    <row r="214" spans="1:11" x14ac:dyDescent="0.25">
      <c r="E214" s="1">
        <v>40674</v>
      </c>
      <c r="F214" s="1">
        <v>40674</v>
      </c>
      <c r="H214" s="1">
        <v>40674</v>
      </c>
      <c r="J214" s="1">
        <v>40674</v>
      </c>
    </row>
    <row r="215" spans="1:11" x14ac:dyDescent="0.25">
      <c r="E215" s="1">
        <v>40744</v>
      </c>
      <c r="F215" s="1">
        <v>40744</v>
      </c>
      <c r="H215" s="1" t="s">
        <v>138</v>
      </c>
      <c r="J215" s="1">
        <v>40744</v>
      </c>
    </row>
    <row r="216" spans="1:11" x14ac:dyDescent="0.25">
      <c r="E216" s="1">
        <v>41011</v>
      </c>
      <c r="F216" s="1">
        <v>41011</v>
      </c>
      <c r="H216" s="2"/>
      <c r="J216" s="1">
        <v>41011</v>
      </c>
    </row>
    <row r="217" spans="1:11" x14ac:dyDescent="0.25">
      <c r="E217" s="2"/>
      <c r="H217" s="2"/>
    </row>
    <row r="218" spans="1:11" x14ac:dyDescent="0.25">
      <c r="A218" s="24" t="s">
        <v>94</v>
      </c>
      <c r="B218" s="1">
        <v>40635</v>
      </c>
      <c r="C218" s="3">
        <v>17</v>
      </c>
      <c r="D218" s="1" t="s">
        <v>212</v>
      </c>
      <c r="E218" s="1">
        <v>40739</v>
      </c>
      <c r="F218" s="1">
        <v>40739</v>
      </c>
      <c r="G218" s="1">
        <v>41093</v>
      </c>
      <c r="H218" s="1">
        <v>40739</v>
      </c>
      <c r="I218" s="1">
        <v>41022</v>
      </c>
      <c r="J218" s="1">
        <v>40739</v>
      </c>
      <c r="K218" s="1">
        <v>41277</v>
      </c>
    </row>
    <row r="219" spans="1:11" x14ac:dyDescent="0.25">
      <c r="E219" s="1">
        <v>40794</v>
      </c>
      <c r="F219" s="1">
        <v>40794</v>
      </c>
      <c r="H219" s="1">
        <v>40794</v>
      </c>
      <c r="J219" s="1">
        <v>40794</v>
      </c>
    </row>
    <row r="220" spans="1:11" x14ac:dyDescent="0.25">
      <c r="E220" s="1">
        <v>40865</v>
      </c>
      <c r="F220" s="1">
        <v>40865</v>
      </c>
      <c r="H220" s="1">
        <v>40865</v>
      </c>
      <c r="J220" s="1">
        <v>40865</v>
      </c>
    </row>
    <row r="221" spans="1:11" x14ac:dyDescent="0.25">
      <c r="E221" s="1">
        <v>41093</v>
      </c>
      <c r="H221" s="1">
        <v>41093</v>
      </c>
      <c r="J221" s="1">
        <v>41022</v>
      </c>
    </row>
    <row r="224" spans="1:11" x14ac:dyDescent="0.25">
      <c r="A224" s="1" t="s">
        <v>197</v>
      </c>
      <c r="B224" s="1">
        <v>40395</v>
      </c>
      <c r="C224" s="3">
        <v>25</v>
      </c>
      <c r="D224" s="1" t="s">
        <v>71</v>
      </c>
      <c r="E224" s="1">
        <v>40458</v>
      </c>
      <c r="G224" s="1">
        <v>40849</v>
      </c>
      <c r="H224" s="1">
        <v>40458</v>
      </c>
      <c r="I224" s="1">
        <v>40849</v>
      </c>
      <c r="J224" s="1">
        <v>40458</v>
      </c>
    </row>
    <row r="225" spans="1:11" x14ac:dyDescent="0.25">
      <c r="E225" s="1">
        <v>40521</v>
      </c>
      <c r="H225" s="1">
        <v>40521</v>
      </c>
      <c r="J225" s="1">
        <v>40521</v>
      </c>
    </row>
    <row r="226" spans="1:11" x14ac:dyDescent="0.25">
      <c r="E226" s="1">
        <v>40582</v>
      </c>
      <c r="H226" s="1">
        <v>40582</v>
      </c>
      <c r="J226" s="1">
        <v>40582</v>
      </c>
    </row>
    <row r="227" spans="1:11" x14ac:dyDescent="0.25">
      <c r="E227" s="1">
        <v>40849</v>
      </c>
      <c r="H227" s="1">
        <v>40765</v>
      </c>
      <c r="J227" s="1">
        <v>40765</v>
      </c>
    </row>
    <row r="230" spans="1:11" x14ac:dyDescent="0.25">
      <c r="A230" s="1" t="s">
        <v>198</v>
      </c>
      <c r="B230" s="1">
        <v>40424</v>
      </c>
      <c r="C230" s="3">
        <v>24</v>
      </c>
      <c r="D230" s="1" t="s">
        <v>71</v>
      </c>
      <c r="E230" s="1">
        <v>41225</v>
      </c>
      <c r="F230" s="1">
        <v>41225</v>
      </c>
      <c r="G230" s="1">
        <v>41162</v>
      </c>
      <c r="H230" s="1">
        <v>41225</v>
      </c>
      <c r="I230" s="1">
        <v>41162</v>
      </c>
      <c r="J230" s="1">
        <v>41225</v>
      </c>
      <c r="K230" s="1">
        <v>41225</v>
      </c>
    </row>
    <row r="231" spans="1:11" x14ac:dyDescent="0.25">
      <c r="K231" s="1">
        <v>41257</v>
      </c>
    </row>
    <row r="233" spans="1:11" x14ac:dyDescent="0.25">
      <c r="A233" s="1" t="s">
        <v>211</v>
      </c>
      <c r="B233" s="1">
        <v>40574</v>
      </c>
      <c r="C233" s="3">
        <v>32</v>
      </c>
      <c r="D233" s="1" t="s">
        <v>212</v>
      </c>
      <c r="E233" s="1">
        <v>40641</v>
      </c>
      <c r="F233" s="1">
        <v>40641</v>
      </c>
      <c r="G233" s="1">
        <v>40948</v>
      </c>
      <c r="H233" s="1">
        <v>40641</v>
      </c>
      <c r="I233" s="1">
        <v>40948</v>
      </c>
      <c r="J233" s="1">
        <v>40641</v>
      </c>
      <c r="K233" s="1">
        <v>41338</v>
      </c>
    </row>
    <row r="234" spans="1:11" x14ac:dyDescent="0.25">
      <c r="E234" s="1">
        <v>40704</v>
      </c>
      <c r="F234" s="1">
        <v>40704</v>
      </c>
      <c r="H234" s="1">
        <v>40704</v>
      </c>
      <c r="J234" s="1">
        <v>40704</v>
      </c>
      <c r="K234" s="1">
        <v>41297</v>
      </c>
    </row>
    <row r="235" spans="1:11" x14ac:dyDescent="0.25">
      <c r="E235" s="1">
        <v>40792</v>
      </c>
      <c r="F235" s="1">
        <v>40792</v>
      </c>
      <c r="H235" s="1">
        <v>40792</v>
      </c>
      <c r="J235" s="1">
        <v>40792</v>
      </c>
    </row>
    <row r="236" spans="1:11" x14ac:dyDescent="0.25">
      <c r="E236" s="1">
        <v>41039</v>
      </c>
      <c r="H236" s="1">
        <v>41039</v>
      </c>
      <c r="J236" s="1">
        <v>40948</v>
      </c>
    </row>
    <row r="238" spans="1:11" x14ac:dyDescent="0.25">
      <c r="A238" s="1" t="s">
        <v>213</v>
      </c>
      <c r="B238" s="1">
        <v>40966</v>
      </c>
      <c r="C238" s="3">
        <v>19</v>
      </c>
      <c r="D238" s="1" t="s">
        <v>214</v>
      </c>
      <c r="E238" s="1">
        <v>41038</v>
      </c>
      <c r="F238" s="1">
        <v>41038</v>
      </c>
      <c r="G238" s="1">
        <v>41338</v>
      </c>
      <c r="H238" s="1">
        <v>41038</v>
      </c>
      <c r="I238" s="1">
        <v>41338</v>
      </c>
      <c r="J238" s="1">
        <v>41038</v>
      </c>
      <c r="K238" s="1">
        <v>41297</v>
      </c>
    </row>
    <row r="239" spans="1:11" x14ac:dyDescent="0.25">
      <c r="E239" s="1">
        <v>41100</v>
      </c>
      <c r="F239" s="1">
        <v>41100</v>
      </c>
      <c r="H239" s="1">
        <v>41100</v>
      </c>
      <c r="J239" s="1">
        <v>41100</v>
      </c>
      <c r="K239" s="1">
        <v>41263</v>
      </c>
    </row>
    <row r="240" spans="1:11" x14ac:dyDescent="0.25">
      <c r="E240" s="1">
        <v>41163</v>
      </c>
      <c r="F240" s="1">
        <v>41163</v>
      </c>
      <c r="H240" s="1">
        <v>41163</v>
      </c>
      <c r="J240" s="1">
        <v>41163</v>
      </c>
    </row>
    <row r="241" spans="1:12" x14ac:dyDescent="0.25">
      <c r="J241" s="1">
        <v>41338</v>
      </c>
    </row>
    <row r="244" spans="1:12" x14ac:dyDescent="0.25">
      <c r="B244" s="1">
        <v>40414</v>
      </c>
      <c r="C244" s="3">
        <v>24</v>
      </c>
      <c r="D244" s="1" t="s">
        <v>71</v>
      </c>
      <c r="E244" s="1">
        <v>40497</v>
      </c>
      <c r="F244" s="1">
        <v>40497</v>
      </c>
      <c r="G244" s="1">
        <v>40784</v>
      </c>
      <c r="H244" s="1">
        <v>40497</v>
      </c>
      <c r="I244" s="1">
        <v>40784</v>
      </c>
      <c r="J244" s="4">
        <v>40497</v>
      </c>
      <c r="K244" s="1">
        <v>41148</v>
      </c>
    </row>
    <row r="245" spans="1:12" x14ac:dyDescent="0.25">
      <c r="A245" s="27" t="s">
        <v>96</v>
      </c>
      <c r="C245" s="3">
        <v>1</v>
      </c>
      <c r="E245" s="1">
        <v>40533</v>
      </c>
      <c r="F245" s="1">
        <v>40533</v>
      </c>
      <c r="H245" s="1">
        <v>40533</v>
      </c>
      <c r="J245" s="4">
        <v>40898</v>
      </c>
      <c r="K245" s="1">
        <v>41185</v>
      </c>
    </row>
    <row r="246" spans="1:12" x14ac:dyDescent="0.25">
      <c r="E246" s="1">
        <v>40595</v>
      </c>
      <c r="F246" s="1">
        <v>40595</v>
      </c>
      <c r="H246" s="1">
        <v>40595</v>
      </c>
      <c r="J246" s="4">
        <v>40595</v>
      </c>
      <c r="K246" s="1">
        <v>41535</v>
      </c>
    </row>
    <row r="247" spans="1:12" x14ac:dyDescent="0.25">
      <c r="E247" s="1">
        <v>40967</v>
      </c>
      <c r="F247" s="1">
        <v>40967</v>
      </c>
      <c r="H247" s="1">
        <v>40967</v>
      </c>
      <c r="J247" s="4">
        <v>40872</v>
      </c>
    </row>
    <row r="248" spans="1:12" s="6" customFormat="1" x14ac:dyDescent="0.25">
      <c r="A248" s="1"/>
      <c r="B248" s="1"/>
      <c r="C248" s="3"/>
      <c r="D248" s="1"/>
      <c r="E248" s="1"/>
      <c r="F248" s="1"/>
      <c r="G248" s="1"/>
      <c r="H248" s="1"/>
      <c r="I248" s="1"/>
      <c r="J248" s="1"/>
      <c r="K248" s="1"/>
      <c r="L248" s="1"/>
    </row>
    <row r="250" spans="1:12" x14ac:dyDescent="0.25">
      <c r="B250" s="1">
        <v>39928</v>
      </c>
      <c r="C250" s="3">
        <v>47</v>
      </c>
      <c r="D250" s="1" t="s">
        <v>70</v>
      </c>
      <c r="E250" s="1">
        <v>40003</v>
      </c>
      <c r="F250" s="1">
        <v>40003</v>
      </c>
      <c r="G250" s="1">
        <v>40312</v>
      </c>
      <c r="H250" s="1">
        <v>40003</v>
      </c>
      <c r="I250" s="1">
        <v>40312</v>
      </c>
      <c r="J250" s="1">
        <v>40003</v>
      </c>
      <c r="K250" s="1">
        <v>41254</v>
      </c>
    </row>
    <row r="251" spans="1:12" x14ac:dyDescent="0.25">
      <c r="A251" s="27" t="s">
        <v>154</v>
      </c>
      <c r="C251" s="3">
        <v>3</v>
      </c>
      <c r="E251" s="1">
        <v>40074</v>
      </c>
      <c r="F251" s="1">
        <v>40074</v>
      </c>
      <c r="H251" s="1">
        <v>40074</v>
      </c>
      <c r="J251" s="1">
        <v>40074</v>
      </c>
      <c r="K251" s="1">
        <v>40574</v>
      </c>
    </row>
    <row r="252" spans="1:12" x14ac:dyDescent="0.25">
      <c r="E252" s="1">
        <v>40137</v>
      </c>
      <c r="F252" s="1">
        <v>40137</v>
      </c>
      <c r="H252" s="1">
        <v>40137</v>
      </c>
      <c r="J252" s="1">
        <v>40137</v>
      </c>
      <c r="K252" s="1">
        <v>40497</v>
      </c>
    </row>
    <row r="253" spans="1:12" x14ac:dyDescent="0.25">
      <c r="E253" s="1">
        <v>40396</v>
      </c>
      <c r="H253" s="1">
        <v>40396</v>
      </c>
      <c r="J253" s="1">
        <v>40396</v>
      </c>
      <c r="K253" s="1">
        <v>40214</v>
      </c>
    </row>
    <row r="254" spans="1:12" x14ac:dyDescent="0.25">
      <c r="K254" s="1">
        <v>40129</v>
      </c>
      <c r="L254" s="6"/>
    </row>
    <row r="256" spans="1:12" x14ac:dyDescent="0.25">
      <c r="B256" s="1">
        <v>40760</v>
      </c>
      <c r="C256" s="3">
        <v>23</v>
      </c>
      <c r="D256" s="1" t="s">
        <v>212</v>
      </c>
      <c r="E256" s="1">
        <v>40821</v>
      </c>
      <c r="F256" s="1">
        <v>40821</v>
      </c>
      <c r="G256" s="1">
        <v>41135</v>
      </c>
      <c r="H256" s="1">
        <v>40821</v>
      </c>
      <c r="I256" s="1">
        <v>41135</v>
      </c>
      <c r="J256" s="1">
        <v>40821</v>
      </c>
    </row>
    <row r="257" spans="1:11" x14ac:dyDescent="0.25">
      <c r="A257" s="1" t="s">
        <v>186</v>
      </c>
      <c r="E257" s="1">
        <v>40885</v>
      </c>
      <c r="F257" s="1">
        <v>40885</v>
      </c>
      <c r="H257" s="1">
        <v>40885</v>
      </c>
      <c r="J257" s="1">
        <v>40895</v>
      </c>
    </row>
    <row r="258" spans="1:11" x14ac:dyDescent="0.25">
      <c r="E258" s="1">
        <v>40946</v>
      </c>
      <c r="F258" s="1">
        <v>41037</v>
      </c>
      <c r="H258" s="1">
        <v>40946</v>
      </c>
      <c r="J258" s="1">
        <v>40946</v>
      </c>
    </row>
    <row r="259" spans="1:11" x14ac:dyDescent="0.25">
      <c r="E259" s="1">
        <v>41240</v>
      </c>
      <c r="H259" s="1">
        <v>41240</v>
      </c>
      <c r="J259" s="1">
        <v>41135</v>
      </c>
    </row>
    <row r="261" spans="1:11" x14ac:dyDescent="0.25">
      <c r="A261" s="1" t="s">
        <v>201</v>
      </c>
      <c r="B261" s="1">
        <v>40047</v>
      </c>
      <c r="C261" s="3">
        <v>49</v>
      </c>
      <c r="D261" s="1" t="s">
        <v>202</v>
      </c>
      <c r="E261" s="1">
        <v>40471</v>
      </c>
      <c r="G261" s="1">
        <v>40429</v>
      </c>
      <c r="I261" s="1">
        <v>40646</v>
      </c>
      <c r="J261" s="1">
        <v>40121</v>
      </c>
      <c r="K261" s="1">
        <v>40226</v>
      </c>
    </row>
    <row r="262" spans="1:11" x14ac:dyDescent="0.25">
      <c r="J262" s="1">
        <v>40177</v>
      </c>
      <c r="K262" s="1">
        <v>40254</v>
      </c>
    </row>
    <row r="263" spans="1:11" x14ac:dyDescent="0.25">
      <c r="J263" s="1">
        <v>40226</v>
      </c>
      <c r="K263" s="1">
        <v>40471</v>
      </c>
    </row>
    <row r="264" spans="1:11" x14ac:dyDescent="0.25">
      <c r="J264" s="1">
        <v>40429</v>
      </c>
    </row>
    <row r="266" spans="1:11" x14ac:dyDescent="0.25">
      <c r="A266" s="1" t="s">
        <v>220</v>
      </c>
      <c r="B266" s="1">
        <v>40456</v>
      </c>
      <c r="C266" s="3">
        <v>35</v>
      </c>
      <c r="D266" s="1" t="s">
        <v>221</v>
      </c>
      <c r="E266" s="1">
        <v>40520</v>
      </c>
      <c r="F266" s="1">
        <v>40520</v>
      </c>
      <c r="G266" s="1">
        <v>40834</v>
      </c>
      <c r="H266" s="1">
        <v>40520</v>
      </c>
      <c r="I266" s="1">
        <v>40919</v>
      </c>
      <c r="J266" s="1">
        <v>40520</v>
      </c>
      <c r="K266" s="1">
        <v>40834</v>
      </c>
    </row>
    <row r="267" spans="1:11" x14ac:dyDescent="0.25">
      <c r="E267" s="1">
        <v>40575</v>
      </c>
      <c r="F267" s="1">
        <v>40575</v>
      </c>
      <c r="H267" s="1">
        <v>40575</v>
      </c>
      <c r="J267" s="1">
        <v>40575</v>
      </c>
      <c r="K267" s="1">
        <v>41184</v>
      </c>
    </row>
    <row r="268" spans="1:11" x14ac:dyDescent="0.25">
      <c r="E268" s="1">
        <v>40638</v>
      </c>
      <c r="F268" s="1">
        <v>40638</v>
      </c>
      <c r="H268" s="1">
        <v>40638</v>
      </c>
      <c r="J268" s="1">
        <v>40638</v>
      </c>
    </row>
    <row r="269" spans="1:11" x14ac:dyDescent="0.25">
      <c r="E269" s="1">
        <v>41024</v>
      </c>
      <c r="H269" s="1">
        <v>40919</v>
      </c>
      <c r="J269" s="1">
        <v>40834</v>
      </c>
    </row>
    <row r="270" spans="1:11" x14ac:dyDescent="0.25">
      <c r="H270" s="11"/>
    </row>
    <row r="271" spans="1:11" x14ac:dyDescent="0.25">
      <c r="B271" s="1">
        <v>40150</v>
      </c>
      <c r="C271" s="19">
        <f ca="1">($M$1-B271)/30.41666666</f>
        <v>46.257534256713981</v>
      </c>
      <c r="D271" s="1" t="s">
        <v>64</v>
      </c>
      <c r="E271" s="1">
        <v>40212</v>
      </c>
      <c r="F271" s="1">
        <v>40212</v>
      </c>
      <c r="G271" s="1">
        <v>40533</v>
      </c>
      <c r="H271" s="6">
        <v>40212</v>
      </c>
      <c r="I271" s="1">
        <v>40533</v>
      </c>
      <c r="J271" s="1">
        <v>40212</v>
      </c>
      <c r="K271" s="4">
        <v>40441</v>
      </c>
    </row>
    <row r="272" spans="1:11" x14ac:dyDescent="0.25">
      <c r="A272" s="27" t="s">
        <v>93</v>
      </c>
      <c r="C272" s="19">
        <f ca="1">ROUNDDOWN((C271/12),0)</f>
        <v>3</v>
      </c>
      <c r="E272" s="1">
        <v>40273</v>
      </c>
      <c r="F272" s="1">
        <v>40273</v>
      </c>
      <c r="H272" s="6">
        <v>40273</v>
      </c>
      <c r="J272" s="1">
        <v>40273</v>
      </c>
      <c r="K272" s="4">
        <v>40472</v>
      </c>
    </row>
    <row r="273" spans="1:11" x14ac:dyDescent="0.25">
      <c r="E273" s="1">
        <v>40336</v>
      </c>
      <c r="F273" s="1">
        <v>40336</v>
      </c>
      <c r="H273" s="6">
        <v>40336</v>
      </c>
      <c r="J273" s="1">
        <v>40336</v>
      </c>
      <c r="K273" s="1">
        <v>40914</v>
      </c>
    </row>
    <row r="274" spans="1:11" x14ac:dyDescent="0.25">
      <c r="E274" s="1">
        <v>40721</v>
      </c>
      <c r="H274" s="6">
        <v>40605</v>
      </c>
      <c r="J274" s="1">
        <v>40605</v>
      </c>
      <c r="K274" s="1">
        <v>41262</v>
      </c>
    </row>
    <row r="275" spans="1:11" x14ac:dyDescent="0.25">
      <c r="H275" s="6"/>
    </row>
    <row r="276" spans="1:11" x14ac:dyDescent="0.25">
      <c r="B276" s="1">
        <v>39951</v>
      </c>
      <c r="C276" s="3">
        <v>43</v>
      </c>
      <c r="D276" s="1" t="s">
        <v>64</v>
      </c>
      <c r="E276" s="1" t="s">
        <v>146</v>
      </c>
      <c r="F276" s="1">
        <v>40052</v>
      </c>
      <c r="G276" s="1">
        <v>40322</v>
      </c>
      <c r="H276" s="6">
        <v>40052</v>
      </c>
      <c r="I276" s="1">
        <v>40322</v>
      </c>
      <c r="J276" s="1">
        <v>40052</v>
      </c>
      <c r="K276" s="1">
        <v>41092</v>
      </c>
    </row>
    <row r="277" spans="1:11" x14ac:dyDescent="0.25">
      <c r="A277" s="27" t="s">
        <v>145</v>
      </c>
      <c r="C277" s="3">
        <v>3</v>
      </c>
      <c r="E277" s="1">
        <v>40106</v>
      </c>
      <c r="F277" s="1">
        <v>40106</v>
      </c>
      <c r="H277" s="6">
        <v>40163</v>
      </c>
      <c r="J277" s="1">
        <v>40106</v>
      </c>
    </row>
    <row r="278" spans="1:11" x14ac:dyDescent="0.25">
      <c r="E278" s="1">
        <v>40163</v>
      </c>
      <c r="F278" s="1">
        <v>40163</v>
      </c>
      <c r="H278" s="6">
        <v>40163</v>
      </c>
      <c r="J278" s="1">
        <v>40163</v>
      </c>
    </row>
    <row r="279" spans="1:11" x14ac:dyDescent="0.25">
      <c r="E279" s="1">
        <v>40518</v>
      </c>
      <c r="H279" s="6">
        <v>40410</v>
      </c>
      <c r="J279" s="1">
        <v>40420</v>
      </c>
    </row>
    <row r="280" spans="1:11" x14ac:dyDescent="0.25">
      <c r="H280" s="6"/>
    </row>
    <row r="281" spans="1:11" x14ac:dyDescent="0.25">
      <c r="B281" s="1">
        <v>40641</v>
      </c>
      <c r="C281" s="3">
        <v>24</v>
      </c>
      <c r="D281" s="1" t="s">
        <v>212</v>
      </c>
      <c r="E281" s="1">
        <v>40710</v>
      </c>
      <c r="F281" s="1">
        <v>40710</v>
      </c>
      <c r="G281" s="1">
        <v>41016</v>
      </c>
      <c r="H281" s="6">
        <v>40710</v>
      </c>
      <c r="I281" s="1">
        <v>41016</v>
      </c>
      <c r="J281" s="1">
        <v>40710</v>
      </c>
      <c r="K281" s="1">
        <v>41221</v>
      </c>
    </row>
    <row r="282" spans="1:11" x14ac:dyDescent="0.25">
      <c r="A282" s="27" t="s">
        <v>175</v>
      </c>
      <c r="C282" s="3">
        <v>2</v>
      </c>
      <c r="E282" s="1">
        <v>40773</v>
      </c>
      <c r="F282" s="1">
        <v>40773</v>
      </c>
      <c r="H282" s="6">
        <v>40773</v>
      </c>
      <c r="J282" s="1">
        <v>40773</v>
      </c>
      <c r="K282" s="1">
        <v>40869</v>
      </c>
    </row>
    <row r="283" spans="1:11" x14ac:dyDescent="0.25">
      <c r="E283" s="1">
        <v>40837</v>
      </c>
      <c r="F283" s="1">
        <v>40837</v>
      </c>
      <c r="H283" s="6">
        <v>40837</v>
      </c>
      <c r="J283" s="1">
        <v>40837</v>
      </c>
      <c r="K283" s="1">
        <v>40837</v>
      </c>
    </row>
    <row r="284" spans="1:11" x14ac:dyDescent="0.25">
      <c r="E284" s="1" t="s">
        <v>176</v>
      </c>
      <c r="F284" s="1">
        <v>41221</v>
      </c>
      <c r="H284" s="6" t="s">
        <v>177</v>
      </c>
      <c r="J284" s="1">
        <v>41109</v>
      </c>
    </row>
    <row r="285" spans="1:11" x14ac:dyDescent="0.25">
      <c r="H285" s="6"/>
    </row>
    <row r="286" spans="1:11" x14ac:dyDescent="0.25">
      <c r="A286" s="1" t="s">
        <v>219</v>
      </c>
      <c r="B286" s="1">
        <v>40866</v>
      </c>
      <c r="C286" s="3">
        <v>22</v>
      </c>
      <c r="D286" s="1" t="s">
        <v>73</v>
      </c>
      <c r="E286" s="1">
        <v>40924</v>
      </c>
      <c r="F286" s="1">
        <v>40924</v>
      </c>
      <c r="G286" s="1">
        <v>41320</v>
      </c>
      <c r="H286" s="6">
        <v>40924</v>
      </c>
      <c r="I286" s="1">
        <v>41257</v>
      </c>
      <c r="J286" s="1">
        <v>40924</v>
      </c>
      <c r="K286" s="1">
        <v>41141</v>
      </c>
    </row>
    <row r="287" spans="1:11" x14ac:dyDescent="0.25">
      <c r="E287" s="1">
        <v>40987</v>
      </c>
      <c r="F287" s="1">
        <v>40987</v>
      </c>
      <c r="H287" s="6">
        <v>40987</v>
      </c>
      <c r="J287" s="1">
        <v>40987</v>
      </c>
      <c r="K287" s="1">
        <v>41176</v>
      </c>
    </row>
    <row r="288" spans="1:11" x14ac:dyDescent="0.25">
      <c r="E288" s="1">
        <v>41050</v>
      </c>
      <c r="F288" s="1">
        <v>41050</v>
      </c>
      <c r="H288" s="6">
        <v>41050</v>
      </c>
      <c r="J288" s="1">
        <v>41050</v>
      </c>
    </row>
    <row r="289" spans="1:11" x14ac:dyDescent="0.25">
      <c r="E289" s="1">
        <v>41465</v>
      </c>
      <c r="F289" s="1">
        <v>41465</v>
      </c>
      <c r="H289" s="6">
        <v>41465</v>
      </c>
      <c r="J289" s="1">
        <v>41465</v>
      </c>
    </row>
    <row r="290" spans="1:11" x14ac:dyDescent="0.25">
      <c r="H290" s="6"/>
    </row>
    <row r="291" spans="1:11" x14ac:dyDescent="0.25">
      <c r="H291" s="6"/>
    </row>
    <row r="293" spans="1:11" x14ac:dyDescent="0.25">
      <c r="B293" s="1">
        <v>39751</v>
      </c>
      <c r="C293" s="3">
        <f ca="1">($M$1-B293)/30.41666666</f>
        <v>59.375342478767195</v>
      </c>
      <c r="D293" s="1" t="s">
        <v>70</v>
      </c>
      <c r="E293" s="1">
        <v>39819</v>
      </c>
      <c r="F293" s="1">
        <v>39819</v>
      </c>
      <c r="G293" s="1">
        <v>40502</v>
      </c>
      <c r="H293" s="1">
        <v>39819</v>
      </c>
      <c r="I293" s="1">
        <v>40502</v>
      </c>
      <c r="J293" s="1">
        <v>39819</v>
      </c>
      <c r="K293" s="4">
        <v>40494</v>
      </c>
    </row>
    <row r="294" spans="1:11" x14ac:dyDescent="0.25">
      <c r="A294" s="26" t="s">
        <v>52</v>
      </c>
      <c r="C294" s="19">
        <f ca="1">ROUNDDOWN((C293/12),0)</f>
        <v>4</v>
      </c>
      <c r="E294" s="1">
        <v>39878</v>
      </c>
      <c r="F294" s="1">
        <v>39878</v>
      </c>
      <c r="H294" s="1">
        <v>39878</v>
      </c>
      <c r="J294" s="1">
        <v>39878</v>
      </c>
      <c r="K294" s="4">
        <v>40564</v>
      </c>
    </row>
    <row r="295" spans="1:11" x14ac:dyDescent="0.25">
      <c r="E295" s="1">
        <v>39941</v>
      </c>
      <c r="F295" s="1">
        <v>39941</v>
      </c>
      <c r="H295" s="1">
        <v>39941</v>
      </c>
      <c r="J295" s="1">
        <v>39941</v>
      </c>
      <c r="K295" s="6">
        <v>40826</v>
      </c>
    </row>
    <row r="296" spans="1:11" x14ac:dyDescent="0.25">
      <c r="E296" s="1">
        <v>40242</v>
      </c>
      <c r="H296" s="1">
        <v>40242</v>
      </c>
      <c r="J296" s="1">
        <v>40502</v>
      </c>
      <c r="K296" s="1">
        <v>41190</v>
      </c>
    </row>
    <row r="300" spans="1:11" x14ac:dyDescent="0.25">
      <c r="B300" s="1">
        <v>40140</v>
      </c>
      <c r="C300" s="19">
        <f ca="1">($M$1-B300)/30.41666666</f>
        <v>46.586301380073706</v>
      </c>
      <c r="D300" s="1" t="s">
        <v>64</v>
      </c>
      <c r="E300" s="1">
        <v>40210</v>
      </c>
      <c r="F300" s="1">
        <v>40240</v>
      </c>
      <c r="G300" s="1">
        <v>40620</v>
      </c>
      <c r="H300" s="6">
        <v>40210</v>
      </c>
      <c r="I300" s="1">
        <v>40513</v>
      </c>
      <c r="J300" s="1">
        <v>40210</v>
      </c>
      <c r="K300" s="4">
        <v>40459</v>
      </c>
    </row>
    <row r="301" spans="1:11" x14ac:dyDescent="0.25">
      <c r="A301" s="24" t="s">
        <v>92</v>
      </c>
      <c r="C301" s="19">
        <f ca="1">ROUNDDOWN((C300/12),0)</f>
        <v>3</v>
      </c>
      <c r="E301" s="1">
        <v>40266</v>
      </c>
      <c r="F301" s="1">
        <v>40333</v>
      </c>
      <c r="H301" s="6">
        <v>40266</v>
      </c>
      <c r="J301" s="1">
        <v>40266</v>
      </c>
      <c r="K301" s="4">
        <v>40431</v>
      </c>
    </row>
    <row r="302" spans="1:11" x14ac:dyDescent="0.25">
      <c r="E302" s="1">
        <v>40333</v>
      </c>
      <c r="F302" s="1">
        <v>40718</v>
      </c>
      <c r="H302" s="6">
        <v>40333</v>
      </c>
      <c r="J302" s="1">
        <v>40333</v>
      </c>
      <c r="K302" s="1">
        <v>40872</v>
      </c>
    </row>
    <row r="303" spans="1:11" x14ac:dyDescent="0.25">
      <c r="E303" s="1">
        <v>40718</v>
      </c>
      <c r="H303" s="6">
        <v>40718</v>
      </c>
      <c r="J303" s="1">
        <v>40620</v>
      </c>
      <c r="K303" s="1">
        <v>41241</v>
      </c>
    </row>
    <row r="304" spans="1:11" x14ac:dyDescent="0.25">
      <c r="H304" s="6"/>
    </row>
    <row r="305" spans="1:11" x14ac:dyDescent="0.25">
      <c r="B305" s="1">
        <v>40354</v>
      </c>
      <c r="C305" s="3">
        <v>39</v>
      </c>
      <c r="D305" s="1" t="s">
        <v>64</v>
      </c>
      <c r="E305" s="1">
        <v>40558</v>
      </c>
      <c r="F305" s="1">
        <v>40558</v>
      </c>
      <c r="G305" s="1">
        <v>40997</v>
      </c>
      <c r="H305" s="6">
        <v>40714</v>
      </c>
      <c r="I305" s="1">
        <v>40997</v>
      </c>
      <c r="J305" s="1">
        <v>40558</v>
      </c>
    </row>
    <row r="306" spans="1:11" x14ac:dyDescent="0.25">
      <c r="A306" s="1" t="s">
        <v>199</v>
      </c>
      <c r="E306" s="1">
        <v>40714</v>
      </c>
      <c r="F306" s="1">
        <v>40714</v>
      </c>
      <c r="H306" s="6">
        <v>40997</v>
      </c>
      <c r="J306" s="1">
        <v>40714</v>
      </c>
    </row>
    <row r="307" spans="1:11" x14ac:dyDescent="0.25">
      <c r="E307" s="1">
        <v>41113</v>
      </c>
      <c r="F307" s="1">
        <v>41215</v>
      </c>
      <c r="H307" s="6"/>
      <c r="J307" s="1">
        <v>41113</v>
      </c>
    </row>
    <row r="308" spans="1:11" x14ac:dyDescent="0.25">
      <c r="E308" s="1">
        <v>41506</v>
      </c>
      <c r="F308" s="1">
        <v>41506</v>
      </c>
      <c r="H308" s="6"/>
    </row>
    <row r="309" spans="1:11" x14ac:dyDescent="0.25">
      <c r="H309" s="6"/>
    </row>
    <row r="310" spans="1:11" x14ac:dyDescent="0.25">
      <c r="H310" s="11"/>
    </row>
    <row r="311" spans="1:11" x14ac:dyDescent="0.25">
      <c r="B311" s="1">
        <v>40169</v>
      </c>
      <c r="C311" s="3">
        <v>31</v>
      </c>
      <c r="D311" s="1" t="s">
        <v>113</v>
      </c>
      <c r="E311" s="1">
        <v>40240</v>
      </c>
      <c r="F311" s="1">
        <v>40240</v>
      </c>
      <c r="G311" s="1">
        <v>40632</v>
      </c>
      <c r="H311" s="1">
        <v>40240</v>
      </c>
      <c r="I311" s="1">
        <v>40632</v>
      </c>
      <c r="J311" s="1">
        <v>40240</v>
      </c>
      <c r="K311" s="1">
        <v>40484</v>
      </c>
    </row>
    <row r="312" spans="1:11" x14ac:dyDescent="0.25">
      <c r="A312" s="28" t="s">
        <v>106</v>
      </c>
      <c r="E312" s="1">
        <v>40295</v>
      </c>
      <c r="F312" s="1">
        <v>40295</v>
      </c>
      <c r="H312" s="1">
        <v>40295</v>
      </c>
      <c r="J312" s="1">
        <v>40295</v>
      </c>
      <c r="K312" s="1">
        <v>41220</v>
      </c>
    </row>
    <row r="313" spans="1:11" x14ac:dyDescent="0.25">
      <c r="E313" s="1">
        <v>40358</v>
      </c>
      <c r="F313" s="1">
        <v>40724</v>
      </c>
      <c r="H313" s="1">
        <v>40358</v>
      </c>
      <c r="J313" s="1">
        <v>40358</v>
      </c>
    </row>
    <row r="314" spans="1:11" x14ac:dyDescent="0.25">
      <c r="E314" s="1">
        <v>40724</v>
      </c>
      <c r="H314" s="1">
        <v>40632</v>
      </c>
      <c r="J314" s="1">
        <v>40541</v>
      </c>
    </row>
    <row r="316" spans="1:11" x14ac:dyDescent="0.25">
      <c r="A316" s="1" t="s">
        <v>204</v>
      </c>
      <c r="B316" s="1">
        <v>40039</v>
      </c>
      <c r="C316" s="3">
        <v>49</v>
      </c>
      <c r="D316" s="1" t="s">
        <v>202</v>
      </c>
      <c r="E316" s="1">
        <v>40107</v>
      </c>
      <c r="F316" s="1">
        <v>40107</v>
      </c>
      <c r="G316" s="1">
        <v>40431</v>
      </c>
      <c r="H316" s="1">
        <v>40107</v>
      </c>
      <c r="I316" s="1">
        <v>40431</v>
      </c>
      <c r="J316" s="1">
        <v>40107</v>
      </c>
      <c r="K316" s="1">
        <v>40220</v>
      </c>
    </row>
    <row r="317" spans="1:11" x14ac:dyDescent="0.25">
      <c r="E317" s="1">
        <v>40220</v>
      </c>
      <c r="F317" s="1">
        <v>40220</v>
      </c>
      <c r="H317" s="1">
        <v>40220</v>
      </c>
      <c r="J317" s="1">
        <v>40220</v>
      </c>
      <c r="K317" s="1">
        <v>40842</v>
      </c>
    </row>
    <row r="318" spans="1:11" x14ac:dyDescent="0.25">
      <c r="E318" s="1">
        <v>40431</v>
      </c>
      <c r="F318" s="1">
        <v>40431</v>
      </c>
      <c r="H318" s="1">
        <v>40431</v>
      </c>
      <c r="J318" s="1">
        <v>40431</v>
      </c>
    </row>
    <row r="319" spans="1:11" x14ac:dyDescent="0.25">
      <c r="E319" s="1">
        <v>40666</v>
      </c>
    </row>
    <row r="322" spans="1:12" x14ac:dyDescent="0.25">
      <c r="A322" s="24" t="s">
        <v>120</v>
      </c>
      <c r="B322" s="1">
        <v>39856</v>
      </c>
      <c r="C322" s="3">
        <v>43</v>
      </c>
      <c r="D322" s="1" t="s">
        <v>109</v>
      </c>
      <c r="E322" s="1">
        <v>39918</v>
      </c>
      <c r="F322" s="1">
        <v>39918</v>
      </c>
      <c r="G322" s="1">
        <v>40316</v>
      </c>
      <c r="H322" s="1">
        <v>39918</v>
      </c>
      <c r="I322" s="1">
        <v>40316</v>
      </c>
      <c r="J322" s="1">
        <v>39918</v>
      </c>
      <c r="K322" s="1">
        <v>41228</v>
      </c>
    </row>
    <row r="323" spans="1:12" x14ac:dyDescent="0.25">
      <c r="C323" s="3">
        <v>3</v>
      </c>
      <c r="E323" s="1">
        <v>39993</v>
      </c>
      <c r="F323" s="1">
        <v>39993</v>
      </c>
      <c r="H323" s="1">
        <v>39993</v>
      </c>
      <c r="J323" s="1">
        <v>39993</v>
      </c>
      <c r="L323" s="1" t="s">
        <v>196</v>
      </c>
    </row>
    <row r="324" spans="1:12" x14ac:dyDescent="0.25">
      <c r="E324" s="1">
        <v>40051</v>
      </c>
      <c r="F324" s="1">
        <v>40051</v>
      </c>
      <c r="H324" s="1">
        <v>40051</v>
      </c>
      <c r="J324" s="1">
        <v>40051</v>
      </c>
    </row>
    <row r="325" spans="1:12" x14ac:dyDescent="0.25">
      <c r="E325" s="1">
        <v>40416</v>
      </c>
      <c r="H325" s="1">
        <v>40416</v>
      </c>
      <c r="J325" s="1">
        <v>40224</v>
      </c>
    </row>
    <row r="327" spans="1:12" x14ac:dyDescent="0.25">
      <c r="A327" s="24" t="s">
        <v>66</v>
      </c>
      <c r="B327" s="1">
        <v>40024</v>
      </c>
      <c r="C327" s="3">
        <v>38</v>
      </c>
      <c r="D327" s="1" t="s">
        <v>64</v>
      </c>
      <c r="E327" s="1">
        <v>40087</v>
      </c>
      <c r="F327" s="13" t="s">
        <v>67</v>
      </c>
      <c r="G327" s="1">
        <v>40395</v>
      </c>
      <c r="H327" s="1">
        <v>40087</v>
      </c>
      <c r="I327" s="1">
        <v>40395</v>
      </c>
      <c r="J327" s="1">
        <v>40087</v>
      </c>
      <c r="K327" s="4">
        <v>40436</v>
      </c>
    </row>
    <row r="328" spans="1:12" x14ac:dyDescent="0.25">
      <c r="C328" s="3">
        <v>3</v>
      </c>
      <c r="E328" s="6">
        <v>40152</v>
      </c>
      <c r="F328" s="1">
        <v>40152</v>
      </c>
      <c r="G328" s="1">
        <v>41533</v>
      </c>
      <c r="H328" s="1">
        <v>40152</v>
      </c>
      <c r="I328" s="1">
        <v>41533</v>
      </c>
      <c r="J328" s="1">
        <v>40152</v>
      </c>
      <c r="K328" s="1">
        <v>40823</v>
      </c>
    </row>
    <row r="329" spans="1:12" x14ac:dyDescent="0.25">
      <c r="E329" s="1">
        <v>40210</v>
      </c>
      <c r="F329" s="1">
        <v>40301</v>
      </c>
      <c r="H329" s="1">
        <v>40210</v>
      </c>
      <c r="J329" s="1">
        <v>40210</v>
      </c>
      <c r="K329" s="1">
        <v>41166</v>
      </c>
    </row>
    <row r="330" spans="1:12" x14ac:dyDescent="0.25">
      <c r="E330" s="1">
        <v>40484</v>
      </c>
      <c r="F330" s="1">
        <v>41533</v>
      </c>
      <c r="H330" s="1">
        <v>40484</v>
      </c>
      <c r="J330" s="1">
        <v>40395</v>
      </c>
      <c r="K330" s="1">
        <v>41552</v>
      </c>
    </row>
    <row r="331" spans="1:12" x14ac:dyDescent="0.25">
      <c r="E331" s="1">
        <v>41533</v>
      </c>
    </row>
    <row r="333" spans="1:12" x14ac:dyDescent="0.25">
      <c r="A333" s="24" t="s">
        <v>140</v>
      </c>
      <c r="B333" s="1">
        <v>40443</v>
      </c>
      <c r="C333" s="3">
        <v>24</v>
      </c>
      <c r="D333" s="1" t="s">
        <v>71</v>
      </c>
      <c r="E333" s="1">
        <v>40505</v>
      </c>
      <c r="F333" s="1">
        <v>40505</v>
      </c>
      <c r="G333" s="1">
        <v>40812</v>
      </c>
      <c r="H333" s="1">
        <v>40505</v>
      </c>
      <c r="I333" s="1">
        <v>40812</v>
      </c>
      <c r="J333" s="1">
        <v>40505</v>
      </c>
      <c r="K333" s="1">
        <v>41283</v>
      </c>
    </row>
    <row r="334" spans="1:12" x14ac:dyDescent="0.25">
      <c r="C334" s="3">
        <v>2</v>
      </c>
      <c r="E334" s="1">
        <v>40567</v>
      </c>
      <c r="F334" s="1">
        <v>40567</v>
      </c>
      <c r="H334" s="1">
        <v>40567</v>
      </c>
      <c r="J334" s="1">
        <v>40567</v>
      </c>
    </row>
    <row r="335" spans="1:12" x14ac:dyDescent="0.25">
      <c r="E335" s="1">
        <v>40718</v>
      </c>
      <c r="F335" s="1">
        <v>40626</v>
      </c>
      <c r="H335" s="1">
        <v>40626</v>
      </c>
      <c r="J335" s="1">
        <v>40626</v>
      </c>
    </row>
    <row r="336" spans="1:12" x14ac:dyDescent="0.25">
      <c r="F336" s="1">
        <v>41011</v>
      </c>
      <c r="H336" s="1">
        <v>41011</v>
      </c>
      <c r="J336" s="1">
        <v>40904</v>
      </c>
    </row>
    <row r="338" spans="1:11" x14ac:dyDescent="0.25">
      <c r="H338" s="6"/>
      <c r="J338" s="6"/>
    </row>
    <row r="339" spans="1:11" x14ac:dyDescent="0.25">
      <c r="A339" s="27" t="s">
        <v>78</v>
      </c>
      <c r="B339" s="1">
        <v>40434</v>
      </c>
      <c r="C339" s="3">
        <v>24</v>
      </c>
      <c r="D339" s="1" t="s">
        <v>71</v>
      </c>
      <c r="E339" s="1">
        <v>40498</v>
      </c>
      <c r="F339" s="1">
        <v>40498</v>
      </c>
      <c r="G339" s="1">
        <v>40891</v>
      </c>
      <c r="H339" s="1">
        <v>40498</v>
      </c>
      <c r="I339" s="1">
        <v>40891</v>
      </c>
      <c r="J339" s="1">
        <v>40602</v>
      </c>
      <c r="K339" s="1">
        <v>41192</v>
      </c>
    </row>
    <row r="340" spans="1:11" x14ac:dyDescent="0.25">
      <c r="A340" s="6"/>
      <c r="C340" s="3">
        <v>2</v>
      </c>
      <c r="E340" s="1">
        <v>40567</v>
      </c>
      <c r="F340" s="1">
        <v>40567</v>
      </c>
      <c r="H340" s="1">
        <v>40498</v>
      </c>
      <c r="J340" s="1">
        <v>40709</v>
      </c>
    </row>
    <row r="341" spans="1:11" x14ac:dyDescent="0.25">
      <c r="A341" s="6"/>
      <c r="E341" s="1">
        <v>40625</v>
      </c>
      <c r="F341" s="1">
        <v>40624</v>
      </c>
      <c r="H341" s="1">
        <v>40567</v>
      </c>
      <c r="J341" s="1">
        <v>40800</v>
      </c>
    </row>
    <row r="342" spans="1:11" x14ac:dyDescent="0.25">
      <c r="E342" s="1">
        <v>40891</v>
      </c>
      <c r="F342" s="1">
        <v>40891</v>
      </c>
      <c r="H342" s="1">
        <v>40625</v>
      </c>
      <c r="J342" s="1">
        <v>40833</v>
      </c>
    </row>
    <row r="343" spans="1:11" x14ac:dyDescent="0.25">
      <c r="H343" s="6"/>
      <c r="J343" s="6">
        <v>40800</v>
      </c>
    </row>
    <row r="344" spans="1:11" x14ac:dyDescent="0.25">
      <c r="H344" s="6"/>
      <c r="J344" s="6"/>
    </row>
    <row r="345" spans="1:11" x14ac:dyDescent="0.25">
      <c r="B345" s="1">
        <v>40828</v>
      </c>
      <c r="C345" s="3">
        <v>23</v>
      </c>
      <c r="D345" s="1" t="s">
        <v>73</v>
      </c>
      <c r="E345" s="1">
        <v>40890</v>
      </c>
      <c r="F345" s="1">
        <v>40890</v>
      </c>
      <c r="G345" s="1">
        <v>41198</v>
      </c>
      <c r="H345" s="1">
        <v>40890</v>
      </c>
      <c r="I345" s="1">
        <v>41295</v>
      </c>
      <c r="J345" s="1">
        <v>40890</v>
      </c>
      <c r="K345" s="1">
        <v>41198</v>
      </c>
    </row>
    <row r="346" spans="1:11" x14ac:dyDescent="0.25">
      <c r="A346" s="1" t="s">
        <v>195</v>
      </c>
      <c r="E346" s="1">
        <v>40953</v>
      </c>
      <c r="F346" s="1">
        <v>40953</v>
      </c>
      <c r="H346" s="1">
        <v>40953</v>
      </c>
      <c r="J346" s="1">
        <v>40953</v>
      </c>
      <c r="K346" s="1">
        <v>41229</v>
      </c>
    </row>
    <row r="347" spans="1:11" x14ac:dyDescent="0.25">
      <c r="E347" s="1">
        <v>41008</v>
      </c>
      <c r="F347" s="1">
        <v>41008</v>
      </c>
      <c r="H347" s="1">
        <v>41008</v>
      </c>
      <c r="J347" s="1">
        <v>41008</v>
      </c>
    </row>
    <row r="348" spans="1:11" x14ac:dyDescent="0.25">
      <c r="E348" s="1">
        <v>41380</v>
      </c>
      <c r="H348" s="6"/>
      <c r="J348" s="6">
        <v>41198</v>
      </c>
    </row>
    <row r="349" spans="1:11" x14ac:dyDescent="0.25">
      <c r="H349" s="6"/>
      <c r="J349" s="6"/>
    </row>
    <row r="351" spans="1:11" x14ac:dyDescent="0.25">
      <c r="B351" s="1">
        <v>40353</v>
      </c>
      <c r="C351" s="3">
        <v>27</v>
      </c>
      <c r="D351" s="1" t="s">
        <v>64</v>
      </c>
      <c r="E351" s="1">
        <v>40415</v>
      </c>
      <c r="F351" s="1">
        <v>40415</v>
      </c>
      <c r="G351" s="1">
        <v>40722</v>
      </c>
      <c r="H351" s="1">
        <v>40415</v>
      </c>
      <c r="I351" s="1">
        <v>40722</v>
      </c>
      <c r="J351" s="1">
        <v>40415</v>
      </c>
      <c r="K351" s="4">
        <v>40541</v>
      </c>
    </row>
    <row r="352" spans="1:11" x14ac:dyDescent="0.25">
      <c r="A352" s="24" t="s">
        <v>79</v>
      </c>
      <c r="C352" s="3">
        <v>2</v>
      </c>
      <c r="E352" s="1">
        <v>40476</v>
      </c>
      <c r="F352" s="1">
        <v>40476</v>
      </c>
      <c r="H352" s="1">
        <v>40476</v>
      </c>
      <c r="J352" s="1">
        <v>40476</v>
      </c>
      <c r="K352" s="1">
        <v>40814</v>
      </c>
    </row>
    <row r="353" spans="1:11" x14ac:dyDescent="0.25">
      <c r="A353" s="2"/>
      <c r="E353" s="1">
        <v>40541</v>
      </c>
      <c r="F353" s="1">
        <v>40541</v>
      </c>
      <c r="H353" s="1">
        <v>40541</v>
      </c>
      <c r="J353" s="1">
        <v>40541</v>
      </c>
      <c r="K353" s="1">
        <v>41274</v>
      </c>
    </row>
    <row r="354" spans="1:11" x14ac:dyDescent="0.25">
      <c r="A354" s="2"/>
    </row>
    <row r="355" spans="1:11" x14ac:dyDescent="0.25">
      <c r="E355" s="6"/>
      <c r="H355" s="6"/>
    </row>
    <row r="356" spans="1:11" x14ac:dyDescent="0.25">
      <c r="B356" s="1">
        <v>40736</v>
      </c>
      <c r="C356" s="3">
        <v>18</v>
      </c>
      <c r="D356" s="1" t="s">
        <v>212</v>
      </c>
      <c r="E356" s="1">
        <v>40801</v>
      </c>
      <c r="F356" s="1">
        <v>40801</v>
      </c>
      <c r="G356" s="1">
        <v>41110</v>
      </c>
      <c r="H356" s="1">
        <v>40801</v>
      </c>
      <c r="I356" s="1">
        <v>41110</v>
      </c>
      <c r="J356" s="1">
        <v>40801</v>
      </c>
      <c r="K356" s="1">
        <v>41212</v>
      </c>
    </row>
    <row r="357" spans="1:11" x14ac:dyDescent="0.25">
      <c r="A357" s="25" t="s">
        <v>149</v>
      </c>
      <c r="C357" s="3">
        <v>1</v>
      </c>
      <c r="E357" s="1">
        <v>40858</v>
      </c>
      <c r="F357" s="1">
        <v>40858</v>
      </c>
      <c r="H357" s="1">
        <v>40858</v>
      </c>
      <c r="J357" s="1">
        <v>40920</v>
      </c>
    </row>
    <row r="358" spans="1:11" x14ac:dyDescent="0.25">
      <c r="E358" s="1">
        <v>41018</v>
      </c>
      <c r="F358" s="1">
        <v>41018</v>
      </c>
      <c r="H358" s="1">
        <v>41018</v>
      </c>
      <c r="J358" s="1">
        <v>41018</v>
      </c>
    </row>
    <row r="360" spans="1:11" x14ac:dyDescent="0.25">
      <c r="B360" s="1">
        <v>40178</v>
      </c>
      <c r="C360" s="3">
        <v>39</v>
      </c>
      <c r="D360" s="1" t="s">
        <v>71</v>
      </c>
      <c r="E360" s="1">
        <v>40246</v>
      </c>
      <c r="F360" s="1">
        <v>40246</v>
      </c>
      <c r="G360" s="1">
        <v>40637</v>
      </c>
      <c r="H360" s="1">
        <v>40246</v>
      </c>
      <c r="I360" s="1">
        <v>40637</v>
      </c>
      <c r="J360" s="1">
        <v>40246</v>
      </c>
      <c r="K360" s="1">
        <v>41185</v>
      </c>
    </row>
    <row r="361" spans="1:11" x14ac:dyDescent="0.25">
      <c r="A361" s="27" t="s">
        <v>159</v>
      </c>
      <c r="C361" s="3">
        <v>3</v>
      </c>
      <c r="E361" s="1">
        <v>40295</v>
      </c>
      <c r="F361" s="1">
        <v>40295</v>
      </c>
      <c r="H361" s="1">
        <v>40295</v>
      </c>
    </row>
    <row r="362" spans="1:11" x14ac:dyDescent="0.25">
      <c r="E362" s="1">
        <v>40360</v>
      </c>
      <c r="F362" s="1">
        <v>40360</v>
      </c>
      <c r="H362" s="1">
        <v>40360</v>
      </c>
    </row>
    <row r="363" spans="1:11" x14ac:dyDescent="0.25">
      <c r="E363" s="1">
        <v>40735</v>
      </c>
      <c r="H363" s="1">
        <v>40571</v>
      </c>
    </row>
    <row r="365" spans="1:11" x14ac:dyDescent="0.25">
      <c r="B365" s="1">
        <v>40373</v>
      </c>
      <c r="C365" s="3">
        <v>27</v>
      </c>
      <c r="D365" s="1" t="s">
        <v>113</v>
      </c>
      <c r="E365" s="1">
        <v>40455</v>
      </c>
      <c r="F365" s="1">
        <v>40455</v>
      </c>
      <c r="G365" s="1">
        <v>40742</v>
      </c>
      <c r="H365" s="1">
        <v>40455</v>
      </c>
      <c r="I365" s="1">
        <v>40742</v>
      </c>
      <c r="J365" s="1">
        <v>40455</v>
      </c>
      <c r="K365" s="1">
        <v>41181</v>
      </c>
    </row>
    <row r="366" spans="1:11" x14ac:dyDescent="0.25">
      <c r="A366" s="24" t="s">
        <v>139</v>
      </c>
      <c r="C366" s="3">
        <v>2</v>
      </c>
      <c r="E366" s="1">
        <v>40518</v>
      </c>
      <c r="F366" s="1">
        <v>40518</v>
      </c>
      <c r="H366" s="1">
        <v>40518</v>
      </c>
      <c r="J366" s="1">
        <v>40518</v>
      </c>
    </row>
    <row r="367" spans="1:11" x14ac:dyDescent="0.25">
      <c r="E367" s="1">
        <v>40595</v>
      </c>
      <c r="F367" s="1">
        <v>40595</v>
      </c>
      <c r="H367" s="1">
        <v>40595</v>
      </c>
      <c r="J367" s="1">
        <v>40595</v>
      </c>
    </row>
    <row r="368" spans="1:11" x14ac:dyDescent="0.25">
      <c r="H368" s="1">
        <v>40840</v>
      </c>
      <c r="J368" s="1">
        <v>40742</v>
      </c>
    </row>
    <row r="370" spans="1:11" x14ac:dyDescent="0.25">
      <c r="A370" s="24" t="s">
        <v>121</v>
      </c>
      <c r="B370" s="1">
        <v>40423</v>
      </c>
      <c r="C370" s="3">
        <v>24</v>
      </c>
      <c r="D370" s="1" t="s">
        <v>71</v>
      </c>
      <c r="E370" s="1">
        <v>40479</v>
      </c>
      <c r="F370" s="1">
        <v>40479</v>
      </c>
      <c r="G370" s="1">
        <v>40919</v>
      </c>
      <c r="H370" s="1">
        <v>40479</v>
      </c>
      <c r="I370" s="1">
        <v>40919</v>
      </c>
      <c r="J370" s="1">
        <v>40479</v>
      </c>
      <c r="K370" s="1">
        <v>41270</v>
      </c>
    </row>
    <row r="371" spans="1:11" x14ac:dyDescent="0.25">
      <c r="C371" s="3">
        <v>2</v>
      </c>
      <c r="E371" s="1">
        <v>40515</v>
      </c>
      <c r="F371" s="1">
        <v>40542</v>
      </c>
      <c r="H371" s="1">
        <v>40542</v>
      </c>
      <c r="J371" s="1">
        <v>40542</v>
      </c>
    </row>
    <row r="372" spans="1:11" x14ac:dyDescent="0.25">
      <c r="E372" s="1">
        <v>40605</v>
      </c>
      <c r="F372" s="1">
        <v>40605</v>
      </c>
      <c r="H372" s="1">
        <v>40605</v>
      </c>
      <c r="J372" s="1">
        <v>40605</v>
      </c>
    </row>
    <row r="373" spans="1:11" x14ac:dyDescent="0.25">
      <c r="E373" s="1">
        <v>41011</v>
      </c>
      <c r="H373" s="1">
        <v>41011</v>
      </c>
      <c r="J373" s="1">
        <v>40801</v>
      </c>
    </row>
    <row r="375" spans="1:11" x14ac:dyDescent="0.25">
      <c r="A375" s="1" t="s">
        <v>205</v>
      </c>
      <c r="B375" s="1">
        <v>39925</v>
      </c>
      <c r="C375" s="3">
        <v>53</v>
      </c>
      <c r="D375" s="1" t="s">
        <v>202</v>
      </c>
      <c r="E375" s="1">
        <v>39986</v>
      </c>
      <c r="F375" s="1">
        <v>39986</v>
      </c>
      <c r="G375" s="1">
        <v>40298</v>
      </c>
      <c r="H375" s="1">
        <v>39986</v>
      </c>
      <c r="I375" s="1">
        <v>40298</v>
      </c>
      <c r="J375" s="1">
        <v>39986</v>
      </c>
      <c r="K375" s="1">
        <v>37226</v>
      </c>
    </row>
    <row r="376" spans="1:11" x14ac:dyDescent="0.25">
      <c r="E376" s="1">
        <v>40049</v>
      </c>
      <c r="F376" s="1">
        <v>40049</v>
      </c>
      <c r="H376" s="1">
        <v>40049</v>
      </c>
      <c r="J376" s="1">
        <v>40049</v>
      </c>
      <c r="K376" s="1">
        <v>40477</v>
      </c>
    </row>
    <row r="377" spans="1:11" x14ac:dyDescent="0.25">
      <c r="E377" s="1">
        <v>40112</v>
      </c>
      <c r="F377" s="1">
        <v>40112</v>
      </c>
      <c r="H377" s="1">
        <v>40112</v>
      </c>
      <c r="J377" s="1">
        <v>40112</v>
      </c>
    </row>
    <row r="378" spans="1:11" x14ac:dyDescent="0.25">
      <c r="E378" s="1">
        <v>40477</v>
      </c>
      <c r="H378" s="1">
        <v>40385</v>
      </c>
      <c r="J378" s="1">
        <v>40385</v>
      </c>
    </row>
    <row r="380" spans="1:11" x14ac:dyDescent="0.25">
      <c r="A380" s="1" t="s">
        <v>203</v>
      </c>
      <c r="B380" s="1">
        <v>39806</v>
      </c>
      <c r="C380" s="3">
        <v>57</v>
      </c>
      <c r="D380" s="1" t="s">
        <v>202</v>
      </c>
      <c r="E380" s="1">
        <v>39874</v>
      </c>
      <c r="F380" s="1">
        <v>39874</v>
      </c>
      <c r="G380" s="1">
        <v>40620</v>
      </c>
      <c r="H380" s="1">
        <v>39874</v>
      </c>
      <c r="I380" s="1">
        <v>40192</v>
      </c>
      <c r="J380" s="1">
        <v>39874</v>
      </c>
    </row>
    <row r="381" spans="1:11" x14ac:dyDescent="0.25">
      <c r="E381" s="1">
        <v>39938</v>
      </c>
      <c r="F381" s="1">
        <v>39938</v>
      </c>
      <c r="G381" s="1">
        <v>41506</v>
      </c>
      <c r="H381" s="1">
        <v>39938</v>
      </c>
      <c r="I381" s="1">
        <v>41443</v>
      </c>
      <c r="J381" s="1">
        <v>39938</v>
      </c>
    </row>
    <row r="382" spans="1:11" x14ac:dyDescent="0.25">
      <c r="E382" s="1">
        <v>40001</v>
      </c>
      <c r="F382" s="1">
        <v>40001</v>
      </c>
      <c r="H382" s="1">
        <v>40001</v>
      </c>
      <c r="J382" s="1">
        <v>40001</v>
      </c>
    </row>
    <row r="383" spans="1:11" x14ac:dyDescent="0.25">
      <c r="E383" s="1">
        <v>40273</v>
      </c>
      <c r="F383" s="1">
        <v>41443</v>
      </c>
      <c r="H383" s="1">
        <v>40273</v>
      </c>
      <c r="J383" s="1">
        <v>40192</v>
      </c>
    </row>
    <row r="384" spans="1:11" x14ac:dyDescent="0.25">
      <c r="E384" s="1">
        <v>41443</v>
      </c>
      <c r="J384" s="1">
        <v>41443</v>
      </c>
    </row>
    <row r="385" spans="1:11" x14ac:dyDescent="0.25">
      <c r="H385" s="6"/>
    </row>
    <row r="386" spans="1:11" x14ac:dyDescent="0.25">
      <c r="B386" s="1">
        <v>40606</v>
      </c>
      <c r="C386" s="3">
        <v>29</v>
      </c>
      <c r="D386" s="1" t="s">
        <v>212</v>
      </c>
      <c r="E386" s="1">
        <v>40679</v>
      </c>
      <c r="F386" s="1">
        <v>40679</v>
      </c>
      <c r="G386" s="1">
        <v>41303</v>
      </c>
      <c r="H386" s="6">
        <v>40912</v>
      </c>
      <c r="J386" s="1">
        <v>41165</v>
      </c>
    </row>
    <row r="387" spans="1:11" x14ac:dyDescent="0.25">
      <c r="A387" s="1" t="s">
        <v>183</v>
      </c>
      <c r="E387" s="1">
        <v>40757</v>
      </c>
      <c r="F387" s="1">
        <v>40973</v>
      </c>
      <c r="H387" s="6">
        <v>41208</v>
      </c>
      <c r="J387" s="1">
        <v>41351</v>
      </c>
    </row>
    <row r="388" spans="1:11" x14ac:dyDescent="0.25">
      <c r="E388" s="1">
        <v>40882</v>
      </c>
      <c r="F388" s="1">
        <v>41274</v>
      </c>
      <c r="H388" s="6"/>
    </row>
    <row r="389" spans="1:11" x14ac:dyDescent="0.25">
      <c r="E389" s="1">
        <v>41242</v>
      </c>
      <c r="H389" s="6"/>
    </row>
    <row r="390" spans="1:11" x14ac:dyDescent="0.25">
      <c r="H390" s="6"/>
    </row>
    <row r="391" spans="1:11" x14ac:dyDescent="0.25">
      <c r="H391" s="2"/>
    </row>
    <row r="392" spans="1:11" x14ac:dyDescent="0.25">
      <c r="B392" s="1">
        <v>40302</v>
      </c>
      <c r="C392" s="19">
        <f ca="1">('8-11 Months'!$K$1-B392)/30.41666666</f>
        <v>41.260273981646087</v>
      </c>
      <c r="D392" s="1" t="s">
        <v>64</v>
      </c>
      <c r="E392" s="1">
        <v>40374</v>
      </c>
      <c r="F392" s="1">
        <v>40374</v>
      </c>
      <c r="G392" s="1">
        <v>40682</v>
      </c>
      <c r="H392" s="1">
        <v>40374</v>
      </c>
      <c r="I392" s="1">
        <v>40682</v>
      </c>
      <c r="J392" s="1">
        <v>40374</v>
      </c>
      <c r="K392" s="4">
        <v>40400</v>
      </c>
    </row>
    <row r="393" spans="1:11" x14ac:dyDescent="0.25">
      <c r="A393" s="24" t="s">
        <v>81</v>
      </c>
      <c r="E393" s="1">
        <v>40444</v>
      </c>
      <c r="F393" s="1">
        <v>40444</v>
      </c>
      <c r="H393" s="1">
        <v>40444</v>
      </c>
      <c r="J393" s="1">
        <v>40444</v>
      </c>
      <c r="K393" s="6">
        <v>40787</v>
      </c>
    </row>
    <row r="394" spans="1:11" x14ac:dyDescent="0.25">
      <c r="E394" s="1">
        <v>40499</v>
      </c>
      <c r="F394" s="1">
        <v>40499</v>
      </c>
      <c r="H394" s="1">
        <v>40499</v>
      </c>
      <c r="J394" s="1">
        <v>40499</v>
      </c>
      <c r="K394" s="1">
        <v>41204</v>
      </c>
    </row>
    <row r="395" spans="1:11" x14ac:dyDescent="0.25">
      <c r="E395" s="1">
        <v>40883</v>
      </c>
      <c r="H395" s="1">
        <v>40883</v>
      </c>
      <c r="J395" s="1">
        <v>40787</v>
      </c>
    </row>
    <row r="397" spans="1:11" x14ac:dyDescent="0.25">
      <c r="B397" s="1">
        <v>40807</v>
      </c>
      <c r="C397" s="3">
        <v>18</v>
      </c>
      <c r="D397" s="1" t="s">
        <v>73</v>
      </c>
      <c r="E397" s="1">
        <v>40873</v>
      </c>
      <c r="F397" s="1">
        <v>40873</v>
      </c>
      <c r="H397" s="1">
        <v>40873</v>
      </c>
      <c r="I397" s="1">
        <v>41176</v>
      </c>
      <c r="J397" s="1">
        <v>40873</v>
      </c>
      <c r="K397" s="1">
        <v>41198</v>
      </c>
    </row>
    <row r="398" spans="1:11" x14ac:dyDescent="0.25">
      <c r="A398" s="1" t="s">
        <v>142</v>
      </c>
      <c r="C398" s="3">
        <v>1</v>
      </c>
      <c r="E398" s="1">
        <v>40931</v>
      </c>
      <c r="F398" s="1">
        <v>40931</v>
      </c>
      <c r="H398" s="1">
        <v>40931</v>
      </c>
      <c r="J398" s="1">
        <v>40931</v>
      </c>
    </row>
    <row r="399" spans="1:11" x14ac:dyDescent="0.25">
      <c r="A399" s="2" t="s">
        <v>160</v>
      </c>
      <c r="E399" s="1">
        <v>40990</v>
      </c>
      <c r="F399" s="1">
        <v>40990</v>
      </c>
      <c r="H399" s="1">
        <v>40990</v>
      </c>
      <c r="J399" s="1">
        <v>40990</v>
      </c>
    </row>
    <row r="400" spans="1:11" x14ac:dyDescent="0.25">
      <c r="J400" s="1">
        <v>41176</v>
      </c>
    </row>
    <row r="402" spans="1:11" x14ac:dyDescent="0.25">
      <c r="B402" s="1">
        <v>40443</v>
      </c>
      <c r="C402" s="3">
        <v>24</v>
      </c>
      <c r="D402" s="1" t="s">
        <v>71</v>
      </c>
      <c r="E402" s="1">
        <v>40506</v>
      </c>
      <c r="F402" s="1">
        <v>40506</v>
      </c>
      <c r="G402" s="1">
        <v>40898</v>
      </c>
      <c r="H402" s="30" t="s">
        <v>117</v>
      </c>
      <c r="I402" s="1">
        <v>40809</v>
      </c>
      <c r="J402" s="1">
        <v>40506</v>
      </c>
      <c r="K402" s="1">
        <v>40837</v>
      </c>
    </row>
    <row r="403" spans="1:11" x14ac:dyDescent="0.25">
      <c r="A403" s="24" t="s">
        <v>116</v>
      </c>
      <c r="C403" s="3">
        <v>2</v>
      </c>
      <c r="E403" s="1">
        <v>40206</v>
      </c>
      <c r="F403" s="1">
        <v>40571</v>
      </c>
      <c r="H403" s="1">
        <v>40571</v>
      </c>
      <c r="J403" s="1">
        <v>40571</v>
      </c>
      <c r="K403" s="1">
        <v>41176</v>
      </c>
    </row>
    <row r="404" spans="1:11" x14ac:dyDescent="0.25">
      <c r="E404" s="1">
        <v>40632</v>
      </c>
      <c r="F404" s="1">
        <v>40632</v>
      </c>
      <c r="H404" s="1">
        <v>40632</v>
      </c>
      <c r="J404" s="1">
        <v>40632</v>
      </c>
    </row>
    <row r="405" spans="1:11" x14ac:dyDescent="0.25">
      <c r="E405" s="1">
        <v>40991</v>
      </c>
      <c r="F405" s="1">
        <v>40991</v>
      </c>
      <c r="H405" s="1">
        <v>40991</v>
      </c>
      <c r="J405" s="1">
        <v>40898</v>
      </c>
    </row>
    <row r="407" spans="1:11" x14ac:dyDescent="0.25">
      <c r="B407" s="1">
        <v>40199</v>
      </c>
      <c r="C407" s="19">
        <f ca="1">('8-11 Months'!$K$1-B407)/30.41666666</f>
        <v>44.646575352251304</v>
      </c>
      <c r="D407" s="1" t="s">
        <v>113</v>
      </c>
      <c r="E407" s="1">
        <v>40276</v>
      </c>
      <c r="F407" s="1">
        <v>40276</v>
      </c>
      <c r="G407" s="1">
        <v>40577</v>
      </c>
      <c r="H407" s="1">
        <v>40276</v>
      </c>
      <c r="I407" s="1">
        <v>40577</v>
      </c>
      <c r="J407" s="1">
        <v>40400</v>
      </c>
      <c r="K407" s="4">
        <v>40472</v>
      </c>
    </row>
    <row r="408" spans="1:11" x14ac:dyDescent="0.25">
      <c r="A408" s="25" t="s">
        <v>74</v>
      </c>
      <c r="C408" s="19">
        <f ca="1">ROUNDDOWN((C407/12),0)</f>
        <v>3</v>
      </c>
      <c r="E408" s="1">
        <v>40337</v>
      </c>
      <c r="F408" s="1">
        <v>40337</v>
      </c>
      <c r="H408" s="1">
        <v>40337</v>
      </c>
      <c r="J408" s="1">
        <v>40472</v>
      </c>
      <c r="K408" s="1">
        <v>40891</v>
      </c>
    </row>
    <row r="409" spans="1:11" x14ac:dyDescent="0.25">
      <c r="E409" s="1">
        <v>40400</v>
      </c>
      <c r="F409" s="1">
        <v>40400</v>
      </c>
      <c r="H409" s="1">
        <v>40400</v>
      </c>
      <c r="J409" s="1">
        <v>40577</v>
      </c>
      <c r="K409" s="1">
        <v>41142</v>
      </c>
    </row>
    <row r="410" spans="1:11" x14ac:dyDescent="0.25">
      <c r="E410" s="1">
        <v>40668</v>
      </c>
      <c r="H410" s="1">
        <v>40668</v>
      </c>
    </row>
    <row r="412" spans="1:11" x14ac:dyDescent="0.25">
      <c r="B412" s="1">
        <v>40808</v>
      </c>
      <c r="C412" s="3">
        <v>22</v>
      </c>
      <c r="D412" s="1" t="s">
        <v>212</v>
      </c>
      <c r="E412" s="1">
        <v>40879</v>
      </c>
      <c r="F412" s="1">
        <v>40912</v>
      </c>
      <c r="G412" s="1">
        <v>41229</v>
      </c>
      <c r="H412" s="1">
        <v>40879</v>
      </c>
      <c r="I412" s="1">
        <v>41229</v>
      </c>
      <c r="J412" s="1">
        <v>40912</v>
      </c>
      <c r="K412" s="1">
        <v>41270</v>
      </c>
    </row>
    <row r="413" spans="1:11" x14ac:dyDescent="0.25">
      <c r="A413" s="1" t="s">
        <v>189</v>
      </c>
      <c r="E413" s="1">
        <v>40948</v>
      </c>
      <c r="F413" s="1">
        <v>40970</v>
      </c>
      <c r="H413" s="1">
        <v>40948</v>
      </c>
      <c r="J413" s="1">
        <v>40970</v>
      </c>
      <c r="K413" s="1">
        <v>41305</v>
      </c>
    </row>
    <row r="414" spans="1:11" x14ac:dyDescent="0.25">
      <c r="E414" s="1">
        <v>41025</v>
      </c>
      <c r="F414" s="1">
        <v>41085</v>
      </c>
      <c r="H414" s="1">
        <v>41025</v>
      </c>
      <c r="J414" s="1">
        <v>41085</v>
      </c>
    </row>
    <row r="415" spans="1:11" x14ac:dyDescent="0.25">
      <c r="E415" s="1">
        <v>41270</v>
      </c>
      <c r="H415" s="1">
        <v>41270</v>
      </c>
      <c r="J415" s="1">
        <v>41180</v>
      </c>
    </row>
    <row r="417" spans="1:11" x14ac:dyDescent="0.25">
      <c r="A417" s="1" t="s">
        <v>217</v>
      </c>
      <c r="B417" s="1">
        <v>40271</v>
      </c>
      <c r="C417" s="3">
        <v>49</v>
      </c>
      <c r="E417" s="1">
        <v>40347</v>
      </c>
      <c r="F417" s="1">
        <v>40347</v>
      </c>
      <c r="G417" s="1">
        <v>40644</v>
      </c>
      <c r="H417" s="1">
        <v>40347</v>
      </c>
      <c r="I417" s="1">
        <v>40644</v>
      </c>
      <c r="J417" s="1">
        <v>40347</v>
      </c>
      <c r="K417" s="1">
        <v>41184</v>
      </c>
    </row>
    <row r="418" spans="1:11" x14ac:dyDescent="0.25">
      <c r="E418" s="1">
        <v>40408</v>
      </c>
      <c r="F418" s="1">
        <v>40408</v>
      </c>
      <c r="H418" s="1">
        <v>40408</v>
      </c>
      <c r="J418" s="1">
        <v>40408</v>
      </c>
    </row>
    <row r="419" spans="1:11" x14ac:dyDescent="0.25">
      <c r="E419" s="1">
        <v>40470</v>
      </c>
      <c r="F419" s="1">
        <v>40470</v>
      </c>
      <c r="H419" s="1">
        <v>40470</v>
      </c>
      <c r="J419" s="1">
        <v>40470</v>
      </c>
    </row>
    <row r="420" spans="1:11" x14ac:dyDescent="0.25">
      <c r="E420" s="1">
        <v>40483</v>
      </c>
      <c r="F420" s="1">
        <v>40848</v>
      </c>
      <c r="H420" s="1">
        <v>40848</v>
      </c>
      <c r="J420" s="1">
        <v>40743</v>
      </c>
    </row>
    <row r="422" spans="1:11" x14ac:dyDescent="0.25">
      <c r="A422" s="24" t="s">
        <v>68</v>
      </c>
      <c r="B422" s="1">
        <v>39734</v>
      </c>
      <c r="C422" s="3">
        <v>47</v>
      </c>
      <c r="D422" s="1" t="s">
        <v>70</v>
      </c>
      <c r="E422" s="1">
        <v>39805</v>
      </c>
      <c r="F422" s="1">
        <v>39805</v>
      </c>
      <c r="G422" s="1">
        <v>40170</v>
      </c>
      <c r="H422" s="1">
        <v>39805</v>
      </c>
      <c r="I422" s="1">
        <v>40170</v>
      </c>
      <c r="J422" s="1">
        <v>39805</v>
      </c>
      <c r="K422" s="4">
        <v>40466</v>
      </c>
    </row>
    <row r="423" spans="1:11" x14ac:dyDescent="0.25">
      <c r="C423" s="19">
        <v>3</v>
      </c>
      <c r="E423" s="1">
        <v>39870</v>
      </c>
      <c r="F423" s="1">
        <v>39870</v>
      </c>
      <c r="G423" s="1">
        <v>41200</v>
      </c>
      <c r="H423" s="1">
        <v>39870</v>
      </c>
      <c r="I423" s="1">
        <v>41200</v>
      </c>
      <c r="J423" s="1">
        <v>39870</v>
      </c>
      <c r="K423" s="4">
        <v>40501</v>
      </c>
    </row>
    <row r="424" spans="1:11" x14ac:dyDescent="0.25">
      <c r="E424" s="1">
        <v>39933</v>
      </c>
      <c r="F424" s="1">
        <v>40268</v>
      </c>
      <c r="H424" s="1">
        <v>39933</v>
      </c>
      <c r="J424" s="1">
        <v>39933</v>
      </c>
      <c r="K424" s="1">
        <v>40820</v>
      </c>
    </row>
    <row r="425" spans="1:11" x14ac:dyDescent="0.25">
      <c r="E425" s="1">
        <v>40268</v>
      </c>
      <c r="H425" s="1">
        <v>40268</v>
      </c>
      <c r="J425" s="1">
        <v>40170</v>
      </c>
      <c r="K425" s="1">
        <v>41200</v>
      </c>
    </row>
    <row r="426" spans="1:11" x14ac:dyDescent="0.25">
      <c r="E426" s="1">
        <v>41200</v>
      </c>
      <c r="J426" s="1">
        <v>40837</v>
      </c>
    </row>
    <row r="427" spans="1:11" x14ac:dyDescent="0.25">
      <c r="C427" s="1"/>
    </row>
    <row r="428" spans="1:11" x14ac:dyDescent="0.25">
      <c r="A428" s="1" t="s">
        <v>190</v>
      </c>
      <c r="B428" s="1">
        <v>40562</v>
      </c>
      <c r="C428" s="3">
        <v>42</v>
      </c>
      <c r="D428" s="1" t="s">
        <v>212</v>
      </c>
      <c r="E428" s="1">
        <v>40621</v>
      </c>
      <c r="F428" s="1">
        <v>40621</v>
      </c>
      <c r="G428" s="1">
        <v>41067</v>
      </c>
      <c r="H428" s="1">
        <v>40621</v>
      </c>
      <c r="I428" s="1">
        <v>40933</v>
      </c>
      <c r="J428" s="1">
        <v>40621</v>
      </c>
    </row>
    <row r="429" spans="1:11" x14ac:dyDescent="0.25">
      <c r="E429" s="1">
        <v>40704</v>
      </c>
      <c r="F429" s="1">
        <v>40704</v>
      </c>
      <c r="H429" s="1">
        <v>40704</v>
      </c>
      <c r="J429" s="1">
        <v>40704</v>
      </c>
    </row>
    <row r="430" spans="1:11" x14ac:dyDescent="0.25">
      <c r="E430" s="1">
        <v>40774</v>
      </c>
      <c r="F430" s="1">
        <v>40774</v>
      </c>
      <c r="H430" s="1">
        <v>40774</v>
      </c>
      <c r="J430" s="1">
        <v>40774</v>
      </c>
    </row>
    <row r="431" spans="1:11" x14ac:dyDescent="0.25">
      <c r="E431" s="1">
        <v>41067</v>
      </c>
      <c r="H431" s="1">
        <v>41067</v>
      </c>
      <c r="J431" s="1">
        <v>40933</v>
      </c>
    </row>
    <row r="432" spans="1:11" x14ac:dyDescent="0.25">
      <c r="K432" s="6"/>
    </row>
    <row r="433" spans="1:11" x14ac:dyDescent="0.25">
      <c r="A433" s="24" t="s">
        <v>141</v>
      </c>
      <c r="B433" s="1">
        <v>40478</v>
      </c>
      <c r="C433" s="3">
        <v>2</v>
      </c>
      <c r="D433" s="1" t="s">
        <v>212</v>
      </c>
      <c r="E433" s="1">
        <v>40537</v>
      </c>
      <c r="F433" s="1">
        <v>40540</v>
      </c>
      <c r="G433" s="1">
        <v>40942</v>
      </c>
      <c r="H433" s="1">
        <v>40540</v>
      </c>
      <c r="I433" s="1">
        <v>40942</v>
      </c>
      <c r="J433" s="1">
        <v>40540</v>
      </c>
      <c r="K433" s="6">
        <v>40865</v>
      </c>
    </row>
    <row r="434" spans="1:11" x14ac:dyDescent="0.25">
      <c r="A434" s="10"/>
      <c r="C434" s="3">
        <v>24</v>
      </c>
      <c r="E434" s="1">
        <v>40607</v>
      </c>
      <c r="F434" s="1">
        <v>40607</v>
      </c>
      <c r="H434" s="1">
        <v>40607</v>
      </c>
      <c r="J434" s="1">
        <v>40607</v>
      </c>
      <c r="K434" s="6">
        <v>41215</v>
      </c>
    </row>
    <row r="435" spans="1:11" x14ac:dyDescent="0.25">
      <c r="A435" s="10"/>
      <c r="E435" s="1">
        <v>40669</v>
      </c>
      <c r="F435" s="1">
        <v>40669</v>
      </c>
      <c r="H435" s="1">
        <v>40669</v>
      </c>
      <c r="J435" s="1">
        <v>40669</v>
      </c>
      <c r="K435" s="6"/>
    </row>
    <row r="436" spans="1:11" x14ac:dyDescent="0.25">
      <c r="A436" s="10"/>
      <c r="E436" s="1">
        <v>41026</v>
      </c>
      <c r="H436" s="1">
        <v>40865</v>
      </c>
      <c r="J436" s="1">
        <v>40865</v>
      </c>
      <c r="K436" s="6"/>
    </row>
    <row r="437" spans="1:11" x14ac:dyDescent="0.25">
      <c r="A437" s="10"/>
      <c r="K437" s="6"/>
    </row>
    <row r="438" spans="1:11" x14ac:dyDescent="0.25">
      <c r="A438" s="10"/>
      <c r="K438" s="6"/>
    </row>
    <row r="439" spans="1:11" x14ac:dyDescent="0.25">
      <c r="A439" s="24" t="s">
        <v>88</v>
      </c>
      <c r="B439" s="1">
        <v>40304</v>
      </c>
      <c r="C439" s="19">
        <f ca="1">('8-11 Months'!$K$1-B439)/30.41666666</f>
        <v>41.19452055697414</v>
      </c>
      <c r="D439" s="1" t="s">
        <v>71</v>
      </c>
      <c r="E439" s="1">
        <v>40373</v>
      </c>
      <c r="F439" s="1">
        <v>40373</v>
      </c>
      <c r="G439" s="1">
        <v>40673</v>
      </c>
      <c r="H439" s="1">
        <v>40373</v>
      </c>
      <c r="I439" s="1">
        <v>40673</v>
      </c>
      <c r="J439" s="1">
        <v>40373</v>
      </c>
      <c r="K439" s="1">
        <v>40875</v>
      </c>
    </row>
    <row r="440" spans="1:11" x14ac:dyDescent="0.25">
      <c r="C440" s="3">
        <v>2</v>
      </c>
      <c r="E440" s="1">
        <v>40445</v>
      </c>
      <c r="F440" s="1">
        <v>40445</v>
      </c>
      <c r="H440" s="1">
        <v>40445</v>
      </c>
      <c r="J440" s="1">
        <v>40445</v>
      </c>
      <c r="K440" s="1">
        <v>41221</v>
      </c>
    </row>
    <row r="441" spans="1:11" x14ac:dyDescent="0.25">
      <c r="E441" s="1">
        <v>40520</v>
      </c>
      <c r="F441" s="1">
        <v>40777</v>
      </c>
      <c r="H441" s="1">
        <v>40520</v>
      </c>
      <c r="J441" s="1">
        <v>40522</v>
      </c>
    </row>
    <row r="442" spans="1:11" x14ac:dyDescent="0.25">
      <c r="E442" s="1">
        <v>40777</v>
      </c>
      <c r="H442" s="1">
        <v>40777</v>
      </c>
      <c r="J442" s="1">
        <v>40777</v>
      </c>
    </row>
    <row r="443" spans="1:11" x14ac:dyDescent="0.25">
      <c r="K443" s="7"/>
    </row>
    <row r="444" spans="1:11" x14ac:dyDescent="0.25">
      <c r="A444" s="27" t="s">
        <v>101</v>
      </c>
      <c r="B444" s="1">
        <v>40305</v>
      </c>
      <c r="C444" s="3">
        <v>24</v>
      </c>
      <c r="D444" s="1" t="s">
        <v>64</v>
      </c>
      <c r="E444" s="1">
        <v>40361</v>
      </c>
      <c r="F444" s="1">
        <v>40399</v>
      </c>
      <c r="G444" s="1">
        <v>40764</v>
      </c>
      <c r="H444" s="1">
        <v>40361</v>
      </c>
      <c r="I444" s="1">
        <v>40672</v>
      </c>
      <c r="J444" s="1">
        <v>40361</v>
      </c>
      <c r="K444" s="1">
        <v>40854</v>
      </c>
    </row>
    <row r="445" spans="1:11" x14ac:dyDescent="0.25">
      <c r="C445" s="3">
        <v>2</v>
      </c>
      <c r="E445" s="1">
        <v>40456</v>
      </c>
      <c r="F445" s="1">
        <v>40456</v>
      </c>
      <c r="H445" s="1">
        <v>40456</v>
      </c>
      <c r="J445" s="1">
        <v>40456</v>
      </c>
      <c r="K445" s="1">
        <v>41188</v>
      </c>
    </row>
    <row r="446" spans="1:11" x14ac:dyDescent="0.25">
      <c r="E446" s="30" t="s">
        <v>102</v>
      </c>
      <c r="F446" s="1">
        <v>40854</v>
      </c>
      <c r="H446" s="1">
        <v>40527</v>
      </c>
      <c r="J446" s="1">
        <v>40527</v>
      </c>
      <c r="K446" s="1">
        <v>41535</v>
      </c>
    </row>
    <row r="447" spans="1:11" x14ac:dyDescent="0.25">
      <c r="E447" s="1">
        <v>40854</v>
      </c>
      <c r="H447" s="1">
        <v>40854</v>
      </c>
      <c r="J447" s="1">
        <v>40764</v>
      </c>
      <c r="K447" s="7"/>
    </row>
    <row r="448" spans="1:11" x14ac:dyDescent="0.25">
      <c r="K448" s="7"/>
    </row>
    <row r="449" spans="1:11" x14ac:dyDescent="0.25">
      <c r="A449" s="28" t="s">
        <v>103</v>
      </c>
      <c r="B449" s="1" t="s">
        <v>104</v>
      </c>
      <c r="C449" s="3">
        <v>24</v>
      </c>
      <c r="D449" s="1" t="s">
        <v>64</v>
      </c>
      <c r="E449" s="1">
        <v>40361</v>
      </c>
      <c r="F449" s="1">
        <v>40399</v>
      </c>
      <c r="G449" s="1">
        <v>40764</v>
      </c>
      <c r="H449" s="1">
        <v>40361</v>
      </c>
      <c r="I449" s="1">
        <v>40764</v>
      </c>
      <c r="J449" s="1">
        <v>40361</v>
      </c>
      <c r="K449" s="1">
        <v>40854</v>
      </c>
    </row>
    <row r="450" spans="1:11" x14ac:dyDescent="0.25">
      <c r="C450" s="3">
        <v>2</v>
      </c>
      <c r="E450" s="1">
        <v>40472</v>
      </c>
      <c r="F450" s="1">
        <v>40472</v>
      </c>
      <c r="H450" s="1">
        <v>40472</v>
      </c>
      <c r="J450" s="1">
        <v>40472</v>
      </c>
      <c r="K450" s="1">
        <v>41188</v>
      </c>
    </row>
    <row r="451" spans="1:11" x14ac:dyDescent="0.25">
      <c r="E451" s="1">
        <v>40527</v>
      </c>
      <c r="F451" s="1">
        <v>40854</v>
      </c>
      <c r="H451" s="1">
        <v>40527</v>
      </c>
      <c r="J451" s="1">
        <v>40527</v>
      </c>
      <c r="K451" s="1">
        <v>41535</v>
      </c>
    </row>
    <row r="452" spans="1:11" x14ac:dyDescent="0.25">
      <c r="E452" s="1">
        <v>40854</v>
      </c>
      <c r="H452" s="1">
        <v>40854</v>
      </c>
      <c r="J452" s="1">
        <v>40764</v>
      </c>
      <c r="K452" s="7"/>
    </row>
    <row r="453" spans="1:11" x14ac:dyDescent="0.25">
      <c r="K453" s="7"/>
    </row>
    <row r="454" spans="1:11" x14ac:dyDescent="0.25">
      <c r="K454" s="7"/>
    </row>
    <row r="455" spans="1:11" x14ac:dyDescent="0.25">
      <c r="A455" s="28" t="s">
        <v>105</v>
      </c>
      <c r="B455" s="1">
        <v>40491</v>
      </c>
      <c r="C455" s="3">
        <v>20</v>
      </c>
      <c r="D455" s="1" t="s">
        <v>212</v>
      </c>
      <c r="E455" s="1">
        <v>41069</v>
      </c>
      <c r="F455" s="1">
        <v>40560</v>
      </c>
      <c r="G455" s="1">
        <v>40560</v>
      </c>
      <c r="H455" s="1">
        <v>40952</v>
      </c>
      <c r="I455" s="1">
        <v>40560</v>
      </c>
      <c r="K455" s="1">
        <v>40623</v>
      </c>
    </row>
    <row r="456" spans="1:11" x14ac:dyDescent="0.25">
      <c r="F456" s="1">
        <v>40623</v>
      </c>
      <c r="G456" s="1">
        <v>40623</v>
      </c>
      <c r="I456" s="1">
        <v>40623</v>
      </c>
      <c r="K456" s="1">
        <v>40690</v>
      </c>
    </row>
    <row r="457" spans="1:11" x14ac:dyDescent="0.25">
      <c r="F457" s="1">
        <v>40690</v>
      </c>
      <c r="G457" s="1">
        <v>40952</v>
      </c>
      <c r="I457" s="1">
        <v>40690</v>
      </c>
      <c r="K457" s="1">
        <v>40886</v>
      </c>
    </row>
    <row r="458" spans="1:11" x14ac:dyDescent="0.25">
      <c r="F458" s="1">
        <v>40952</v>
      </c>
      <c r="I458" s="1">
        <v>40952</v>
      </c>
      <c r="K458" s="1">
        <v>40919</v>
      </c>
    </row>
    <row r="459" spans="1:11" x14ac:dyDescent="0.25">
      <c r="K459" s="7"/>
    </row>
    <row r="460" spans="1:11" x14ac:dyDescent="0.25">
      <c r="A460" s="24" t="s">
        <v>118</v>
      </c>
      <c r="B460" s="1">
        <v>39970</v>
      </c>
      <c r="C460" s="3">
        <v>39</v>
      </c>
      <c r="D460" s="1" t="s">
        <v>70</v>
      </c>
      <c r="E460" s="1">
        <v>40035</v>
      </c>
      <c r="F460" s="1">
        <v>40035</v>
      </c>
      <c r="G460" s="1">
        <v>41117</v>
      </c>
      <c r="H460" s="1">
        <v>40035</v>
      </c>
      <c r="I460" s="1">
        <v>40353</v>
      </c>
      <c r="J460" s="1">
        <v>40035</v>
      </c>
      <c r="K460" s="1">
        <v>40836</v>
      </c>
    </row>
    <row r="461" spans="1:11" x14ac:dyDescent="0.25">
      <c r="C461" s="3">
        <v>3</v>
      </c>
      <c r="E461" s="1">
        <v>40035</v>
      </c>
      <c r="F461" s="1">
        <v>40094</v>
      </c>
      <c r="H461" s="1">
        <v>40094</v>
      </c>
      <c r="J461" s="1">
        <v>40094</v>
      </c>
      <c r="K461" s="1">
        <v>41272</v>
      </c>
    </row>
    <row r="462" spans="1:11" x14ac:dyDescent="0.25">
      <c r="E462" s="1">
        <v>40161</v>
      </c>
      <c r="F462" s="1">
        <v>40161</v>
      </c>
      <c r="H462" s="1">
        <v>40161</v>
      </c>
      <c r="J462" s="1">
        <v>40161</v>
      </c>
      <c r="K462" s="7"/>
    </row>
    <row r="463" spans="1:11" x14ac:dyDescent="0.25">
      <c r="E463" s="1">
        <v>40553</v>
      </c>
      <c r="H463" s="1">
        <v>40450</v>
      </c>
      <c r="J463" s="1">
        <v>40353</v>
      </c>
      <c r="K463" s="7"/>
    </row>
    <row r="464" spans="1:11" x14ac:dyDescent="0.25">
      <c r="J464" s="1">
        <v>40450</v>
      </c>
      <c r="K464" s="7"/>
    </row>
    <row r="472" spans="1:11" x14ac:dyDescent="0.25">
      <c r="A472" s="27" t="s">
        <v>95</v>
      </c>
      <c r="B472" s="1">
        <v>41020</v>
      </c>
      <c r="C472" s="3">
        <v>22</v>
      </c>
      <c r="D472" s="1" t="s">
        <v>113</v>
      </c>
      <c r="E472" s="1">
        <v>40358</v>
      </c>
      <c r="F472" s="1">
        <v>40358</v>
      </c>
      <c r="G472" s="1">
        <v>40659</v>
      </c>
      <c r="H472" s="1">
        <v>40358</v>
      </c>
      <c r="I472" s="1">
        <v>40659</v>
      </c>
      <c r="J472" s="1">
        <v>40358</v>
      </c>
      <c r="K472" s="1">
        <v>41253</v>
      </c>
    </row>
    <row r="473" spans="1:11" x14ac:dyDescent="0.25">
      <c r="E473" s="1">
        <v>40421</v>
      </c>
      <c r="F473" s="1">
        <v>40421</v>
      </c>
      <c r="H473" s="1">
        <v>40421</v>
      </c>
      <c r="J473" s="1">
        <v>40421</v>
      </c>
    </row>
    <row r="474" spans="1:11" x14ac:dyDescent="0.25">
      <c r="E474" s="1">
        <v>40490</v>
      </c>
      <c r="F474" s="1">
        <v>40490</v>
      </c>
      <c r="H474" s="1">
        <v>40490</v>
      </c>
      <c r="J474" s="1">
        <v>40490</v>
      </c>
    </row>
    <row r="475" spans="1:11" x14ac:dyDescent="0.25">
      <c r="E475" s="1">
        <v>40757</v>
      </c>
      <c r="F475" s="1">
        <v>40757</v>
      </c>
      <c r="H475" s="1">
        <v>40757</v>
      </c>
      <c r="J475" s="1">
        <v>40757</v>
      </c>
    </row>
    <row r="478" spans="1:11" x14ac:dyDescent="0.25">
      <c r="A478" s="24" t="s">
        <v>147</v>
      </c>
      <c r="B478" s="1">
        <v>40470</v>
      </c>
      <c r="C478" s="3">
        <v>26</v>
      </c>
      <c r="D478" s="1" t="s">
        <v>212</v>
      </c>
      <c r="E478" s="1">
        <v>40548</v>
      </c>
      <c r="F478" s="1">
        <v>40548</v>
      </c>
      <c r="G478" s="1">
        <v>40864</v>
      </c>
      <c r="H478" s="1">
        <v>40548</v>
      </c>
      <c r="I478" s="1">
        <v>40864</v>
      </c>
      <c r="J478" s="1">
        <v>40548</v>
      </c>
      <c r="K478" s="1">
        <v>41204</v>
      </c>
    </row>
    <row r="479" spans="1:11" x14ac:dyDescent="0.25">
      <c r="A479" s="2"/>
      <c r="C479" s="19">
        <v>2</v>
      </c>
      <c r="E479" s="1">
        <v>40612</v>
      </c>
      <c r="F479" s="1">
        <v>40612</v>
      </c>
      <c r="H479" s="1">
        <v>40612</v>
      </c>
      <c r="J479" s="1">
        <v>40612</v>
      </c>
    </row>
    <row r="480" spans="1:11" x14ac:dyDescent="0.25">
      <c r="A480" s="29"/>
      <c r="C480" s="19"/>
      <c r="E480" s="1">
        <v>40661</v>
      </c>
      <c r="F480" s="6">
        <v>40661</v>
      </c>
      <c r="G480" s="6"/>
      <c r="H480" s="6">
        <v>40661</v>
      </c>
      <c r="I480" s="6"/>
      <c r="J480" s="6">
        <v>40661</v>
      </c>
      <c r="K480" s="7"/>
    </row>
    <row r="481" spans="1:10" x14ac:dyDescent="0.25">
      <c r="E481" s="1">
        <v>41025</v>
      </c>
      <c r="H481" s="6">
        <v>41025</v>
      </c>
      <c r="I481" s="6"/>
      <c r="J481" s="6">
        <v>41025</v>
      </c>
    </row>
    <row r="482" spans="1:10" x14ac:dyDescent="0.25">
      <c r="H482" s="6"/>
      <c r="I482" s="6"/>
      <c r="J482" s="6"/>
    </row>
    <row r="483" spans="1:10" x14ac:dyDescent="0.25">
      <c r="A483" s="1" t="s">
        <v>184</v>
      </c>
      <c r="B483" s="1">
        <v>39950</v>
      </c>
      <c r="C483" s="3">
        <v>50</v>
      </c>
      <c r="D483" s="1" t="s">
        <v>185</v>
      </c>
      <c r="E483" s="1">
        <v>40011</v>
      </c>
      <c r="F483" s="1">
        <v>40011</v>
      </c>
      <c r="G483" s="1">
        <v>40317</v>
      </c>
      <c r="H483" s="6">
        <v>40011</v>
      </c>
      <c r="I483" s="6">
        <v>40317</v>
      </c>
      <c r="J483" s="6">
        <v>40011</v>
      </c>
    </row>
    <row r="484" spans="1:10" x14ac:dyDescent="0.25">
      <c r="E484" s="1">
        <v>40068</v>
      </c>
      <c r="F484" s="1">
        <v>40068</v>
      </c>
      <c r="G484" s="1">
        <v>41431</v>
      </c>
      <c r="H484" s="1">
        <v>40068</v>
      </c>
      <c r="I484" s="1">
        <v>41429</v>
      </c>
      <c r="J484" s="1">
        <v>40068</v>
      </c>
    </row>
    <row r="485" spans="1:10" x14ac:dyDescent="0.25">
      <c r="E485" s="1">
        <v>40136</v>
      </c>
      <c r="F485" s="1">
        <v>40136</v>
      </c>
      <c r="H485" s="1">
        <v>40136</v>
      </c>
      <c r="J485" s="1">
        <v>40136</v>
      </c>
    </row>
    <row r="486" spans="1:10" x14ac:dyDescent="0.25">
      <c r="E486" s="1">
        <v>40254</v>
      </c>
      <c r="F486" s="1">
        <v>40254</v>
      </c>
      <c r="H486" s="1">
        <v>40407</v>
      </c>
      <c r="J486" s="1">
        <v>40407</v>
      </c>
    </row>
    <row r="487" spans="1:10" x14ac:dyDescent="0.25">
      <c r="E487" s="1">
        <v>41429</v>
      </c>
      <c r="F487" s="1">
        <v>41429</v>
      </c>
    </row>
    <row r="500" spans="1:11" x14ac:dyDescent="0.25">
      <c r="J500" s="5"/>
    </row>
    <row r="504" spans="1:11" x14ac:dyDescent="0.25">
      <c r="K504" s="2"/>
    </row>
    <row r="505" spans="1:11" x14ac:dyDescent="0.25">
      <c r="C505" s="19"/>
      <c r="E505" s="6"/>
      <c r="F505" s="6"/>
      <c r="G505" s="6"/>
      <c r="H505" s="6"/>
      <c r="I505" s="6"/>
      <c r="J505" s="6"/>
    </row>
    <row r="506" spans="1:11" x14ac:dyDescent="0.25">
      <c r="C506" s="19"/>
      <c r="E506" s="6"/>
      <c r="F506" s="6"/>
      <c r="G506" s="6"/>
      <c r="H506" s="6"/>
      <c r="I506" s="6"/>
      <c r="J506" s="6"/>
    </row>
    <row r="507" spans="1:11" x14ac:dyDescent="0.25">
      <c r="E507" s="6"/>
      <c r="F507" s="6"/>
      <c r="G507" s="6"/>
      <c r="H507" s="6"/>
      <c r="I507" s="6"/>
      <c r="J507" s="6"/>
    </row>
    <row r="508" spans="1:11" x14ac:dyDescent="0.25">
      <c r="E508" s="6"/>
      <c r="F508" s="6"/>
      <c r="G508" s="6"/>
      <c r="H508" s="6"/>
      <c r="I508" s="6"/>
      <c r="J508" s="6"/>
    </row>
    <row r="509" spans="1:11" x14ac:dyDescent="0.25">
      <c r="A509" s="7"/>
    </row>
    <row r="514" spans="1:11" x14ac:dyDescent="0.25">
      <c r="H514" s="4"/>
      <c r="J514" s="4"/>
    </row>
    <row r="515" spans="1:11" x14ac:dyDescent="0.25">
      <c r="C515" s="12"/>
      <c r="H515" s="4"/>
      <c r="J515" s="4"/>
    </row>
    <row r="516" spans="1:11" x14ac:dyDescent="0.25">
      <c r="H516" s="4"/>
      <c r="J516" s="4"/>
      <c r="K516" s="2"/>
    </row>
    <row r="520" spans="1:11" x14ac:dyDescent="0.25">
      <c r="A520" s="2"/>
      <c r="H520" s="5"/>
      <c r="I520" s="2"/>
      <c r="J520" s="4"/>
    </row>
    <row r="521" spans="1:11" x14ac:dyDescent="0.25">
      <c r="A521" s="14"/>
      <c r="H521" s="5"/>
      <c r="J521" s="4"/>
    </row>
    <row r="522" spans="1:11" x14ac:dyDescent="0.25">
      <c r="J522" s="4"/>
    </row>
    <row r="530" spans="3:11" x14ac:dyDescent="0.25">
      <c r="H530" s="5"/>
      <c r="J530" s="5"/>
    </row>
    <row r="531" spans="3:11" x14ac:dyDescent="0.25">
      <c r="C531" s="12"/>
      <c r="H531" s="5"/>
    </row>
    <row r="532" spans="3:11" x14ac:dyDescent="0.25">
      <c r="H532" s="5"/>
    </row>
    <row r="536" spans="3:11" x14ac:dyDescent="0.25">
      <c r="H536" s="5"/>
      <c r="J536" s="5"/>
    </row>
    <row r="537" spans="3:11" x14ac:dyDescent="0.25">
      <c r="H537" s="5"/>
      <c r="J537" s="5"/>
    </row>
    <row r="538" spans="3:11" x14ac:dyDescent="0.25">
      <c r="H538" s="5"/>
      <c r="J538" s="5"/>
    </row>
    <row r="541" spans="3:11" x14ac:dyDescent="0.25">
      <c r="H541" s="5"/>
      <c r="K541" s="4"/>
    </row>
    <row r="542" spans="3:11" x14ac:dyDescent="0.25">
      <c r="H542" s="5"/>
      <c r="K542" s="7"/>
    </row>
    <row r="544" spans="3:11" x14ac:dyDescent="0.25">
      <c r="H544" s="2"/>
    </row>
    <row r="546" spans="3:11" x14ac:dyDescent="0.25">
      <c r="K546" s="4"/>
    </row>
    <row r="547" spans="3:11" x14ac:dyDescent="0.25">
      <c r="C547" s="12"/>
      <c r="K547" s="7"/>
    </row>
    <row r="548" spans="3:11" x14ac:dyDescent="0.25">
      <c r="K548" s="2"/>
    </row>
    <row r="549" spans="3:11" x14ac:dyDescent="0.25">
      <c r="K549" s="2"/>
    </row>
    <row r="550" spans="3:11" x14ac:dyDescent="0.25">
      <c r="K550" s="2"/>
    </row>
    <row r="551" spans="3:11" x14ac:dyDescent="0.25">
      <c r="H551" s="5"/>
      <c r="J551" s="5"/>
    </row>
    <row r="552" spans="3:11" x14ac:dyDescent="0.25">
      <c r="C552" s="12"/>
      <c r="H552" s="5"/>
      <c r="J552" s="5"/>
      <c r="K552" s="4"/>
    </row>
    <row r="553" spans="3:11" x14ac:dyDescent="0.25">
      <c r="G553" s="2"/>
      <c r="I553" s="2"/>
      <c r="J553" s="5"/>
      <c r="K553" s="7"/>
    </row>
    <row r="554" spans="3:11" x14ac:dyDescent="0.25">
      <c r="G554" s="2"/>
      <c r="H554" s="2"/>
      <c r="I554" s="2"/>
    </row>
    <row r="555" spans="3:11" x14ac:dyDescent="0.25">
      <c r="F555" s="2"/>
      <c r="G555" s="2"/>
      <c r="H555" s="2"/>
      <c r="I555" s="2"/>
      <c r="J555" s="2"/>
    </row>
    <row r="557" spans="3:11" x14ac:dyDescent="0.25">
      <c r="H557" s="4"/>
      <c r="J557" s="5"/>
      <c r="K557" s="4"/>
    </row>
    <row r="558" spans="3:11" x14ac:dyDescent="0.25">
      <c r="H558" s="4"/>
      <c r="J558" s="5"/>
      <c r="K558" s="7"/>
    </row>
    <row r="559" spans="3:11" x14ac:dyDescent="0.25">
      <c r="H559" s="4"/>
      <c r="J559" s="5"/>
      <c r="K559" s="2"/>
    </row>
    <row r="560" spans="3:11" x14ac:dyDescent="0.25">
      <c r="K560" s="2"/>
    </row>
    <row r="561" spans="3:11" x14ac:dyDescent="0.25">
      <c r="K561" s="2"/>
    </row>
    <row r="562" spans="3:11" x14ac:dyDescent="0.25">
      <c r="H562" s="5"/>
      <c r="J562" s="5"/>
    </row>
    <row r="563" spans="3:11" x14ac:dyDescent="0.25">
      <c r="C563" s="15"/>
      <c r="G563" s="2"/>
      <c r="H563" s="5"/>
      <c r="I563" s="2"/>
      <c r="J563" s="5"/>
      <c r="K563" s="4"/>
    </row>
    <row r="564" spans="3:11" x14ac:dyDescent="0.25">
      <c r="G564" s="2"/>
      <c r="H564" s="5"/>
      <c r="I564" s="2"/>
      <c r="J564" s="5"/>
      <c r="K564" s="7"/>
    </row>
    <row r="565" spans="3:11" x14ac:dyDescent="0.25">
      <c r="F565" s="2"/>
      <c r="G565" s="2"/>
      <c r="I565" s="2"/>
    </row>
    <row r="566" spans="3:11" x14ac:dyDescent="0.25">
      <c r="E566" s="2"/>
      <c r="F566" s="2"/>
      <c r="G566" s="2"/>
      <c r="H566" s="2"/>
      <c r="I566" s="2"/>
      <c r="J566" s="2"/>
    </row>
    <row r="568" spans="3:11" x14ac:dyDescent="0.25">
      <c r="H568" s="4"/>
      <c r="J568" s="4"/>
    </row>
    <row r="569" spans="3:11" x14ac:dyDescent="0.25">
      <c r="C569" s="15"/>
      <c r="H569" s="4"/>
      <c r="J569" s="4"/>
      <c r="K569" s="4"/>
    </row>
    <row r="570" spans="3:11" x14ac:dyDescent="0.25">
      <c r="H570" s="4"/>
      <c r="J570" s="4"/>
      <c r="K570" s="7"/>
    </row>
    <row r="571" spans="3:11" x14ac:dyDescent="0.25">
      <c r="K571" s="2"/>
    </row>
    <row r="572" spans="3:11" x14ac:dyDescent="0.25">
      <c r="K572" s="2"/>
    </row>
    <row r="574" spans="3:11" x14ac:dyDescent="0.25">
      <c r="H574" s="5"/>
      <c r="J574" s="5"/>
      <c r="K574" s="4"/>
    </row>
    <row r="575" spans="3:11" x14ac:dyDescent="0.25">
      <c r="C575" s="12"/>
      <c r="H575" s="5"/>
      <c r="J575" s="5"/>
      <c r="K575" s="7"/>
    </row>
    <row r="576" spans="3:11" x14ac:dyDescent="0.25">
      <c r="H576" s="5"/>
      <c r="J576" s="5"/>
    </row>
    <row r="579" spans="3:11" x14ac:dyDescent="0.25">
      <c r="H579" s="5"/>
      <c r="J579" s="5"/>
      <c r="K579" s="4"/>
    </row>
    <row r="580" spans="3:11" x14ac:dyDescent="0.25">
      <c r="C580" s="12"/>
      <c r="H580" s="5"/>
      <c r="J580" s="5"/>
      <c r="K580" s="7"/>
    </row>
    <row r="581" spans="3:11" x14ac:dyDescent="0.25">
      <c r="H581" s="5"/>
      <c r="J581" s="5"/>
    </row>
    <row r="584" spans="3:11" x14ac:dyDescent="0.25">
      <c r="H584" s="5"/>
      <c r="J584" s="5"/>
      <c r="K584" s="4"/>
    </row>
    <row r="585" spans="3:11" x14ac:dyDescent="0.25">
      <c r="C585" s="12"/>
      <c r="H585" s="5"/>
      <c r="J585" s="5"/>
      <c r="K585" s="7"/>
    </row>
    <row r="586" spans="3:11" x14ac:dyDescent="0.25">
      <c r="H586" s="5"/>
    </row>
    <row r="589" spans="3:11" x14ac:dyDescent="0.25">
      <c r="H589" s="4"/>
      <c r="J589" s="4"/>
    </row>
    <row r="590" spans="3:11" x14ac:dyDescent="0.25">
      <c r="C590" s="12"/>
      <c r="H590" s="4"/>
      <c r="J590" s="4"/>
      <c r="K590" s="4"/>
    </row>
    <row r="591" spans="3:11" x14ac:dyDescent="0.25">
      <c r="H591" s="4"/>
      <c r="J591" s="4"/>
      <c r="K591" s="7"/>
    </row>
    <row r="595" spans="3:11" x14ac:dyDescent="0.25">
      <c r="H595" s="5"/>
      <c r="J595" s="5"/>
      <c r="K595" s="4"/>
    </row>
    <row r="596" spans="3:11" x14ac:dyDescent="0.25">
      <c r="C596" s="12"/>
      <c r="H596" s="5"/>
      <c r="J596" s="5"/>
      <c r="K596" s="7"/>
    </row>
    <row r="597" spans="3:11" x14ac:dyDescent="0.25">
      <c r="H597" s="5"/>
      <c r="J597" s="5"/>
    </row>
    <row r="600" spans="3:11" x14ac:dyDescent="0.25">
      <c r="H600" s="5"/>
      <c r="J600" s="5"/>
    </row>
    <row r="601" spans="3:11" x14ac:dyDescent="0.25">
      <c r="C601" s="15"/>
      <c r="H601" s="5"/>
      <c r="J601" s="5"/>
      <c r="K601" s="4"/>
    </row>
    <row r="602" spans="3:11" x14ac:dyDescent="0.25">
      <c r="H602" s="5"/>
      <c r="K602" s="4"/>
    </row>
    <row r="603" spans="3:11" x14ac:dyDescent="0.25">
      <c r="K603" s="7"/>
    </row>
    <row r="606" spans="3:11" x14ac:dyDescent="0.25">
      <c r="H606" s="5"/>
      <c r="J606" s="5"/>
      <c r="K606" s="4"/>
    </row>
    <row r="607" spans="3:11" x14ac:dyDescent="0.25">
      <c r="H607" s="5"/>
      <c r="J607" s="5"/>
      <c r="K607" s="7"/>
    </row>
    <row r="608" spans="3:11" x14ac:dyDescent="0.25">
      <c r="H608" s="5"/>
      <c r="J608" s="5"/>
    </row>
    <row r="611" spans="3:11" x14ac:dyDescent="0.25">
      <c r="J611" s="5"/>
      <c r="K611" s="4"/>
    </row>
    <row r="612" spans="3:11" x14ac:dyDescent="0.25">
      <c r="C612" s="15"/>
      <c r="J612" s="5"/>
      <c r="K612" s="7"/>
    </row>
    <row r="613" spans="3:11" x14ac:dyDescent="0.25">
      <c r="J613" s="5"/>
    </row>
    <row r="616" spans="3:11" x14ac:dyDescent="0.25">
      <c r="H616" s="5"/>
      <c r="J616" s="5"/>
      <c r="K616" s="4"/>
    </row>
    <row r="617" spans="3:11" x14ac:dyDescent="0.25">
      <c r="C617" s="15"/>
      <c r="H617" s="5"/>
      <c r="J617" s="5"/>
      <c r="K617" s="7"/>
    </row>
    <row r="618" spans="3:11" x14ac:dyDescent="0.25">
      <c r="H618" s="5"/>
      <c r="J618" s="5"/>
    </row>
    <row r="621" spans="3:11" x14ac:dyDescent="0.25">
      <c r="H621" s="5"/>
      <c r="J621" s="5"/>
      <c r="K621" s="4"/>
    </row>
    <row r="622" spans="3:11" x14ac:dyDescent="0.25">
      <c r="C622" s="12"/>
      <c r="H622" s="5"/>
      <c r="J622" s="5"/>
      <c r="K622" s="7"/>
    </row>
    <row r="623" spans="3:11" x14ac:dyDescent="0.25">
      <c r="H623" s="5"/>
      <c r="J623" s="5"/>
    </row>
    <row r="626" spans="3:11" x14ac:dyDescent="0.25">
      <c r="H626" s="5"/>
      <c r="J626" s="5"/>
      <c r="K626" s="4"/>
    </row>
    <row r="627" spans="3:11" x14ac:dyDescent="0.25">
      <c r="C627" s="15"/>
      <c r="H627" s="5"/>
      <c r="J627" s="5"/>
      <c r="K627" s="4"/>
    </row>
    <row r="628" spans="3:11" x14ac:dyDescent="0.25">
      <c r="H628" s="5"/>
      <c r="J628" s="5"/>
      <c r="K628" s="7"/>
    </row>
    <row r="629" spans="3:11" x14ac:dyDescent="0.25">
      <c r="K629" s="2"/>
    </row>
    <row r="631" spans="3:11" x14ac:dyDescent="0.25">
      <c r="H631" s="5"/>
      <c r="J631" s="5"/>
      <c r="K631" s="4"/>
    </row>
    <row r="632" spans="3:11" x14ac:dyDescent="0.25">
      <c r="G632" s="2"/>
      <c r="H632" s="5"/>
      <c r="I632" s="2"/>
      <c r="J632" s="5"/>
      <c r="K632" s="7"/>
    </row>
    <row r="633" spans="3:11" x14ac:dyDescent="0.25">
      <c r="G633" s="2"/>
      <c r="I633" s="2"/>
      <c r="J633" s="5"/>
      <c r="K633" s="2"/>
    </row>
    <row r="634" spans="3:11" x14ac:dyDescent="0.25">
      <c r="F634" s="2"/>
      <c r="G634" s="2"/>
      <c r="H634" s="2"/>
      <c r="I634" s="2"/>
      <c r="K634" s="2"/>
    </row>
    <row r="636" spans="3:11" x14ac:dyDescent="0.25">
      <c r="H636" s="5"/>
    </row>
    <row r="637" spans="3:11" x14ac:dyDescent="0.25">
      <c r="C637" s="12"/>
      <c r="H637" s="5"/>
    </row>
    <row r="638" spans="3:11" x14ac:dyDescent="0.25">
      <c r="I638" s="2"/>
    </row>
    <row r="639" spans="3:11" x14ac:dyDescent="0.25">
      <c r="F639" s="2"/>
      <c r="G639" s="2"/>
      <c r="I639" s="2"/>
    </row>
    <row r="641" spans="3:11" x14ac:dyDescent="0.25">
      <c r="C641" s="1"/>
      <c r="K641" s="4"/>
    </row>
    <row r="642" spans="3:11" x14ac:dyDescent="0.25">
      <c r="C642" s="1"/>
      <c r="K642" s="7"/>
    </row>
    <row r="643" spans="3:11" x14ac:dyDescent="0.25">
      <c r="C643" s="1"/>
    </row>
    <row r="644" spans="3:11" x14ac:dyDescent="0.25">
      <c r="C644" s="1"/>
    </row>
    <row r="646" spans="3:11" x14ac:dyDescent="0.25">
      <c r="H646" s="5"/>
      <c r="J646" s="5"/>
      <c r="K646" s="4"/>
    </row>
    <row r="647" spans="3:11" x14ac:dyDescent="0.25">
      <c r="C647" s="15"/>
      <c r="H647" s="5"/>
      <c r="J647" s="5"/>
      <c r="K647" s="7"/>
    </row>
    <row r="648" spans="3:11" x14ac:dyDescent="0.25">
      <c r="H648" s="5"/>
      <c r="J648" s="5"/>
    </row>
    <row r="651" spans="3:11" x14ac:dyDescent="0.25">
      <c r="H651" s="5"/>
      <c r="J651" s="5"/>
      <c r="K651" s="4"/>
    </row>
    <row r="652" spans="3:11" x14ac:dyDescent="0.25">
      <c r="C652" s="15"/>
      <c r="H652" s="5"/>
      <c r="J652" s="5"/>
      <c r="K652" s="7"/>
    </row>
    <row r="653" spans="3:11" x14ac:dyDescent="0.25">
      <c r="J653" s="5"/>
    </row>
    <row r="656" spans="3:11" x14ac:dyDescent="0.25">
      <c r="E656" s="6"/>
      <c r="H656" s="5"/>
      <c r="K656" s="4"/>
    </row>
    <row r="657" spans="1:11" x14ac:dyDescent="0.25">
      <c r="C657" s="15"/>
      <c r="E657" s="6"/>
      <c r="H657" s="5"/>
      <c r="K657" s="7"/>
    </row>
    <row r="658" spans="1:11" x14ac:dyDescent="0.25">
      <c r="E658" s="6"/>
    </row>
    <row r="659" spans="1:11" x14ac:dyDescent="0.25">
      <c r="E659" s="6"/>
      <c r="H659" s="11"/>
    </row>
    <row r="661" spans="1:11" x14ac:dyDescent="0.25">
      <c r="H661" s="5"/>
      <c r="J661" s="5"/>
    </row>
    <row r="662" spans="1:11" x14ac:dyDescent="0.25">
      <c r="C662" s="12"/>
      <c r="H662" s="5"/>
      <c r="J662" s="5"/>
      <c r="K662" s="4"/>
    </row>
    <row r="663" spans="1:11" x14ac:dyDescent="0.25">
      <c r="H663" s="5"/>
      <c r="J663" s="5"/>
      <c r="K663" s="7"/>
    </row>
    <row r="665" spans="1:11" x14ac:dyDescent="0.25">
      <c r="H665" s="2"/>
    </row>
    <row r="667" spans="1:11" x14ac:dyDescent="0.25">
      <c r="H667" s="5"/>
      <c r="J667" s="5"/>
      <c r="K667" s="4"/>
    </row>
    <row r="668" spans="1:11" x14ac:dyDescent="0.25">
      <c r="A668" s="10"/>
      <c r="C668" s="15"/>
      <c r="H668" s="5"/>
      <c r="J668" s="5"/>
      <c r="K668" s="7"/>
    </row>
    <row r="669" spans="1:11" x14ac:dyDescent="0.25">
      <c r="H669" s="5"/>
      <c r="J669" s="5"/>
    </row>
    <row r="673" spans="3:3" x14ac:dyDescent="0.25">
      <c r="C673" s="12"/>
    </row>
  </sheetData>
  <mergeCells count="1">
    <mergeCell ref="M3:O3"/>
  </mergeCells>
  <phoneticPr fontId="2" type="noConversion"/>
  <pageMargins left="0.75" right="0.75" top="1" bottom="1" header="0.5" footer="0.5"/>
  <pageSetup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zoomScale="85" workbookViewId="0">
      <pane ySplit="3" topLeftCell="A13" activePane="bottomLeft" state="frozen"/>
      <selection pane="bottomLeft" activeCell="D28" sqref="D28"/>
    </sheetView>
  </sheetViews>
  <sheetFormatPr defaultColWidth="9.109375" defaultRowHeight="13.2" x14ac:dyDescent="0.25"/>
  <cols>
    <col min="1" max="1" width="23.44140625" style="8" customWidth="1"/>
    <col min="2" max="2" width="9.88671875" style="8" bestFit="1" customWidth="1"/>
    <col min="3" max="3" width="19" style="8" customWidth="1"/>
    <col min="4" max="4" width="11.33203125" style="8" customWidth="1"/>
    <col min="5" max="5" width="12.33203125" style="8" customWidth="1"/>
    <col min="6" max="6" width="10.88671875" style="8" customWidth="1"/>
    <col min="7" max="7" width="11.6640625" style="8" customWidth="1"/>
    <col min="8" max="8" width="11.33203125" style="8" customWidth="1"/>
    <col min="9" max="9" width="10.6640625" style="8" customWidth="1"/>
    <col min="10" max="11" width="11.88671875" style="8" customWidth="1"/>
    <col min="12" max="16384" width="9.109375" style="8"/>
  </cols>
  <sheetData>
    <row r="1" spans="1:13" x14ac:dyDescent="0.25">
      <c r="A1" s="1" t="s">
        <v>38</v>
      </c>
      <c r="B1" s="2"/>
      <c r="C1" s="1"/>
      <c r="D1" s="1"/>
      <c r="E1" s="1"/>
      <c r="F1" s="1"/>
      <c r="G1" s="1"/>
      <c r="H1" s="1"/>
      <c r="I1" s="1"/>
      <c r="J1" s="1"/>
      <c r="K1" s="1"/>
    </row>
    <row r="2" spans="1:13" x14ac:dyDescent="0.25">
      <c r="A2" s="1"/>
      <c r="B2" s="1"/>
      <c r="C2" s="1" t="s">
        <v>13</v>
      </c>
      <c r="D2" s="1"/>
      <c r="E2" s="1"/>
      <c r="F2" s="1"/>
      <c r="G2" s="1"/>
      <c r="H2" s="1"/>
      <c r="I2" s="1"/>
      <c r="J2" s="1"/>
      <c r="K2" s="1"/>
    </row>
    <row r="3" spans="1:13" x14ac:dyDescent="0.25">
      <c r="A3" s="1" t="s">
        <v>1</v>
      </c>
      <c r="B3" s="1" t="s">
        <v>2</v>
      </c>
      <c r="C3" s="1"/>
      <c r="D3" s="1"/>
      <c r="E3" s="1" t="s">
        <v>39</v>
      </c>
      <c r="F3" s="1" t="s">
        <v>40</v>
      </c>
      <c r="G3" s="1" t="s">
        <v>41</v>
      </c>
      <c r="H3" s="1" t="s">
        <v>42</v>
      </c>
      <c r="I3" s="1" t="s">
        <v>44</v>
      </c>
      <c r="J3" s="1" t="s">
        <v>45</v>
      </c>
      <c r="K3" s="1" t="s">
        <v>46</v>
      </c>
      <c r="L3" s="1" t="s">
        <v>43</v>
      </c>
      <c r="M3" s="1" t="s">
        <v>84</v>
      </c>
    </row>
    <row r="4" spans="1:13" s="1" customFormat="1" x14ac:dyDescent="0.25">
      <c r="A4" s="24" t="s">
        <v>29</v>
      </c>
      <c r="B4" s="1">
        <v>39571</v>
      </c>
      <c r="C4" s="19">
        <f ca="1">('18 Months-4 Years'!$M$1-B4)/30.41666666</f>
        <v>65.293150699242332</v>
      </c>
      <c r="D4" s="1" t="s">
        <v>70</v>
      </c>
      <c r="E4" s="1">
        <v>39637</v>
      </c>
      <c r="F4" s="6">
        <v>39637</v>
      </c>
      <c r="G4" s="1">
        <v>39941</v>
      </c>
      <c r="H4" s="1">
        <v>39637</v>
      </c>
      <c r="I4" s="1">
        <v>39941</v>
      </c>
      <c r="J4" s="6">
        <v>39637</v>
      </c>
      <c r="K4" s="4">
        <v>40576</v>
      </c>
    </row>
    <row r="5" spans="1:13" s="1" customFormat="1" x14ac:dyDescent="0.25">
      <c r="C5" s="19">
        <f ca="1">ROUNDDOWN((C4/12),0)</f>
        <v>5</v>
      </c>
      <c r="E5" s="1">
        <v>39701</v>
      </c>
      <c r="F5" s="6">
        <v>39701</v>
      </c>
      <c r="G5" s="1">
        <v>41036</v>
      </c>
      <c r="H5" s="1">
        <v>39701</v>
      </c>
      <c r="I5" s="1">
        <v>41036</v>
      </c>
      <c r="J5" s="6">
        <v>39701</v>
      </c>
      <c r="K5" s="1">
        <v>40868</v>
      </c>
    </row>
    <row r="6" spans="1:13" s="1" customFormat="1" x14ac:dyDescent="0.25">
      <c r="E6" s="1">
        <v>39771</v>
      </c>
      <c r="F6" s="6">
        <v>39771</v>
      </c>
      <c r="H6" s="1">
        <v>39771</v>
      </c>
      <c r="J6" s="1">
        <v>39771</v>
      </c>
      <c r="K6" s="1">
        <v>41165</v>
      </c>
    </row>
    <row r="7" spans="1:13" s="1" customFormat="1" x14ac:dyDescent="0.25">
      <c r="E7" s="1">
        <v>40056</v>
      </c>
      <c r="F7" s="6"/>
      <c r="H7" s="1">
        <v>40056</v>
      </c>
      <c r="J7" s="1">
        <v>40056</v>
      </c>
    </row>
    <row r="8" spans="1:13" s="1" customFormat="1" x14ac:dyDescent="0.25">
      <c r="E8" s="1">
        <v>41036</v>
      </c>
      <c r="F8" s="6"/>
    </row>
    <row r="9" spans="1:13" s="1" customFormat="1" x14ac:dyDescent="0.25">
      <c r="F9" s="6"/>
    </row>
    <row r="10" spans="1:13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3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3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3" s="1" customFormat="1" x14ac:dyDescent="0.25">
      <c r="A13" s="27" t="s">
        <v>108</v>
      </c>
      <c r="C13" s="3"/>
      <c r="H13" s="6"/>
    </row>
    <row r="14" spans="1:13" s="1" customFormat="1" x14ac:dyDescent="0.25">
      <c r="B14" s="1">
        <v>39597</v>
      </c>
      <c r="C14" s="3">
        <v>50</v>
      </c>
      <c r="D14" s="1" t="s">
        <v>85</v>
      </c>
      <c r="E14" s="1">
        <v>39676</v>
      </c>
      <c r="F14" s="1">
        <v>39676</v>
      </c>
      <c r="G14" s="1">
        <v>40130</v>
      </c>
      <c r="H14" s="6">
        <v>39676</v>
      </c>
      <c r="I14" s="1">
        <v>40130</v>
      </c>
      <c r="J14" s="1">
        <v>39676</v>
      </c>
      <c r="K14" s="1">
        <v>40917</v>
      </c>
    </row>
    <row r="15" spans="1:13" s="1" customFormat="1" x14ac:dyDescent="0.25">
      <c r="C15" s="3">
        <v>4</v>
      </c>
      <c r="E15" s="1">
        <v>39742</v>
      </c>
      <c r="F15" s="1">
        <v>39742</v>
      </c>
      <c r="G15" s="1">
        <v>41117</v>
      </c>
      <c r="H15" s="6">
        <v>39742</v>
      </c>
      <c r="I15" s="1">
        <v>41117</v>
      </c>
      <c r="J15" s="1">
        <v>39742</v>
      </c>
      <c r="K15" s="1">
        <v>41264</v>
      </c>
    </row>
    <row r="16" spans="1:13" s="1" customFormat="1" x14ac:dyDescent="0.25">
      <c r="C16" s="3"/>
      <c r="E16" s="1">
        <v>40130</v>
      </c>
      <c r="F16" s="1">
        <v>40130</v>
      </c>
      <c r="H16" s="6">
        <v>39818</v>
      </c>
      <c r="J16" s="1">
        <v>39818</v>
      </c>
    </row>
    <row r="17" spans="1:12" s="1" customFormat="1" x14ac:dyDescent="0.25">
      <c r="C17" s="3"/>
      <c r="E17" s="1">
        <v>40332</v>
      </c>
      <c r="F17" s="1">
        <v>41117</v>
      </c>
      <c r="H17" s="6">
        <v>40162</v>
      </c>
      <c r="J17" s="1">
        <v>40162</v>
      </c>
    </row>
    <row r="18" spans="1:12" s="1" customFormat="1" x14ac:dyDescent="0.25">
      <c r="C18" s="3"/>
      <c r="E18" s="1">
        <v>41117</v>
      </c>
      <c r="H18" s="6"/>
      <c r="J18" s="1">
        <v>40697</v>
      </c>
    </row>
    <row r="20" spans="1:12" s="1" customFormat="1" x14ac:dyDescent="0.25">
      <c r="A20" s="24" t="s">
        <v>77</v>
      </c>
      <c r="C20" s="3"/>
    </row>
    <row r="21" spans="1:12" s="1" customFormat="1" x14ac:dyDescent="0.25">
      <c r="B21" s="1">
        <v>39569</v>
      </c>
      <c r="C21" s="19">
        <f ca="1">('18 Months-4 Years'!$M$1-B21)/30.41666666</f>
        <v>65.358904123914286</v>
      </c>
      <c r="D21" s="1" t="s">
        <v>70</v>
      </c>
      <c r="E21" s="1">
        <v>39637</v>
      </c>
      <c r="F21" s="1">
        <v>39637</v>
      </c>
      <c r="G21" s="1">
        <v>39937</v>
      </c>
      <c r="H21" s="1">
        <v>39637</v>
      </c>
      <c r="I21" s="1">
        <v>39937</v>
      </c>
      <c r="J21" s="1">
        <v>39637</v>
      </c>
      <c r="K21" s="4">
        <v>40488</v>
      </c>
    </row>
    <row r="22" spans="1:12" s="1" customFormat="1" x14ac:dyDescent="0.25">
      <c r="C22" s="3"/>
      <c r="E22" s="1">
        <v>39699</v>
      </c>
      <c r="F22" s="1">
        <v>39699</v>
      </c>
      <c r="H22" s="1">
        <v>39699</v>
      </c>
      <c r="J22" s="1">
        <v>39699</v>
      </c>
      <c r="K22" s="4">
        <v>40523</v>
      </c>
    </row>
    <row r="23" spans="1:12" s="1" customFormat="1" x14ac:dyDescent="0.25">
      <c r="C23" s="3"/>
      <c r="E23" s="1">
        <v>39764</v>
      </c>
      <c r="F23" s="1">
        <v>39848</v>
      </c>
      <c r="H23" s="1">
        <v>39764</v>
      </c>
      <c r="J23" s="1">
        <v>39764</v>
      </c>
      <c r="K23" s="1">
        <v>40862</v>
      </c>
    </row>
    <row r="24" spans="1:12" s="1" customFormat="1" x14ac:dyDescent="0.25">
      <c r="C24" s="3"/>
      <c r="E24" s="1">
        <v>40029</v>
      </c>
      <c r="H24" s="1">
        <v>40029</v>
      </c>
      <c r="J24" s="1">
        <v>39937</v>
      </c>
      <c r="K24" s="1">
        <v>41195</v>
      </c>
    </row>
    <row r="25" spans="1:12" x14ac:dyDescent="0.25">
      <c r="A25" s="1"/>
      <c r="B25" s="1"/>
      <c r="C25" s="3"/>
      <c r="D25" s="1"/>
      <c r="E25" s="1"/>
      <c r="F25" s="1"/>
      <c r="G25" s="1"/>
      <c r="H25" s="1"/>
      <c r="I25" s="1"/>
      <c r="J25" s="1"/>
      <c r="K25" s="1"/>
      <c r="L25" s="1"/>
    </row>
    <row r="26" spans="1:12" s="1" customFormat="1" x14ac:dyDescent="0.25">
      <c r="A26" s="1" t="s">
        <v>215</v>
      </c>
      <c r="B26" s="1">
        <v>39538</v>
      </c>
      <c r="C26" s="3">
        <v>66</v>
      </c>
      <c r="D26" s="1" t="s">
        <v>216</v>
      </c>
      <c r="E26" s="1">
        <v>39602</v>
      </c>
      <c r="F26" s="1">
        <v>39602</v>
      </c>
      <c r="G26" s="1">
        <v>39931</v>
      </c>
      <c r="H26" s="1">
        <v>39602</v>
      </c>
      <c r="I26" s="1">
        <v>40084</v>
      </c>
      <c r="J26" s="1">
        <v>39602</v>
      </c>
      <c r="K26" s="1">
        <v>39841</v>
      </c>
      <c r="L26" s="8"/>
    </row>
    <row r="27" spans="1:12" s="1" customFormat="1" x14ac:dyDescent="0.25">
      <c r="C27" s="3"/>
      <c r="E27" s="1">
        <v>39673</v>
      </c>
      <c r="F27" s="1">
        <v>39673</v>
      </c>
      <c r="G27" s="1">
        <v>41382</v>
      </c>
      <c r="H27" s="1">
        <v>39673</v>
      </c>
      <c r="I27" s="1">
        <v>41382</v>
      </c>
      <c r="J27" s="1">
        <v>39673</v>
      </c>
      <c r="K27" s="1">
        <v>40084</v>
      </c>
    </row>
    <row r="28" spans="1:12" s="1" customFormat="1" x14ac:dyDescent="0.25">
      <c r="C28" s="3"/>
      <c r="E28" s="1">
        <v>39728</v>
      </c>
      <c r="F28" s="1">
        <v>40084</v>
      </c>
      <c r="H28" s="1">
        <v>39728</v>
      </c>
      <c r="J28" s="1">
        <v>39728</v>
      </c>
      <c r="K28" s="1">
        <v>40493</v>
      </c>
    </row>
    <row r="29" spans="1:12" s="1" customFormat="1" x14ac:dyDescent="0.25">
      <c r="C29" s="3"/>
      <c r="E29" s="1">
        <v>40084</v>
      </c>
      <c r="F29" s="1">
        <v>41382</v>
      </c>
      <c r="H29" s="1">
        <v>40084</v>
      </c>
      <c r="J29" s="1">
        <v>39931</v>
      </c>
    </row>
    <row r="30" spans="1:12" s="1" customFormat="1" x14ac:dyDescent="0.25">
      <c r="A30" s="8"/>
      <c r="B30" s="8"/>
      <c r="C30" s="8"/>
      <c r="D30" s="8"/>
      <c r="E30" s="1">
        <v>41382</v>
      </c>
      <c r="F30" s="8"/>
      <c r="G30" s="8"/>
      <c r="H30" s="8"/>
      <c r="I30" s="8"/>
      <c r="J30" s="1">
        <v>40689</v>
      </c>
      <c r="K30" s="8"/>
    </row>
    <row r="31" spans="1:12" s="1" customFormat="1" x14ac:dyDescent="0.25">
      <c r="A31" s="24" t="s">
        <v>59</v>
      </c>
      <c r="C31" s="3"/>
    </row>
    <row r="32" spans="1:12" x14ac:dyDescent="0.25">
      <c r="A32" s="1"/>
      <c r="B32" s="1">
        <v>39627</v>
      </c>
      <c r="C32" s="19">
        <f ca="1">('18 Months-4 Years'!$M$1-B32)/30.41666666</f>
        <v>63.452054808427846</v>
      </c>
      <c r="D32" s="1" t="s">
        <v>70</v>
      </c>
      <c r="E32" s="1">
        <v>39696</v>
      </c>
      <c r="F32" s="1">
        <v>39696</v>
      </c>
      <c r="G32" s="6">
        <v>40002</v>
      </c>
      <c r="H32" s="4">
        <v>39696</v>
      </c>
      <c r="I32" s="1">
        <v>40002</v>
      </c>
      <c r="J32" s="1">
        <v>39696</v>
      </c>
      <c r="K32" s="4">
        <v>40511</v>
      </c>
      <c r="L32" s="1"/>
    </row>
    <row r="33" spans="1:12" s="1" customFormat="1" x14ac:dyDescent="0.25">
      <c r="C33" s="19">
        <f ca="1">ROUNDDOWN((C32/12),0)</f>
        <v>5</v>
      </c>
      <c r="E33" s="1">
        <v>39762</v>
      </c>
      <c r="F33" s="1">
        <v>39762</v>
      </c>
      <c r="G33" s="1">
        <v>41183</v>
      </c>
      <c r="H33" s="4">
        <v>39762</v>
      </c>
      <c r="J33" s="1">
        <v>39762</v>
      </c>
      <c r="K33" s="4">
        <v>40541</v>
      </c>
      <c r="L33" s="8"/>
    </row>
    <row r="34" spans="1:12" s="1" customFormat="1" x14ac:dyDescent="0.25">
      <c r="C34" s="3"/>
      <c r="E34" s="1">
        <v>39825</v>
      </c>
      <c r="F34" s="1">
        <v>40140</v>
      </c>
      <c r="H34" s="4">
        <v>39825</v>
      </c>
      <c r="J34" s="1">
        <v>39825</v>
      </c>
      <c r="K34" s="1">
        <v>40862</v>
      </c>
    </row>
    <row r="35" spans="1:12" s="1" customFormat="1" x14ac:dyDescent="0.25">
      <c r="C35" s="3"/>
      <c r="E35" s="1">
        <v>40140</v>
      </c>
      <c r="F35" s="1">
        <v>41115</v>
      </c>
      <c r="H35" s="4">
        <v>40140</v>
      </c>
      <c r="J35" s="1">
        <v>40140</v>
      </c>
      <c r="K35" s="1">
        <v>41234</v>
      </c>
    </row>
    <row r="36" spans="1:12" s="1" customFormat="1" x14ac:dyDescent="0.25">
      <c r="C36" s="3"/>
      <c r="E36" s="1">
        <v>41115</v>
      </c>
      <c r="H36" s="4"/>
    </row>
    <row r="37" spans="1:12" s="1" customFormat="1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2" s="1" customFormat="1" x14ac:dyDescent="0.25">
      <c r="A38" s="25" t="s">
        <v>122</v>
      </c>
      <c r="C38" s="3"/>
      <c r="K38" s="7"/>
    </row>
    <row r="39" spans="1:12" x14ac:dyDescent="0.25">
      <c r="A39" s="1"/>
      <c r="B39" s="1">
        <v>39237</v>
      </c>
      <c r="C39" s="3">
        <v>64</v>
      </c>
      <c r="D39" s="1" t="s">
        <v>123</v>
      </c>
      <c r="E39" s="1">
        <v>39325</v>
      </c>
      <c r="F39" s="1">
        <v>39325</v>
      </c>
      <c r="G39" s="1">
        <v>39902</v>
      </c>
      <c r="H39" s="1">
        <v>39325</v>
      </c>
      <c r="I39" s="1">
        <v>39902</v>
      </c>
      <c r="J39" s="1">
        <v>39325</v>
      </c>
      <c r="K39" s="1">
        <v>41176</v>
      </c>
      <c r="L39" s="1"/>
    </row>
    <row r="40" spans="1:12" x14ac:dyDescent="0.25">
      <c r="A40" s="1"/>
      <c r="B40" s="1"/>
      <c r="C40" s="3">
        <v>5</v>
      </c>
      <c r="D40" s="1"/>
      <c r="E40" s="1">
        <v>40055</v>
      </c>
      <c r="F40" s="1">
        <v>40961</v>
      </c>
      <c r="G40" s="1">
        <v>40961</v>
      </c>
      <c r="H40" s="1"/>
      <c r="I40" s="1">
        <v>40961</v>
      </c>
      <c r="J40" s="1">
        <v>39902</v>
      </c>
      <c r="K40" s="7"/>
    </row>
    <row r="41" spans="1:12" x14ac:dyDescent="0.25">
      <c r="A41" s="1"/>
      <c r="B41" s="1"/>
      <c r="C41" s="3"/>
      <c r="D41" s="1"/>
      <c r="E41" s="1">
        <v>40961</v>
      </c>
      <c r="F41" s="1">
        <v>41073</v>
      </c>
      <c r="G41" s="1"/>
      <c r="H41" s="1"/>
      <c r="I41" s="1"/>
      <c r="J41" s="1"/>
      <c r="K41" s="7"/>
    </row>
    <row r="42" spans="1:12" x14ac:dyDescent="0.25">
      <c r="A42" s="1"/>
      <c r="B42" s="1"/>
      <c r="C42" s="3"/>
      <c r="D42" s="1"/>
      <c r="E42" s="1">
        <v>41176</v>
      </c>
      <c r="F42" s="1"/>
      <c r="G42" s="1"/>
      <c r="H42" s="1"/>
      <c r="I42" s="1"/>
      <c r="J42" s="1"/>
      <c r="K42" s="7"/>
    </row>
    <row r="43" spans="1:12" x14ac:dyDescent="0.25">
      <c r="A43" s="1"/>
      <c r="B43" s="1"/>
      <c r="C43" s="3"/>
      <c r="D43" s="1"/>
      <c r="E43" s="1"/>
      <c r="F43" s="1"/>
      <c r="G43" s="1"/>
      <c r="H43" s="1"/>
      <c r="I43" s="1"/>
      <c r="J43" s="1"/>
      <c r="K43" s="7"/>
    </row>
    <row r="45" spans="1:12" s="1" customFormat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</row>
    <row r="46" spans="1:12" x14ac:dyDescent="0.25">
      <c r="L46" s="1"/>
    </row>
    <row r="50" spans="1:11" x14ac:dyDescent="0.25">
      <c r="A50" s="1"/>
      <c r="B50" s="1"/>
      <c r="C50" s="1"/>
      <c r="D50" s="1"/>
      <c r="E50" s="1"/>
      <c r="F50" s="6"/>
      <c r="G50" s="1"/>
      <c r="H50" s="1"/>
      <c r="I50" s="1"/>
      <c r="J50" s="1"/>
      <c r="K50" s="1"/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0-2 Months</vt:lpstr>
      <vt:lpstr>2-3 Months</vt:lpstr>
      <vt:lpstr>4-5 Months</vt:lpstr>
      <vt:lpstr>6-7 Months</vt:lpstr>
      <vt:lpstr>8-11 Months</vt:lpstr>
      <vt:lpstr>12-14 Months</vt:lpstr>
      <vt:lpstr>15-17 Months</vt:lpstr>
      <vt:lpstr>18 Months-4 Years</vt:lpstr>
      <vt:lpstr>kindergarten 12-13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kathy</cp:lastModifiedBy>
  <cp:lastPrinted>2013-03-13T19:51:07Z</cp:lastPrinted>
  <dcterms:created xsi:type="dcterms:W3CDTF">2008-09-26T01:20:55Z</dcterms:created>
  <dcterms:modified xsi:type="dcterms:W3CDTF">2013-10-10T12:54:40Z</dcterms:modified>
</cp:coreProperties>
</file>