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am Glazer\Desktop\SkyDrive\CAR DATABASE\"/>
    </mc:Choice>
  </mc:AlternateContent>
  <bookViews>
    <workbookView xWindow="0" yWindow="0" windowWidth="17250" windowHeight="5670" firstSheet="2" activeTab="2"/>
  </bookViews>
  <sheets>
    <sheet name="DATABASE" sheetId="1" r:id="rId1"/>
    <sheet name="RELEASE" sheetId="2" r:id="rId2"/>
    <sheet name="NEW CARS TO ADD" sheetId="3" r:id="rId3"/>
  </sheets>
  <definedNames>
    <definedName name="_xlnm._FilterDatabase" localSheetId="0" hidden="1">DATABASE!$A$1:$I$1035</definedName>
  </definedNames>
  <calcPr calcId="16142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65" i="1" l="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J137" i="2"/>
  <c r="J132" i="2"/>
  <c r="J126" i="2"/>
  <c r="J121" i="2"/>
  <c r="J112" i="2"/>
  <c r="J105" i="2"/>
  <c r="J97" i="2"/>
  <c r="J88" i="2"/>
  <c r="J74" i="2"/>
  <c r="J63" i="2"/>
  <c r="J54" i="2"/>
  <c r="J42" i="2"/>
  <c r="J31" i="2"/>
  <c r="I76" i="2"/>
  <c r="I113" i="2"/>
  <c r="I88" i="2"/>
  <c r="I138" i="2"/>
  <c r="I127" i="2"/>
  <c r="I124" i="2"/>
  <c r="I123" i="2"/>
  <c r="I121" i="2"/>
  <c r="I118" i="2"/>
  <c r="I117" i="2"/>
  <c r="I116" i="2"/>
  <c r="I114" i="2"/>
  <c r="I111" i="2"/>
  <c r="I92" i="2"/>
  <c r="I91" i="2"/>
  <c r="I90" i="2"/>
  <c r="I89" i="2"/>
  <c r="I87" i="2"/>
  <c r="I86" i="2"/>
  <c r="I85" i="2"/>
  <c r="I101" i="2"/>
  <c r="I100" i="2"/>
  <c r="I99" i="2"/>
  <c r="I98" i="2"/>
  <c r="I97" i="2"/>
  <c r="I96" i="2"/>
  <c r="I95" i="2"/>
  <c r="I82" i="2"/>
  <c r="I81" i="2"/>
  <c r="I80" i="2"/>
  <c r="I79" i="2"/>
  <c r="I78" i="2"/>
  <c r="I77" i="2"/>
  <c r="I73" i="2"/>
  <c r="I72" i="2"/>
  <c r="I70" i="2"/>
  <c r="I69" i="2"/>
  <c r="I68" i="2"/>
  <c r="I60" i="2"/>
  <c r="I50" i="2"/>
  <c r="I43" i="2"/>
  <c r="I46" i="2"/>
  <c r="I48" i="2"/>
  <c r="I47" i="2"/>
  <c r="I45" i="2"/>
  <c r="I44" i="2"/>
  <c r="I42" i="2"/>
  <c r="I41" i="2"/>
  <c r="I40" i="2"/>
  <c r="I39" i="2"/>
  <c r="I38" i="2"/>
  <c r="I36" i="2"/>
  <c r="J26" i="2"/>
  <c r="I26" i="2"/>
  <c r="I25" i="2"/>
  <c r="J20" i="2"/>
  <c r="I22" i="2"/>
  <c r="I21" i="2"/>
  <c r="I20" i="2"/>
  <c r="I19" i="2"/>
  <c r="J12" i="2"/>
  <c r="I16" i="2"/>
  <c r="I15" i="2"/>
  <c r="I12" i="2"/>
  <c r="I11" i="2"/>
  <c r="I10" i="2"/>
  <c r="J5" i="2"/>
  <c r="J141" i="2"/>
  <c r="I277" i="1"/>
  <c r="I562" i="1"/>
  <c r="I437" i="1"/>
  <c r="I254" i="1"/>
  <c r="I526" i="1"/>
  <c r="I230" i="1"/>
  <c r="I219" i="1"/>
  <c r="I397" i="1"/>
  <c r="I337" i="1"/>
  <c r="I439" i="1"/>
  <c r="I440" i="1"/>
  <c r="I338" i="1"/>
  <c r="I541" i="1"/>
  <c r="I339" i="1"/>
  <c r="I441" i="1"/>
  <c r="I493" i="1"/>
  <c r="I442" i="1"/>
  <c r="I443" i="1"/>
  <c r="I340" i="1"/>
  <c r="I398" i="1"/>
  <c r="I444" i="1"/>
  <c r="I342" i="1"/>
  <c r="I343" i="1"/>
  <c r="I399" i="1"/>
  <c r="I245" i="1"/>
  <c r="I344" i="1"/>
  <c r="I445" i="1"/>
  <c r="I514" i="1"/>
  <c r="I479" i="1"/>
  <c r="I372" i="1"/>
  <c r="I542" i="1"/>
  <c r="I345" i="1"/>
  <c r="I346" i="1"/>
  <c r="I464" i="1"/>
  <c r="I446" i="1"/>
  <c r="I480" i="1"/>
  <c r="I347" i="1"/>
  <c r="I527" i="1"/>
  <c r="I497" i="1"/>
  <c r="I348" i="1"/>
  <c r="I528" i="1"/>
  <c r="I400" i="1"/>
  <c r="I349" i="1"/>
  <c r="I447" i="1"/>
  <c r="I448" i="1"/>
  <c r="I350" i="1"/>
  <c r="I351" i="1"/>
  <c r="I469" i="1"/>
  <c r="I353" i="1"/>
  <c r="I354" i="1"/>
  <c r="I449" i="1"/>
  <c r="I255" i="1"/>
  <c r="I515" i="1"/>
  <c r="I481" i="1"/>
  <c r="I450" i="1"/>
  <c r="I451" i="1"/>
  <c r="I529" i="1"/>
  <c r="I543" i="1"/>
  <c r="I386" i="1"/>
  <c r="I355" i="1"/>
  <c r="I516" i="1"/>
  <c r="I356" i="1"/>
  <c r="I462" i="1"/>
  <c r="I473" i="1"/>
  <c r="I544" i="1"/>
  <c r="I499" i="1"/>
  <c r="I539" i="1"/>
  <c r="I264" i="1"/>
  <c r="I500" i="1"/>
  <c r="I557" i="1"/>
  <c r="I558" i="1"/>
  <c r="I530" i="1"/>
  <c r="I474" i="1"/>
  <c r="I265" i="1"/>
  <c r="I501" i="1"/>
  <c r="I266" i="1"/>
  <c r="I545" i="1"/>
  <c r="I267" i="1"/>
  <c r="I540" i="1"/>
  <c r="I268" i="1"/>
  <c r="I466" i="1"/>
  <c r="I269" i="1"/>
  <c r="I227" i="1"/>
  <c r="I270" i="1"/>
  <c r="I271" i="1"/>
  <c r="I408" i="1"/>
  <c r="I546" i="1"/>
  <c r="I455" i="1"/>
  <c r="I456" i="1"/>
  <c r="I272" i="1"/>
  <c r="I547" i="1"/>
  <c r="I247" i="1"/>
  <c r="I502" i="1"/>
  <c r="I273" i="1"/>
  <c r="I274" i="1"/>
  <c r="I275" i="1"/>
  <c r="I410" i="1"/>
  <c r="I411" i="1"/>
  <c r="I233" i="1"/>
  <c r="I531" i="1"/>
  <c r="I358" i="1"/>
  <c r="I482" i="1"/>
  <c r="I359" i="1"/>
  <c r="I276" i="1"/>
  <c r="I228" i="1"/>
  <c r="I548" i="1"/>
  <c r="I486" i="1"/>
  <c r="I549" i="1"/>
  <c r="I532" i="1"/>
  <c r="I278" i="1"/>
  <c r="I390" i="1"/>
  <c r="I471" i="1"/>
  <c r="I457" i="1"/>
  <c r="I465" i="1"/>
  <c r="I279" i="1"/>
  <c r="I229" i="1"/>
  <c r="I391" i="1"/>
  <c r="I280" i="1"/>
  <c r="I517" i="1"/>
  <c r="I377" i="1"/>
  <c r="I281" i="1"/>
  <c r="I518" i="1"/>
  <c r="I551" i="1"/>
  <c r="I248" i="1"/>
  <c r="I282" i="1"/>
  <c r="I412" i="1"/>
  <c r="I503" i="1"/>
  <c r="I504" i="1"/>
  <c r="I283" i="1"/>
  <c r="I552" i="1"/>
  <c r="I505" i="1"/>
  <c r="I414" i="1"/>
  <c r="I392" i="1"/>
  <c r="I553" i="1"/>
  <c r="I249" i="1"/>
  <c r="I458" i="1"/>
  <c r="I284" i="1"/>
  <c r="I234" i="1"/>
  <c r="I494" i="1"/>
  <c r="I285" i="1"/>
  <c r="I415" i="1"/>
  <c r="I5" i="1"/>
  <c r="I416" i="1"/>
  <c r="I286" i="1"/>
  <c r="I417" i="1"/>
  <c r="I487" i="1"/>
  <c r="I418" i="1"/>
  <c r="I287" i="1"/>
  <c r="I288" i="1"/>
  <c r="I379" i="1"/>
  <c r="I519" i="1"/>
  <c r="I289" i="1"/>
  <c r="I290" i="1"/>
  <c r="I225" i="1"/>
  <c r="I419" i="1"/>
  <c r="I554" i="1"/>
  <c r="I360" i="1"/>
  <c r="I235" i="1"/>
  <c r="I393" i="1"/>
  <c r="I291" i="1"/>
  <c r="I454" i="1"/>
  <c r="I292" i="1"/>
  <c r="I293" i="1"/>
  <c r="I520" i="1"/>
  <c r="I294" i="1"/>
  <c r="I295" i="1"/>
  <c r="I296" i="1"/>
  <c r="I297" i="1"/>
  <c r="I236" i="1"/>
  <c r="I237" i="1"/>
  <c r="I298" i="1"/>
  <c r="I226" i="1"/>
  <c r="I238" i="1"/>
  <c r="I222" i="1"/>
  <c r="I555" i="1"/>
  <c r="I250" i="1"/>
  <c r="I460" i="1"/>
  <c r="I231" i="1"/>
  <c r="I3" i="1"/>
  <c r="I251" i="1"/>
  <c r="I533" i="1"/>
  <c r="I232" i="1"/>
  <c r="I376" i="1"/>
  <c r="I2" i="1"/>
  <c r="I420" i="1"/>
  <c r="I421" i="1"/>
  <c r="I538" i="1"/>
  <c r="I361" i="1"/>
  <c r="I534" i="1"/>
  <c r="I252" i="1"/>
  <c r="I488" i="1"/>
  <c r="I253" i="1"/>
  <c r="I357" i="1"/>
  <c r="I257" i="1"/>
  <c r="I258" i="1"/>
  <c r="I401" i="1"/>
  <c r="I259" i="1"/>
  <c r="I402" i="1"/>
  <c r="I403" i="1"/>
  <c r="I260" i="1"/>
  <c r="I224" i="1"/>
  <c r="I404" i="1"/>
  <c r="I406" i="1"/>
  <c r="I407" i="1"/>
  <c r="I261" i="1"/>
  <c r="I262" i="1"/>
  <c r="I263" i="1"/>
  <c r="I387"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396" i="1"/>
  <c r="I220" i="1"/>
  <c r="I537" i="1"/>
  <c r="I333" i="1"/>
  <c r="I433" i="1"/>
  <c r="I334" i="1"/>
  <c r="I563" i="1"/>
  <c r="I560" i="1"/>
  <c r="I525" i="1"/>
  <c r="I335" i="1"/>
  <c r="I561" i="1"/>
  <c r="I512" i="1"/>
  <c r="I513" i="1"/>
  <c r="I336" i="1"/>
  <c r="I244" i="1"/>
  <c r="I434" i="1"/>
  <c r="I371" i="1"/>
  <c r="I470" i="1"/>
  <c r="I476" i="1"/>
  <c r="I436" i="1"/>
  <c r="I498" i="1"/>
  <c r="I468" i="1"/>
  <c r="I365" i="1"/>
  <c r="I328" i="1"/>
  <c r="I536" i="1"/>
  <c r="I491" i="1"/>
  <c r="I524" i="1"/>
  <c r="I221" i="1"/>
  <c r="I492" i="1"/>
  <c r="I329" i="1"/>
  <c r="I366" i="1"/>
  <c r="I367" i="1"/>
  <c r="I368" i="1"/>
  <c r="I369" i="1"/>
  <c r="I370" i="1"/>
  <c r="I388" i="1"/>
  <c r="I330" i="1"/>
  <c r="I331" i="1"/>
  <c r="I556" i="1"/>
  <c r="I475" i="1"/>
  <c r="I332" i="1"/>
  <c r="I496" i="1"/>
  <c r="I452" i="1"/>
</calcChain>
</file>

<file path=xl/sharedStrings.xml><?xml version="1.0" encoding="utf-8"?>
<sst xmlns="http://schemas.openxmlformats.org/spreadsheetml/2006/main" count="3206" uniqueCount="1203">
  <si>
    <t>CAR-ID</t>
  </si>
  <si>
    <t>MAKE</t>
  </si>
  <si>
    <t>YEAR / MAKE / MODEL</t>
  </si>
  <si>
    <t>PRICE</t>
  </si>
  <si>
    <t>YEAR</t>
  </si>
  <si>
    <t>NOTES</t>
  </si>
  <si>
    <t>DETAILS</t>
  </si>
  <si>
    <t>CLASS</t>
  </si>
  <si>
    <t>IMAGE</t>
  </si>
  <si>
    <t>FLA14-748</t>
  </si>
  <si>
    <t>AMERICAN</t>
  </si>
  <si>
    <t>1906 American Tourist</t>
  </si>
  <si>
    <t>car_note american</t>
  </si>
  <si>
    <t>The 1906 American Tourist was the first production automobile designed by Harry C. Stutz. Its Stutz-designed side-valve four-cylinder 336 cubic inch engine broke no new ground, but equally showed Stutz's appreciation for the desirable attributes of touring car engines, in this case a practical operating range of 125- to 1,450-rpm. Live axle suspension with semi-elliptical leaf springs and platform rear suspension with a semi-elliptical cross spring were characteristic of the highest quality automobiles of the day. Harry Stutz's Tourist showed its value, quality and practicality by earning its place in the American model lineup from its inception in 1906 until 1913, just a year before American ceased production in 1914. The Stutz-designed four-cylinder engine powered all automobiles built by American Motor Cars until 1913. American built some 45,000 automobiles in just 9 years, double the production of Packards in the same period. This 1906 American Tourist Roi des Belges Touring was restored years ago for one of the founders of car collecting in America, Dr. Samuel Scher. It is one of very few surviving examples of its model, a nearly unique example of an important milestone in both the evolution of the American automobile and in the development of Harry Stutz's experience and his concepts of automobile design. Finished in red with black mudguards, it has red leather upholstery and a black cloth top. The American eagle mascot spreads its wings proudly on the radiator cap. There are Rushmore acetylene headlights, Gray &amp; Davis kerosene sidelights, a magnificent Rushmore swivel-mounted acetylene searchlight on the cowl, Stewart speedometer and a brass bulb horn. The thoroughness of its restoration and the care it's had in the last two generations are reflected in the set of side curtains that still accompany it. One of the great automobiles of early American history, it will still show its heels to traffic with style and panache that is almost unknown today.</t>
  </si>
  <si>
    <t>UNIQUE</t>
  </si>
  <si>
    <t>FLA14-713</t>
  </si>
  <si>
    <t>AMPHICAR</t>
  </si>
  <si>
    <t>1967 Amphicar 770 Convertible</t>
  </si>
  <si>
    <t>car_note amphicar</t>
  </si>
  <si>
    <t>It’s a car. It’s a boat. Actually, it’s both. Nothing draws a crowd like an Amphicar. Developed in West Germany, the Amphicar was aimed squarely at America’s leisure market and debuted at the 1961 New York Auto Show. As the culmination of a 15-year, $25 million development program, the Amphicar was conceived by amphibious-vehicle pioneer Hans Trippel. A curious fusion of road-going and aquatic transport, it remains particularly popular as a unique and eye-catching collector’s item with its amphibious design and twin-screw propellers. Powered by a 1,147-cc Triumph Herald inline four-cylinder engine mated to a four-speed manual transmission, it directed power to the rear wheels on land and, once on water, to twin propellers at the rear. This Amphicar is finished in Beach White and features a black soft-top, red steel wheels and chrome hubcaps, whitewall tires, red and white two-tone upholstery. Amphicar marketing highlighted the vehicle’s ease of operation, and its unofficial “770” designation referred to its factory-claimed top speeds of seven knots on water and 70-mph on land. It is generally agreed that 3,878 were built through 1967, with the majority exported to the USA, far fewer are thought to remain.</t>
  </si>
  <si>
    <t>CLASSIC</t>
  </si>
  <si>
    <t>SPRING14-2095</t>
  </si>
  <si>
    <t>CHEVROLET</t>
  </si>
  <si>
    <t>1964 Chevrolet Corvette</t>
  </si>
  <si>
    <t>car_note chevrolet</t>
  </si>
  <si>
    <t>Carrying an older frame-off restoration from approximately 10-years ago, this 1964 Corvette remains in nice condition as it has been driven very few miles since this was completed. The Corvette runs with a small-block V-8 and the engine is paired to a four-speed manual transmission. The coupe has been mildly customized with new Magnaflow exhaust, chrome Cragar wheels with spinners, chrome oil pan, custom silver paint accent on the hood, chrome valve covers, chrome alternator, chrome fan shroud and chrome water pump. The car has its AM/FM radio and rides on Goodyear Eagle GT tires.</t>
  </si>
  <si>
    <t>MUSCLE</t>
  </si>
  <si>
    <t>FLA14-564</t>
  </si>
  <si>
    <t>JAGUAR</t>
  </si>
  <si>
    <t>1959 Jaguar XK 150S 3.4 Roadster</t>
  </si>
  <si>
    <t>car_note jaguar</t>
  </si>
  <si>
    <t>The XK 150 roadster introduced in 1958 and is the ultimate expression of Jaguar’s XK-series cars, the XK 150 was the natural product of continual improvements to the lineage, as well as the marque’s brilliant competition record. Four-wheel disc brakes, an enlarged radiator opening, a longer hood and front fenders, a revised cylinder head and enhanced passenger room marked the most significant improvements. The 1959 Jaguar XK 150 S represents the third and final evolutionary step in the development of the XK series that commenced with the XK 120 in 1948 and ended in 1960. The XK 150 entered production in May 1957, with the fixed-head coupe and the drophead coupe. The roadster was added nearly one year after XK 150 production commenced. The XK 150 continued to offer spirited performance with luxurious appointments, and it remains as appealing today as it was over 50 years ago. This desirable S-specification car is solid and rust-free, has been well-maintained and is presented with a white finish, black soft-top and black leather interior. It is reported to be a low mileage example and the interior has a look of originality. Exercising the Jaguar confirms its sporting pedigree, the 3.4-liter DOHC inline six-cylinder engine four-speed manual transmission and four-wheel disc brakes provides a very responsive platform. Factory wire wheels are mounted via the period standard knock-off hubs with two-eared spinners.</t>
  </si>
  <si>
    <t>FORGEIN</t>
  </si>
  <si>
    <t>SPRING14-3003</t>
  </si>
  <si>
    <t>MERCEDES-BENZ</t>
  </si>
  <si>
    <t>1972 Mercedes-Benz 300SEL</t>
  </si>
  <si>
    <t>car_note mercedes-benz</t>
  </si>
  <si>
    <t>Introduced at the 1965 Frankfort Auto Show, the W108-platform Mercedes-Benz initially included the 250S, 250SE, and 300SE. The production 300SE and 300SEL first utilized the 3.0 inline six, built for limousines, but by 1971 could be purchased with the larger, more powerful, 4.5 V8. Of the nearly 400,000 M108 cars built, only 2,533 300SEL sedans would have the 4.5 as seen here. This Pewter sedan is finished with a black leather bucket seat interior equipped with a sunroof, rear defrost, Becker AM/FM radio, air conditioning, power windows and locks. The condition is as anticipated on a vintage Mercedes and with minimal flaws or issues. Very well detailed in every area, this low-production 300SEL is a magnificent luxury car to be admired.</t>
  </si>
  <si>
    <t>car_note_</t>
  </si>
  <si>
    <t>SPRING14-1032</t>
  </si>
  <si>
    <t>ACURA</t>
  </si>
  <si>
    <t>1995 Acura NSX</t>
  </si>
  <si>
    <t>car_note_acura</t>
  </si>
  <si>
    <t>Produced between 1990 and 2005, Honda’s limited production NSX is a proven performer. One of less than 100 produced for the US in this color combination, this red over tan leather coupe is in remarkable condition with just under 69,000 miles showing on the odometer. It is fitted with Falken High Performance tires on the 16-inch alloy wheels. Creature comforts include power seats, locks, windows, and mirrors as well as AM/FM cassette system with trunk-mounted auxiliary CD player. The leather upholstery only shows minimal wear on the driver’s bolster, while the engine compartment is very clean and detailed. The factory spare tire appears to have never been on the ground. Today, the NSX is still considered by owners of the model as one of the most reliable exotic cars ever produced. It is a super car to be confident in owning.</t>
  </si>
  <si>
    <t>SPRING14-5058</t>
  </si>
  <si>
    <t>1991 Acura NSX</t>
  </si>
  <si>
    <t>In 1984 Honda commissioned Pininfarina to design the HP-X (Honda Pininfarina Experimental) featuring a 2.0-litre mid-mounted engine which later evolved into the production NSX. The Honda NSX was sold under the Acura brand name in North America and Hong Kong markets. The exotic was produced between 1990 and 2005 and is equipped with a mid-engine, all-aluminum V-6 featuring Honda’s variable valve timing and electronic lift control called VTEC. Other notable features include an independent four-channel anti-lock brake system, titanium connecting rods to permit high engine rpm operation, and electric power steering. It was the first production car to use an all-aluminum monocoque body incorporating a revolutionary extruded aluminum alloy frame and suspension. This hot collectible is one of just 18,685 sold worldwide over 16 years of production and one of 1,093 red/black interior five-speed equipped 1991 models produced. It is fitted with Momo alloy wheels and an aftermarket CD changer.</t>
  </si>
  <si>
    <t>SPRING14-4126</t>
  </si>
  <si>
    <t>ALFA-ROMEO</t>
  </si>
  <si>
    <t>1963 Alfa Romeo Giulietta Spider</t>
  </si>
  <si>
    <t>car_note_alpha-romeo</t>
  </si>
  <si>
    <t>Having received an older cosmetic restoration, this Giulietta Spider is finished in red with a black vinyl interior. It is powered by a 2.6-liter inline four-cylinder engine and has a five-speed manual transmission.</t>
  </si>
  <si>
    <t>SPRING14-4098</t>
  </si>
  <si>
    <t>AMC</t>
  </si>
  <si>
    <t>1970 AMC AMX</t>
  </si>
  <si>
    <t>car_note_amc</t>
  </si>
  <si>
    <t>This is an award winning AMX that features a nut-and-bolt restoration that utilizes many N.O.S. parts. Among the new old stock parts are rocker moldings, deck lid, rear valance, front fenders, grille, hood molding, headlight bezels, parking lights/turn signal lenses and housings, all side marker lamps, door latches and strikers, door seals, jamb bumpers, trunk seal, outer door handles with correct finish, gas tank, bolts and sending unit, along with many other components and trim details.  This is a very well-equipped example that is finished in Bayshore Blue with a black interior; among the features are tilt steering wheel, center armrest and cushion (“buddy seat”), AM/FM radio, Light Group, Visibility Group, optional 15-inch Machine wheels, tinted glass, air conditioning, front spoiler, black rally stripes, black vinyl bucket seats, Go Package, space-saver spare, dual mirrors with driver’s side remote; power steering and brakes. The engine is a 390-cid, 325-hp V-8 that is mated to a four-speed manual transmission.  This fine AMX has placed first at the Hoosier Auto Show in Indianapolis in both 2003 and 2004. A first place was also won by this AMC at a Cincinnati concours d’elegance in 2005. It has also won the First Junior Award at the AACA spring meet, and that fall, it won the AACA Senior Award at the prestigious and largely attended Hershey meet. In 2012 it won the AACA Grand National Award in Tennessee. As recently as 2013, it obtained the AACA top honor by winning the Senior Grand National Award in Moline, Illinois.   The vendor does state that the original 360-cid engine was replaced with this correct, rebuilt 390-cid version that was optional to the car in 1970. The Bayshore Blue paint is also original spec for this 1970 model; it has been applied to replace the original Glen Green.</t>
  </si>
  <si>
    <t>FLA14-620</t>
  </si>
  <si>
    <t>ASTON-MARTIN</t>
  </si>
  <si>
    <t>2007 Aston Martin Vantage Coupe</t>
  </si>
  <si>
    <t>car_note_aston-martin</t>
  </si>
  <si>
    <t>Exceptional sports car styling, performance and many luxury appointments are all found on this Aston Martin. Powered by a fuel-injected 4.3-liter, 385-hp V-8 engine that is mated to a six-speed paddle-shift automatic transmission, the Vantage is well cared for and remains in outstanding condition with 52,000 miles registered on the odometer.   Among the many features are Aston Martin premium sound, Bluetooth, HID headlamps, heated power seats, cruise control, power folding exterior mirrors, memory seats, factory navigation, air conditioning and 19-inch anthracite seven-spoke wheels. This example is complete with its Aston Martin service history, books and tools as well as two keys.</t>
  </si>
  <si>
    <t>SPRING14-3097</t>
  </si>
  <si>
    <t>2002 Aston Martin DB7 Vantage Volante</t>
  </si>
  <si>
    <t>The Aston Martin DB7 was launched in March 1993 at the Geneva Motor Show and marked the return of the six-cylinder Aston Martin. Penned by Ian Callum, the rakish lines of the DB7 were beautiful, hearkening back to iconic models from the sixties. Although it was originally intended to be an "entry level" Aston Martin, it quickly evolved into much more.  In 1999 Aston Martin squeezed its first production 12-cylinder engine into the DB7 to create the potent DB7 Vantage. The Aston Martin DB7 is a Grand Touring car in the finest tradition. Produced from 1994 to 2004, the DB7 proved to be one of the most popular Aston Martin models.  For those seeking employment as an international spy, there is really only one marque of automobile for daily transportation needs, the heralded name of Aston Martin. This DB7 nicely fits the bill with a well-trimmed black leather interior that is fully loaded with all of the accouterment required for sports car motoring. Aside from very light wear to the driver-side seat bolster and a high-end Alpine entertainment system, this low-mile Vantage appears like new from the inside. On the Titanium Silver exterior, no obvious blemishes are to be found on the soft folding top or the paint and trim. It is fitted with 19-inch alloy rims wrapped with Yokohama rubber. The 5.9-liter, 420 horsepower V-12 and five-speed transmission with steering shift will ensure great performance on the next mission.</t>
  </si>
  <si>
    <t>FALL13-3107</t>
  </si>
  <si>
    <t>AUBURN</t>
  </si>
  <si>
    <t>1936 Auburn Boattail Speedster</t>
  </si>
  <si>
    <t>car_note_auburn</t>
  </si>
  <si>
    <t>This Classic Speedster registers only 4,500 actual miles.  It is fitted with chrome wire wheels, wide whitewall tires, dual spotlights, driving lights, Banjo steering wheel, red leather interior, soft top and an uncommon split-window removable hardtop. The sale includes the owner’s manual and a copy of “Car Collector’ magazine where it was featured in September of 1998</t>
  </si>
  <si>
    <t>FLA14-579</t>
  </si>
  <si>
    <t>1936 Auburn 852 Supercharged Phaeton</t>
  </si>
  <si>
    <t>The beautiful supercharged 852 Phaeton Sedan offered here has been driven and enjoyed by its owner, an enthusiastic Auburn, Indiana resident, on several regional ACD Club tours. Reliability has been excellent, and the car runs beautifully and performs well at highway speeds, with the optional “Dual Ratio” rear axle functioning properly, as confirmed by recent road testing by an Auctions America specialist. No less beautiful cosmetically, it is in “high-end driver” condition, with excellent chrome, interior, and top, and only slight age showing to the rich green paint.   The tan leather interior is an attractive complement to the body tone and features elegant instrumentation with a damascene-type dashboard. The exterior exhaust pipes and optional sidemounted spare with cover add sportiness and style. Chrome headlights and factory installed trunk were both optional equipment in 1935. The trunk adds 13.5-cubic feet of luggage space. Wire wheels, whitewall tires, dual mirrors, chrome taillights and vacuum windshield wipers are all part of this desirable platform. It will continue to be an outstanding tour car and welcome at ACD Club events. The Auburn has been certified by the Auburn-Cord-Duesenberg Club as a Category No. 1, Certified Original Car. It is also one of the most drivable and enjoyable of all Full Classics, as recognized by the CCCA.  Introduced in 1935, the all-new 851 featured beautiful Gordon Buehrig-penned styling and offered an optional Switzer-Cummins centrifugal supercharger, which boosted output by 30 percent to 150-hp. Developed by Kurt Beier at Schwitzer-Cummins and adapted to the Auburn-Lycoming inline eight-cylinder engine by Augie Duesenberg and Pearl Watson, the supercharger ran at six times engine speed and generated useful boost from 2,000-rpm upwards.   The Auburn 852 was the last hurrah for the Auburn Automobile Company. As was the case with many of the independent manufacturers, their final products were often among their best. The styling, introduced in 1935, was the last Gordon Buehrig designed Auburn line to see production.   Established in 1903, the Auburn Automobile Company matured into a well-respected builder of reliable cars, but it was not until E.L. Cord assumed the company’s presidency in 1924 that its market stature grew. In fact, as the once-buoyant auto market collapsed following Black Tuesday, Auburn’s sales continued to increase. By 1931, Auburn was the 13th largest American automaker, but the triumph was short-lived, as sales fell drastically in 1932 and 1933.</t>
  </si>
  <si>
    <t>FLA14-615</t>
  </si>
  <si>
    <t>AUSTIN-HEALEY</t>
  </si>
  <si>
    <t>1955 Austin-Healey 100/4 Roadster</t>
  </si>
  <si>
    <t>car_note_austin-healey</t>
  </si>
  <si>
    <t>The Austin-Healey is a long-admired and desirable British sports car; this example looks the part in Carmine Red over Black two-tone finish with the interior presented in black leather with red piping seats and black carpets. The roadster also has a red Everflex soft-top and tonneau cover. The twin-carb four-cylinder engine is backed by a four-speed manual transmission with overdrive. The car is reported as a European model delivered car with U.S. specifications. The current vendor bought the car in Northern Florida a year and a half ago. It was originally a California car. The transmission was converted to a BN2 (four-speed) transmission. Black leather interior with red piping on the seats has been an addition, also the correct trunk kit with cover has been added and the windshield has been redone. The paint is described as an “8.5 out of 10” scale. You will also find features such as a fold-down windshield, chrome wire wheels with knock-off hubs, stainless steel exhaust system, rear reflectors and dual side mirrors. The Austin-Healey is accompanied by a British Motor Industry Heritage Trust certificate.</t>
  </si>
  <si>
    <t>FLA14-226</t>
  </si>
  <si>
    <t>BENTLEY</t>
  </si>
  <si>
    <t>2006 Bentley Continental Flying Spur</t>
  </si>
  <si>
    <t>car_note_bentley</t>
  </si>
  <si>
    <t>In 2003, Bentley ushered in a new age of motor cars, one that re-established independence from Rolls-Royce after a marriage of nearly three-quarters of a century. From the first of January, only Volkswagen would manufacture and sell Bentley cars, while BMW would do the same for Rolls. The first Bentley model to mark this split was the Continental GT.  A sleek 2+2 grand touring coupe, the Continental GT abandoned V-8 power for a six-liter twin-turbo W-12. The new engine developed 552-hp at 6,100-rpm and was mated to a ZF 6HP26 six-speed automatic transmission.   For 2005 came the Continental Flying Spur, essentially a four-door companion to the GT. Longer and roomier, it was necessarily heavier, but gave up to its sibling barely three miles per hour and two-tenths of a second in performance. Motor Trend tested one by driving from Venice to Munich and found it surprisingly agile, roomy and very fast. Together with the Continental GT, the Flying Spur bettered the fortunes of VW’s Bentley, increasing sales nine-fold in three years.  The example offered here is handsomely finished in black and a stunning black with red seating leather interior. It has all the trimmings and features one expects of such an ultra-luxurious sedan, beginning with the most luxurious hides, wood trim and Wilton carpets. The car indicates low mileage from new by its single owner, and its superior condition is commensurate with its mileage. Cosmetic issues are few and far between. As Motor Trend editor Angus McKenzie said, “quite simply, there's no faster, more comfortable way of crossing a continent this side of a private jet.”</t>
  </si>
  <si>
    <t>FLA14-495</t>
  </si>
  <si>
    <t>2001 Bentley Azure Mulliner Convertible</t>
  </si>
  <si>
    <t>The Azure is a direct successor to the long-running Corniche. Like its predecessors, it is Bentley’s flagship model and transcends the luxury so typical of Bentley motor cars, acquiring a celebrity status all its own. Working in conjunction with Pininfarina, Bentley succeeded in developing a graceful convertible, uncluttered and elegant in design, with the foundation of a Continental R and the tried and true 6.75-litre V-8 engine, now Garrett-turbocharged to produce approximately 420 horsepower and a remarkable 645 pound-feet of torque. Such numbers propelled the 6,000-pound behemoth to sixty miles per hour in under six seconds – a remarkable achievement.  As with any other Bentley, or Rolls-Royce for that matter, it is the luxurious, handcrafted appointments that truly set these automobiles apart from their six-figure competitors. As would be expected, production numbers remained very low – just 1,308 cars between 1995 and 2003, of which 703 left-hand drive examples were sent Stateside. In total, however, there were only 28 wide body Mulliner Azures built, of which only about 16 were left-hand drive.   This ex-Steve Nannini example is one of those left-hand drive wide body Azure Mulliners and cost over $450,000 new, reportedly making it the most upgraded and priciest example built for 2001. It was originally painted Tempest Silver and features many unique options that were completed by the then owner’s shop in Tucson, Arizona, taking over 18 months and approximately $75,000 to complete.   The interior has been completely reupholstered with elegant Cognac leather, luxurious wool carpet imported from Italy and a specially embroidered “Azure” steering wheel. The rear seats have been removed and have been replaced with a luggage shelf that holds two custom ordered pieces of Louis Vuitton luggage, duplicating the Mulliner bespoke Continental T. Custom matching woodwork adorns the area behind the luggage shelf as well as the center console, which has been redesigned, eliminating the ashtray. It has been replaced with an updated port that supports a plug-in for computer equipment and a switch that engages two rear fans to circulate fresh air throughout the cabin when the car is parked. Other interior upgrades include drilled alloy brake and accelerator pedals, a NOS plexiglass rear window and new cables for the convertible top.   Under the bonnet, the fans have been retrofitted with an electronic control to allow for better cooling of the engine during operation and once the ignition is turned off. The fans can be set to whatever temperature the owner decides and are designed to cool down the engine once the car is turned off, a feature that was not included in the original design. The right and left front accumulators have been replaced to allow for improved braking performance, and the car has been fitted with dual in-line Optima batteries, designed to supply power to the electric fans and to combat the high battery discharge that many Bentley owners face.  This example also features a rear anti-sway bar that helps to reduce the characteristic body roll and an innovative redesigned spare tire mechanism that allows the owner to lower the spare tire onto a specially designed mat via a remote operated switch, making changing a spare tire much easier.   Showing only 9,861 properly maintained original miles, this one-off Azure may very well be the best equipped wide-body example to be found and sports many other extras that are listed on the build sheet. Among the usual refinements is an outstanding Alpine sound system, chrome alloy wheels, heated seats, hood vents and pushbutton starter. In the trunk is a Bentley battery charger in its original box and bag. For a detailed list of these factory-equipped features, please contact an Auctions America Car Specialist.</t>
  </si>
  <si>
    <t>FLA14-524</t>
  </si>
  <si>
    <t>1996 Bentley Azure Convertible</t>
  </si>
  <si>
    <t>Bentley introduced the stunning Azure Convertible based on the Continental chassis in 1995. Production continued through 2003 with just 251 completed in 1996, the year this car was built. Power is supplied by a 6.75-litre, 385-hp turbocharged V-8 mated to a GM four-speed automatic transmission. Looking positively striking in triple black, this lovely example is claimed to have every possible option including bespoke Mulliner trim with factory chromed wheels. It includes all service records from new, books, brochures, a clean CarFax as well as five brand new Avon tires, eight keys, two remotes and original tools. Amazingly, this car had a nearly $350,000 base price when new.</t>
  </si>
  <si>
    <t>SPRING14-5057</t>
  </si>
  <si>
    <t>2000 Bentley Azure Convertible</t>
  </si>
  <si>
    <t>In March 1995 at the Geneva Motor Show, Rolls-Royce Motors unveiled its convertible version of the Continental R, the Bentley Azure. Now considered a modern classic, the Pininfarina-designed Azure is acknowledged by Rolls-Royce and Bentley enthusiasts to be one of the most desirable cars ever built. The two-door open tourer seats four adults in sumptuous comfort, thanks in part to its brilliant computer-controlled automatic ride control. Whether enjoying a leisurely top-down Sunday drive or covering great distances at speed and experiencing the thrill of putting the car through its paces, the well-mannered Azure is the definitive driver’s car. This 2000 Azure convertible has covered only 26,000 miles from new and is beautifully presented in rich black body color; accented with matching red-piped black leather upholstery and a black cloth top. It has Bentley embroidered headrests, tinted glass, and two matching Bentley umbrellas in the trunk, as well as all the standard luxury conveniences expected of a Bentley. It is in exceptionally clean and well maintained condition consistent with the low recorded mileage. Boosted by a Garrett turbocharger the big 6.75-liter V-8 delivers 400 brake horsepower and 590-lb/ft of torque. The limited production Azure convertible was as dominant on the road as its luxury and exclusivity dominated the boulevards of resorts and spas. Priced in excess of $300,000 when new, it is an automobile to be proud to own and drive. Only 1,308 units were built until production ended in 2003. In that time, just 709 Azures were exported to the U.S. market.</t>
  </si>
  <si>
    <t>FLA14-711</t>
  </si>
  <si>
    <t>BMW</t>
  </si>
  <si>
    <t>1956 BMW Isetta 300 "Bubble Window" (Z Molding)</t>
  </si>
  <si>
    <t>car_note_bmw</t>
  </si>
  <si>
    <t>When BMW undertook the manufacturing of Renzo Rivolta’s Isetta in 1955, the firm incorporated some changes. The drivetrain was redesigned to use their 247 cubic centimeter four-cycle motorcycle engine. The gearbox output was coupled to a shaft through a rubber universal joint, which led, through another rubber joint, to the chain case. Inside were double drive chains running in oil to the solid rear axle. This arrangement made the whole power unit much quieter and reduced vibration. In fact, so much of the car was re-engineered that no earlier Iso parts were used, nor were they interchangeable. The front suspension was also reconfigured to a swing arm arrangement. Changes to the body included raising the headlights above the fenders so that they attached directly to the body. As with this car, in 1956 the engine displacement was increased to 297 cubic centimeters and compression was raised to achieve 13 horsepower. Although top speed did not increase from 53-mph, there was a marked increase in much-welcome torque, which helped on hills. More than 161,000 Isettas were built through 1962, along with some 34,000 BMW 600s, an elongated, four-passenger version with a flat-twin engine and a conventional rear axle. This rare example of a surviving European bubble window Isetta has the highly desirable “Z mold trim” and two-tone paint. It is the recipient of an excellent restoration and is very attractive in red and white; it has primarily red tartan upholstery and a black fabric sunroof. Very well detailed with front vent windows, dual mirrors, luggage rack and whitewall tires, it is an excellent example of the popular European microcar.</t>
  </si>
  <si>
    <t>FLA14-743</t>
  </si>
  <si>
    <t>2001 BMW Z8 Roadster</t>
  </si>
  <si>
    <t>The Z8 is BMW’s spiritual successor to the 1950s 507 roadster. Both cars use a long hood with short deck design to create a powerful and sporty appearance. This limited production roadster with optional hardtop is equipped with a 4.9-liter DOHC V-8 as used in the M5, mated to a proper six-speed manual gearbox and producing nearly 400-hp. The Z8 has electronic traction control and four-wheel ventilated disc brakes with ABS and factory alloy wheels. This example has less than 51,000 miles and is handsomely presented in Titanium Silver Metallic with a black leather interior. The removable hardtop is in the same color as the body and has a rear window defogger. The soft-top is black and the remote mirrors are chrome. Luxury appointments are also prominent; these include alloy and leather interior trim elements, air conditioning, AM/FM/CD, Xenon lighting, fixed hoop rollover protection; power seats, door locks, windows, steering and brakes.  In developing the Z8, BMW married form and function like never before. The design is flawless from any angle, inside and out, carried over from Henrik Fisker’s Z07 concept introduced at Tokyo in 1997 and paying homage to the Count Albrecht Goertz-designed 507 of the 1950s with side vents, a sleek front end and such retro touches as a banjo-type steering wheel.  With 50/50 weight distribution and the acceleration of a Ferrari 360 Modena, this was BMW’s fastest roadster to date, the movie car choice of James Bond and a true supercar with brilliant braking and cornering. Motor Trend magazine brought out its true “M” potential, achieving a 0- to 60-mph sprint of just 4.2 seconds, and top speed was reported as 155-mph.</t>
  </si>
  <si>
    <t>FLA14-484</t>
  </si>
  <si>
    <t>BUICK</t>
  </si>
  <si>
    <t>1949 Buick Super Convertible Model 56-C</t>
  </si>
  <si>
    <t>car_note_buick</t>
  </si>
  <si>
    <t>In 1949, this was Buick’s glamorous way to go places – with its top up or down it was one of the sharpest cars on any boulevard. Motoring thrills are gathered by its behavior on the road, wide seating and ease of having standard equipment such as the automatically-operated top, front seat and windows. This wonderful car has been restored from top-to-bottom starting with a solid, rust-free southern car that was one family owned for 50 years. The restoration process utilized mainly N.O.S. parts. The car has received new paint, interior, top, chrome, wiring and mechanicals; including new brakes, engine rebuild, transmission rebuild – even the factory radio has been refurbished and is in perfect working condition. The Sequoia Cream finish is handsomely matched with a low-profile black soft-top that has red piping, and the interior is upholstered in red vinyl. The engine is a factory original Fireball 248-cid, 115-hp straight eight-cylinder and the transmission is automatic. Among the features found on the Buick are “VentiPorts,” AM radio, clock, backup lights, fender skirts, bumper guards with accessory bar, distinguishing brightwork, red steel wheels with factory wheel covers and wide whitewall tires. This is a quite uncommon and sought-after Buick that has an iconic status and is presented in a meticulous fashion.</t>
  </si>
  <si>
    <t>FLA14-560</t>
  </si>
  <si>
    <t>1953 Buick Skylark Convertible</t>
  </si>
  <si>
    <t>Mounted on a Roadmaster chassis, the new Skylark was intended to give European grand touring cars a run for their money. With the convertible top in place, the car was less than five feet tall. This one is exceptional having been frame-off restored to the highest standards. The Buick is powered by a 322-cid, 188-hp V-8 engine connected to an automatic transmission. Equipment includes a radio, dual mirrors; power top, windows, seats, radio antenna, steering and brakes. The distinctive chrome wire wheels and wide whitewall tires look incredible with its Majestic White finish and complementary two-tone red and white interior, the low-profile canvas soft-top is black. The spare matches those mounted on the car. Only 1,690 similar cars were produced. This fantastic example comes to us from one of America’s most prestigious and respected collections of 1950s convertibles. This Buick Skylark is unsurprisingly a AACA National First Junior and First Senior award winner, along with being an AACA Grand National award winner. Introduced at the Waldorf Astoria in New York City in January at the GM Motorama as one of the company’s stars of 1953 (along with the Cadillac Eldorado, the Oldsmobile Fiesta and the Chevrolet Corvette), the Skylark was Buick’s 50th anniversary model and was reputedly named after a song by Hoagie Carmichael. Promoted as “an American-built ultra-modern sports car” the Skylark was essentially a factory-customized version of the standard convertible, this limited-production car built on the Roadmaster chassis was based on sketches by Ned Nickles, Buick design chief, and featured styling touches by the famous designer Harley Earl that included elimination of the Buick’s trademark “portholes.” The Skylark also notably featured unique fenders with cutouts for the wheels, gorgeous stainless trim elements and a tasteful, curved windshield that mates with a very low-profile top.</t>
  </si>
  <si>
    <t>FLA14-585</t>
  </si>
  <si>
    <t>The Skylark was styled for those whose motoring tastes call for additional flair, sophisticated beauty and rakish lines. Only 1,690 examples of this model were built in 1953, and this one is exceptional in all ways. The Buick has its correct drivetrain and is powered by a 322-cid, 188-hp V-8 engine connected to an automatic transmission. Other equipment includes power windows, seats, radio antenna, steering and brakes. The distinctive chrome wire wheels and wide whitewall tires look incredible with its red finish, complementary two-tone white and red interior with white power top.  The Skylark Convertible has received a professional rotisserie restoration (completed January 2014) that saw the body stripped to bare metal. All flooring and inner body was bead-blasted, epoxy coated and then painted for durability. Its reassembly was with all new nuts and bolts. The Skylark body is laser-straight and the paint reflects these high standards of craftsmanship. In addition, the throttle, shift-linkage, brackets, hood latches and striker plates are freshly copper and nickel plated. The car also has new stainless steel brake and fuel lines and a stainless steel exhaust system. You will also find new wiring harnesses, new hydraulic cylinders, new brakes, wheel cylinders and rebuilt pump and valve. The chrome is triple-plated – it is stated that “everything is new or rebuilt.”   This fantastic restoration was executed by Mark Barker of Mark Wayne Motors. Mark has been a multiple “Best of Class” winner with prior restorations at the Meadowbrook Concours d’Elegance – this car is correct in all manners mechanically, cosmetically and detailed to perfection. This is a quality restoration that should remain so for many years to come.</t>
  </si>
  <si>
    <t>FLA14-605</t>
  </si>
  <si>
    <t>1941 Buick Roadmaster Custom Coupe</t>
  </si>
  <si>
    <t>This 1941 Buick Roadmaster Custom was purchased as a rust-free coupe and the owner had it chopped 5.5- inches by the renowned customizer named Ramsey, who is best known for doing the work on Terry Cook’s award-winning Lincoln-Zephyr “Scrape.” This exciting convertible coupe was completed over a three year period.   Remarkably, for the driveline, a 1961 Chrysler 300G engine and transmission was utilized. This consists of the highly-respected 413-cid, 375-hp Cross Ram induction V-8 engine mated to a corresponding TorqueFlite automatic transmission. The engine and transmission have been completely rebuilt and the pushbutton feature still operates the transmission gear selection.  This striking Buick custom has a removable Carson top. The body was stripped of all paint and de-chromed. The skirted back fenders are leaded in. The paint is new, as is the custom interior and all components. The owner even had the Chrysler dash installed with the pushbutton drive and the Astra-Dome instrument pod. The Roadmaster suspension was kept, as were the drum brakes. The Buick has been equipped with air conditioning, power windows, power steering, plus automatic hood and trunk lifters.   It is stated to be a wonderful road car with breathtaking performance and has been seen in a few advertisements. While it has not been exhibited in a show setting on many occasions, when it has been, it usually results in a first place or best of show.</t>
  </si>
  <si>
    <t>CUSTOM</t>
  </si>
  <si>
    <t>FLA14-607</t>
  </si>
  <si>
    <t>1960 Buick Electra 225 Convertible</t>
  </si>
  <si>
    <t>Some consider this to be the most dramatically tailored Buick of this period with its highly stylized lines. The beautiful design is aided by ample power in the form of its 401-cid, 325-hp Wildcat 445 V-8 engine. The 445 refers to the cars impressive torque rating. The transmission is a Turbine Drive automatic, as was by then expected of a luxury touring convertible. Fresh from a four year body-off restoration to very high standards, the Electra has many new parts, including, but not limited to weather stripping throughout the entire car, air conditioning, fuel and brake lines, correct-style radial tires, fresh paint and N.O.S. interior. The process employed the use of 110 different N.O.S. parts. The engine and transmission were also rebuilt during this comprehensive procedure. This Electra 225 is “totally correct” and is finished in Pearl Fawn and has a dark brown soft-top with a two-tone interior that is superbly presented in similar tones. It comes further equipped with many luxury standards and options that include factory bucket seats, factory air conditioning, windshield washer and two-speed wipers, numerous lighting conveniences, dual mirrors, radio with rear speaker, factory Super Deluxe wheel covers; power top, windows, steering and aluminum finned drum brakes. Distinctive brightwork and trim details are blended seamlessly into this timeless design. This model year also marked the return of the popular “VentiPorts” on the front fender surface. Records indicate that less than 7,000 similar cars were built in 1960 and far fewer have survived.</t>
  </si>
  <si>
    <t>FLA14-619</t>
  </si>
  <si>
    <t>1970 Buick GS 455 Convertible</t>
  </si>
  <si>
    <t>Originally advertised by Buick as a car that would “light ones fire,” this exciting Buick Gran Sport has recently received a thorough restoration that was completed over a five-year period. Out of the 10,148 GS badged cars that Buick built in 1970, only 1,416 were convertibles such as this car. The GS is powered by the big-block 454-CID, 350-HP V-8 engine with a high-lift cam, big four-barrel carburetor and low-restriction dual exhaust. This engine is mated to an automatic transmission that is mounted in the center console between bucket seats. The GS is further enhanced with functional hood scoops, heavy-duty suspension, pushbutton radio, remote driver’s side mirror; power top, steering and brakes. It is quite fast and considered a true American musclecar. It looks the part, displaying its uncluttered lines in Matador Red with white interior and convertible top, and it also sports the factory chromed steel sport wheels wrapped with Goodyear Polyglas GT tires. The restoration has been finely executed and this level of quality is seen throughout, including the nearly spotless engine compartment. 22,000 miles showing believed to be original with just 435 miles since restoration.</t>
  </si>
  <si>
    <t>SPRING14-1006</t>
  </si>
  <si>
    <t>1972 Buick Riviera</t>
  </si>
  <si>
    <t>First introduced as a personal luxury car, Buick took their Riviera, offered bigger engine displacement, and the “Gentleman’s Musclecar” was born. Over 1.1 million Riveras were produced from 1963 to 1999, and perhaps the most memorable versions were the early seventies’ boattail styles seen from 1971-1973. Seen here, this two-tone green Riviera has the big 455 cubic inch engine topped with a four-barrel carburetor. The engine compartment is loaded with goodies such as power steering and brakes, as well as air conditioning. The interior is in remarkably well-preserved condition with medium green cloth fabrics and matching door panels and dash. The odometer shows 30,462 miles; perhaps giving reason for the fine original quality throughout. It also features cruise control, power windows and power seat. This is a prime example of Buick’s successful, powerful and memorable boattail Riviera.</t>
  </si>
  <si>
    <t>SPRING14-1020</t>
  </si>
  <si>
    <t>1987 Buick Regal Grand National</t>
  </si>
  <si>
    <t>Buick’s Grand National was menacing right out of the box. Most were black, with blackout trim. The interior was finished in a plethora of gray tones and fabrics, and the instrumentation included a tach and a boost gauge. Naturally, the suspension got stiffer springs and anti-roll bars, plus Goodyear radials on special aluminum wheels. Buick continued development on the GN package, and soon came an intercooler, along with 235 horsepower for 1986, then 245 horses in ’87. This black Buick shows only 40,000 miles from new and still wears its original paint. The two-tone cloth interior is in excellent condition and features an automatic transmission, power locks and windows, air conditioning, AM/FM/cassette and tilt wheel. The 3.8 turbo V-6 engine compartment is also detailed to appear as new.</t>
  </si>
  <si>
    <t>MODERN</t>
  </si>
  <si>
    <t>SPRING14-3054</t>
  </si>
  <si>
    <t>1968 Buick Riviera</t>
  </si>
  <si>
    <t>Taking on a name already associated with Buick, the Riviera had been a part of the company since the introduction of the hardtop in 1949. Unlike most other GM automotive models, the new 1963 Riviera’s basic body shell and major components weren’t shared with any other models. This could also be said for the 1968 Riviera seen here. Finished in beige with a matching interior and vinyl top, this is a very original Buick with only 42,000 miles believed from new. It has a 430 V-8 and automatic transmission along with power steering and brakes, air conditioning, power windows and locks, tilt steering wheel and AM/FM radio. The bucket seat/console interior shows a realistic amount of wear for a preserved original, while the exterior is overall quite presentable. It is a terrific example of Buick’s flagship luxury model.</t>
  </si>
  <si>
    <t>SPRING14-3058</t>
  </si>
  <si>
    <t>1971 Buick GS Stage One 455 Sport Coupe</t>
  </si>
  <si>
    <t>In 1965, the Skylark Coupe was called upon to create the Gran Sport. Soon thereafter, engineers worked diligently to shoehorn in the biggest block ever seen in a Buick, the mighty 455 cubic inch V-8. Rated at 345 horsepower and 460-ft/lbs of torque, this 455 GS is noted to be correct with the correct drivetrain. It has a 400 Turbo Hydra-Matic transmission, 3.42:1 gears, limited-slip differential, power steering and power brakes. The faultless interior offers tan upholstery, bench seat, sport steering wheel and an AM radio. The light copper exterior is adorned with a tan vinyl top, factory five-spoke chrome-plated wheels, Goodyear radials, and exceptional trim and brightwork. A full body-off restoration on this GS has created a stunning show piece that is one of only 801 Stage 1 GS coupes built for 1971.</t>
  </si>
  <si>
    <t>SPRING14-3108</t>
  </si>
  <si>
    <t>1957 Buick Special Convertible</t>
  </si>
  <si>
    <t>The Special was a mainstay of the Buick division line-up for many years, and without question, the most desirable of this 40 Series line was the convertible body style. Attractive and economical, this car offered the lesser horsepower than the larger offerings from Buick, yet was quite sprightly for a large convertible. Presented in a two-tone red and white exterior with matching vinyl interior, this Buick is indeed “special.” It is well-equipped for the day with an automatic transmission, power steering and brakes, AM radio, defrost and a Continental kit. It has been treated well over the years as evidenced by the quality finish of the paint, chrome and trim. The Buick Special represents a great way to enjoy a base level 1950s convertible.</t>
  </si>
  <si>
    <t>SPRING14-5035</t>
  </si>
  <si>
    <t>1948 Buick Roadmaster Convertible</t>
  </si>
  <si>
    <t>In 1948, this was Buick’s top-of-the-line glamorous way to go places – with its top up or down it was one of the sharpest cars on any boulevard. Motoring thrills are gathered by its behavior on the road, wide seating and ease of having standard equipment such as the automatically-operated top and windows. The burgundy finish is handsomely matched with a low-profile soft-top that and the interior is upholstered in red. The engine is a straight eight-cylinder and the transmission is automatic. Among the features found on the Buick are back-up lights, AM radio, clock, fender skirts, bumper guards with accessory bar, distinguishing brightwork, color-keyed steel wheels with factory wheel covers and wide whitewall tires. This is a quite uncommon and sought-after Buick that has an iconic status and is presented in a very nice fashion.</t>
  </si>
  <si>
    <t>SPRING14-5097</t>
  </si>
  <si>
    <t>1987 Buick GNX</t>
  </si>
  <si>
    <t>For performance enthusiasts, the 1980s did not begin on a promising note. Auto manufacturers were submerged in a deluge of government regulations covering safety, fuel economy and exhaust emissions; performance cars received little thought and even less effort. Nevertheless, Buick managed to add to its long performance history with the Regal Grand National. Based on a front engine, rear drive Regal/Malibu platform, the company made an attempt to meet the demands from starved enthusiasts with its turbocharged V-6. Since American big-block V-8s were largely extinct by the mid-1970s, Buick engineers experimented with turbocharging the 231 cubic inch V-6, and their first high-profile effort, a 307-hp Century in 1976, was the first V-6-powered Indianapolis 500 pace car. The chiseled lines of the new-for-1978 Regal helped Buick take the NASCAR manufacturer’s title for 1981 and 1982, and to celebrate, the first Grand National Regal appeared in 1982, in naturally aspirated and turbocharged form. The option returned in 1984, now only with a turbocharged V-6 engine, an all-black exterior, aluminum wheels, special seats, high-performance underpinnings and unique badges. This steady development and intercooling on the factory production vehicle raised output to 245-hp by 1986, creating America’s quickest production car. So much so, it also inspired a limited run of turbo Regals for FBI use. The Grand National, so named for its acclaimed connection to the NASCAR racing series, offered a turbo at a time when most Americans were accustomed to seeing such technology in upmarket models like the Porsche 930. Out of the approximate 10,000 Grand Nationals produced, only 547 GNX versions were to be built. The 1987s were the last rear-wheel drive turbos to be produced by Buick and proved to be so popular that production lines stayed open through December, long after the switch to the 1988 cars was due. The building of the GNX occurred midway through the Grand National’s production run; Buick authorized this limited run of 547 specials that had this three-letter designation. To help promote this limited availability Buick; the company ran enthusiast magazine ads that asserted the GNX as “A high-performance investment for the Fortunate 500.” The idea was that the new GNX would combine the basic performance platforms with the latest electronics and turbocharging to create the ultimate modern musclecar and quickest GM production car in history. These performance enhancements, coupled with the standard Regal luxury power options and air conditioning, created an instant classic. Built by ASC/McLaren; the builders of the 24-valve Buick turbo V-6 engines for Indy, the GNX used a high-performance Garrett turbo with a ceramic impeller, improved intercooler, revised engine management calibration, high performance transmission valving and free-flow exhaust. Output was boosted to over 275-hp, and torque was rated at 360-lb/ft. Larger tires, special black laced-type alloy wheels, a rear axle torque arm and Panhard bar, plus added frame stiffening were standard fare for the beefed-up GNX package. Front fender vents helped engine cooling, while an analog gauge instrument panel and logo array completed the package, which already included a full load of factory options. The GNX offered here is number 284 of 547 and a very special example indeed, in that it has only 96 original miles showing on its odometer since it was taken off the lot. It is almost certainly one of, if not the lowest mileage example in existence and as such, it remains in absolutely spectacular condition throughout and is virtually new in every respect, both inside and out! Like all GNXs, it is finished in Black, equipped with such comfort features as two-tone black and gray bucket seats with an embroidered logo, center console; power windows, door locks and seats as well as the aforementioned air conditioning; plus tilt steering, cruise control and a factory stereo. Aside from its extreme rarity, this GNX is a very exceptional example, perfectly maintained and provides you a rare opportunity to purchase what is essentially a brand new vintage musclecar. It is complete with all books and is sure to earn “survivor status” at any major Buick or musclecar event. Many feel that the turbocharged Buick Grand National is one of the finest, most sophisticated American cars ever built. At minimum, this GNX remains a great example of one of the fastest and most legendary American performance icons of the 1980s.</t>
  </si>
  <si>
    <t>CARFALL13-379</t>
  </si>
  <si>
    <t>CADILLAC</t>
  </si>
  <si>
    <t>1957 Cadillac Eldorado Biarritz Convertible</t>
  </si>
  <si>
    <t>car_note_cadillac</t>
  </si>
  <si>
    <t>In 1957 Dwight Eisenhower was in the White House, Sputnik orbited planet Earth and Elvis Presley appeared on the Ed Sullivan show for the third and what would be last time. Presley also owned a new 1957 Cadillac Eldorado Biarritz, the car that marked the pinnacle of automotive ownership for many Americans. At over $7,000, it was achievable for the individual who had attained personal success. Someone like Elvis, climbing their way up the ladder and had the desire to reward themselves with the best that money could buy. It spoke to that success with vast amounts of chrome, impressive highway-devouring performance, and styling that only Harley Earl's studio could have dreamt up.</t>
  </si>
  <si>
    <t>FLA14-458</t>
  </si>
  <si>
    <t>1956 Cadillac Series 62 Convertible</t>
  </si>
  <si>
    <t>The thrill of 1950s open-air motoring is truly reflected in the colorful, durable and beautiful 1956 Series 62 Convertible. With gorgeous lines and an interior that in period was described as “jewel-like,” this Cadillac is the recipient of frame-up restoration that was executed with attention to detail. The Cadillac runs with a 365-cid, 285-hp V-8 engine that has a four-barrel carb and is mated to a Hydra-Matic automatic transmission. The data tag confirms this is an original paint code 10 (Black) car. The tag also confirms the complementary trim code 20, black with white leather interior, as being original colors for this car. The power convertible top is a black Haartz Stayfast® and adds to the stylish presentation. Other desirable features on the Cadillac include fender skirts, aftermarket air conditioning, radio, factory wheel covers, wide whitewall tires; power windows, seat, steering and brakes.</t>
  </si>
  <si>
    <t>FLA14-541</t>
  </si>
  <si>
    <t>1956 Cadillac Eldorado Biarritz Convertible</t>
  </si>
  <si>
    <t>Named Biarritz, the 1956 Cadillac Eldorado Convertible carried a substantial factory price tag of $6,501 when new. With only 2,150 examples built, this Biarritz is truly a masterpiece of Cadillac craftsmanship. It is difficult to find a better example of GM's styling and engineering prowess than viewing the 1956 Cadillac Eldorado. Surviving examples remain highly sought-after today and they continue to rank among the most luxurious and elegant automobiles ever to come from GM during the fabulous 1950s. For the first time, the Eldorado also had a hardtop model that was named the Seville.  This Eldorado is finished in Black with a black convertible top and a classly black and white two-tone interior. It is equipped with gold-finished Saber-Spoke wheels, wide whitewall tires, radio, clock; power top, seat, windows, steering and brakes, plus all the other inherent Eldorado features for 1956. The 1956 Cadillac is powered by a twin-carb 365-cid V-8 engine with 305-hp and is connected to a Hydra-Matic automatic transmission. This power equipment was standard in period for this model.</t>
  </si>
  <si>
    <t>FLA14-556</t>
  </si>
  <si>
    <t>1959 Cadillac Eldorado Biarritz Convertible</t>
  </si>
  <si>
    <t>The remarkable 1959 Eldorado Biarritz delivered the glamour and zest of convertible touring to heights of comfort, convenience and luxury never previously attained. The Cadillac being offered is finished in its original and desirable color combination of Ebony over Red. The interior, original to the car, remains in this fantastic example that has just over 55,300 actual miles. The car was cosmetically restored approximately 10 years ago and it continues to be in exceptional condition.  In 1959, the Eldorado sub-series included the Seville hardtop and the Biarritz convertible, along with the Brougham four-door hardtop. Standard Eldorado features included all the items available on the Series 62 DeVille line and beyond, including a heater, fog lamps, air suspension, a radio with a rear-mounted speaker, power windows and vent windows, a six-way power seat, power top, remote-control trunk lid lock, electric door locks and whitewall tires. Additional amenities include numerous lighting conveniences, visor vanity mirror and fluted wheel discs. In fact, only four options were available: air conditioning, cruise control, the Autronic Eye automatic headlight dimmer, and E-Z Eye glass, all of which are seen on this Biarritz. The elegant interior is complemented by an abundance of brushed aluminum trim.  The Eldorado featured the ultimate Cadillac engine for 1959, the enlarged Q-code 390 cubic inch V-8, which was topped by three two-barrel Rochester carburetors. This engine produces 345 horsepower, and is mated to a three-speed Hydra-Matic automatic transmission as standard equipment. Power steering and brakes were also part of the package of standards offered.   By the late 1950s, Cadillac reigned supreme over the full-sized luxury car market in North America with exciting products that featured advanced engineering and the leading-edge styling of Harley Earl. While the 1959 Eldorado was controversial and misunderstood in its heyday, the collectors and critics of today agree that it possesses an unmatched combination of power, presence and luxury.  The pinnacle of the Cadillac line in 1959, the Eldorado Biarritz Convertible carried a base price of a then whopping $7,401; only 1,320 examples of this model were produced in the 1959 model year.</t>
  </si>
  <si>
    <t>FLA14-626</t>
  </si>
  <si>
    <t>1954 Cadillac Eldorado Convertible</t>
  </si>
  <si>
    <t>By 1954, Cadillac was the undisputed king of American luxury cars, as it was pampering owners with bold styling, lavish amounts of glowing chrome, one of the most powerful V-8 engines yet produced, and a wealth of electrically operated gadgets. This was never clearer than on that year’s Eldorado Convertible, an over-the-top ragtop on which, what was optional on most cars, was standard.  Windows opened and closed at the touch of a button, and steering and braking were both power assisted. For the radio, a travel-tuner would stop when a power transmitter was interrupted, and the antenna was raised and lowered with the flick of a switch. Getting underway was as painless as pulling a lever; afterward, all the shifting was done for the driver, who simply had to sit back and keep his or her eyes on the road. Another convenience was the Autronic-Eye, which automatically dimmed the headlights when approaching motorists were detected.  The Eldorado’s exterior let the world know it had arrived, with sparkling Kelsey-Hayes chrome wire wheels, rear quarter panels covered in bright aluminum trim, and an optional “Sport-Deck” rear tire carrier, better known as a Continental kit, as well as bright saddle trim at the top of the doors—just another splash of flash.  The beautiful 1954 Eldorado presented here, from the collection of Richard and Linda Kughn, was the subject of a cosmetic restoration in its previous ownership. It has since been well-maintained and used only for short drives and occasional showing. Finished in beautiful Aztec Red and fitted with a white leather interior in the factory-correct pattern, it is equipped with all the power extras and accessories of the day, down to automatic windshield washers, a “Sport-Deck,” extended exhaust pipes ported properly through the bumper extensions, and a full spare. Underneath and under the hood show very well for driving and local cruises, preferably with several friends aboard enjoying the sun and fresh air.  Today more than ever, this car reflects the best of American craftsmanship and quality. It is big, bold, and brash, and it will be even more spectacular rolling down today’s boulevards than it was on those of 1954.</t>
  </si>
  <si>
    <t>FLA14-728</t>
  </si>
  <si>
    <t>1955 Cadillac Series 62 Convertible</t>
  </si>
  <si>
    <t>“The responsibility of leadership is more than an inheritance at Cadillac. It is the day-to-day, practical measure by which every Cadillac advancement and innovation is judged; so proclaimed Cadillac in 1955 marketing.  Looking dashing in its Mist Green paint, this 1955 standard-setter also has a green two-tone interior, green top boot and a dark green vinyl top. The car runs courtesy of its Cadillac designed and engineered 331-cid, 250-hp V-8 engine and corresponding automatic transmission. Other desirable features consist of factory air conditioning, AM radio, fender skirts, dual mirrors, chrome wire wheels, wide whitewall tires; power top and windows.</t>
  </si>
  <si>
    <t>FLA14-777</t>
  </si>
  <si>
    <t>1947 Cadillac Series 62 Convertible</t>
  </si>
  <si>
    <t>The beautiful 1947 Cadillac Series 62 Convertible is approved as a Classic by the esteemed Classic Car Club of America. This may be one of the most nostalgia-invoking cars that ever populated the American highway. Whether making its way through a crowded business district, or cruising down a country lane; one look told you that this Cadillac was one of GM’s finest and a sight to remember.  A very modest 6,755 examples were built in the 1947 model year. This car has received a no-expense-spared, frame-off restoration in which the vendor states that “every nut and bolt has been replaced.” The body is finished in Lotus Cream with a black convertible top and light brown leather interior with cloth accents. The Cadillac is powered by the highly-respected 346-cid, 150-hp V-8 engine and is mated to an uncommon three-speed manual transmission.  mong the equipment on the Cadillac are an AM radio, backup lights, heater, fender skirts, “sombrero” hubcaps, whitewall tires, power top and power windows. Everything on the car is described as either new or restored and in “perfect running condition.”</t>
  </si>
  <si>
    <t>FLA14-795</t>
  </si>
  <si>
    <t>1950 Cadillac Series 62 Convertible</t>
  </si>
  <si>
    <t>Cadillacs sported all-new styling for 1950 and the sportiest of them was the Series 62 Convertible Coupe. Arguably the most handsome of Cadillac’s offerings for 1950, cost new based at $3,654.00 before options. Production totaled 6,986 units all of which featured a new curved, one-piece windshield, a massive eggcrate grille . . . and those wonderful sweeping tailfins. Powered by a 331-cid, 160-hp V-8 that was the envy of all competition racers, American Briggs Cunningham entered a pair of Cadillacs in the 1950 24 Hours of LeMans race. This convertible looks great in its green finish and sports its original two-tone green leather interior, fender skirts, classy and distinctive brightwork and factory “sombrero” hubcaps. It is equipped with a clock, AM radio, power windows and a power convertible top.</t>
  </si>
  <si>
    <t>SPRING14-5053</t>
  </si>
  <si>
    <t>1936 Cadillac Fleetwood V-8 Touring Sedan</t>
  </si>
  <si>
    <t>At the time of its introduction, possibly no name carried as much significance as that of Cadillac-Fleetwood in the world of production motorcars. It had come to symbolize the highest attainment in the art of the car builder’s pursuit – chassis by Cadillac, body by Fleetwood. Fleetwood claimed to design and fashion the finest coachwork to that point in their 1936 model line. The new Fleetwood creations were completely luxurious in every detail of fitment and finish, plus they were highly individual in every aspect of their excellence. Cadillac was all new for 1936; the bodies were of a new design, with front-hinged front doors and all-steel “turret tops” on closed models. An L-head like its predecessors, the new V-8 now combined the crankcase and cylinder blocks into a single iron casting. It came in two sizes, with a larger bore of 346-cid for 70 series cars. The touring sedan, with an integral luggage compartment, had become very popular at General Motors, and Cadillac had them in all series, including the Fleetwood-bodied 70 and 75. Unlike the Fisher-bodies Cadillacs in 1936, the Fleetwood cars were certainly a step above the LaSalle and finer touches justified the higher price tag. This five-passenger sedan comes from an older, yet proper restoration and remains very respectable. It is well-appointed with dual sidemount fully covered tires, driver spotlamp, Trippe safety lamps, three-spoke banjo steering wheel and rear window blind. The cloth upholstery shows minimal wear, as does the complementing door panels, headliner and carpets. The engine compartment was maintained using correct hardware and shows signs of use, yet is clean and presentable. As a mid-sized Fleetwood, this Cadillac will stand proud at any show and can be used and enjoyed without great concern.</t>
  </si>
  <si>
    <t>SPRING14-5155</t>
  </si>
  <si>
    <t>1959 Cadillac Coupe DeVille</t>
  </si>
  <si>
    <t>The birth of a legend, the new 1959 Cadillac, would become perhaps the most recognizable automobile from the era. The space race led one of the most exciting designs to hit the automotive world - Harley Earl’s sensuous big fin Cadillacs. This brilliant red Coupe DeVille is a picture perfect example. It is finished with a black and white upholstered interior, as well as an AM radio, automatic transmission, power steering, power brakes and wide whitewall tires. Often regarded as the most recognizable and desirable Cadillac ever produced; this 1959 would be a wonderful addition for any collector.</t>
  </si>
  <si>
    <t>CARFALL13-328</t>
  </si>
  <si>
    <t>1966 Chevrolet Cheetah Handbuilt</t>
  </si>
  <si>
    <t>car_note_chevrolet</t>
  </si>
  <si>
    <t>The Cheetah Evolution Coupe by Ruth Engineering takes the best elements of the original Bill Thomas design and further refines them with the use of modern technology and components. The essence of the original Cheetah Coupe is still very much intact - the long hood and impossibly short rear deck, dictated by the big Chevrolet V-8 engine sitting almost squarely in the middle of the chassis, with the driver sitting nearly between the rear wheel wells. There's hardly been a car like it before or since.  Ruth Engineering, a well-respected name in the component car industry, has taken the Cheetah concept and evolved it in to this awesome machine. The 1.5-inch tubular steel chassis features an integrated rollcage. It is placed in a jig and squared before being MIG/TIG welded to make a strong, lightweight chassis. Once welded, chassis #0006, was been professionally prepped and painted satin black to prevent corrosion and provide a hard-wearing and good-looking surface.  As you look around #0006, you clearly see it has been meticulously built by an experienced fabricator to a very high standard. Perhaps the most striking aspect of this Cheetah is the outstanding finish quality. This car was professionally prepared and painted to a concours standard. The paint is mirror smooth, with no signs of body work or orange peel. The color is 2008 GMC Victory Red and suits the wild Cheetah lines perfectly. Staggered 17- and 18-inch wheels from a Corvette bring the classic design into the 21st century. It is breathtaking car to see in person.  Suspension components from a 1996 Corvette have been polished and carefully fitted to provide the best handling. Front upper and lower control arms support Corvette hubs and brakes and feature adjustable QA1 coil-over shocks. The rear suspension features a full Corvette arrangement with a 3.73:1 Posi-traction differential, QA1 coil-overs and Corvette brakes. Under the big clamshell hood lies a 290-hp GM Performance four-bolt main small-block. A stout Muncie four-speed gearbox backs it up. With only 2,200 pounds to move around, performance is thrilling to say the least.   Thanks to the light weight, the car can run a mild cam and modern distributor, making for excellent drivability and easy running at low speeds. It runs cool and starts easily so you can truly get out and enjoy this car in all sorts of conditions. Out on the road the Cheetah has excellent manners. The handling is balanced with a great ride control. Noise levels are comfortable, but you still get plenty of V-8 roar when you want it. Visibility is excellent and it is fully equipped and road-legal, with all necessary lights, signals and wipers.  This impressive spec sheet adds up to a truly unique and outrageous car that is far greater than the sum of its parts. It will be sold on a title with a Pennsylvania assigned component-VIN number. It has covered only a handful of miles for shakedown and testing purposes, and is now ready to be fully enjoyed.</t>
  </si>
  <si>
    <t>CARFALL13-383</t>
  </si>
  <si>
    <t>1957 Chevrolet Corvette Roadster</t>
  </si>
  <si>
    <t>Equipped with the desirable 283-cid, 270-hp V-8 engine with dual four-barrel carburetors.  Three-speed manual transmission.  NCRS National Top Flight award winner.  Complete with all original body panels.  Recipient of a complete nut-and-bolt frame-off concours-quality restoration.  Original, desirable and factory correct color combination of Onyx Black with Beige interior.  Well-equipped with auxiliary hardtop and folding soft top.  Parking brake alarm, windshield washer system, Wonderbar AM radio.  Additionally has cabin heater, courtesy lamps and 15- x 6.70-inch blackwall bias-ply tires.</t>
  </si>
  <si>
    <t>CARFALL13-398</t>
  </si>
  <si>
    <t>1963 Chevrolet Bel Air Two-Door Sedan</t>
  </si>
  <si>
    <t>Uncommon 409-cid, 425-hp V-8 engine.  Four-speed floor-mounted manual transmission.  Correct drivetrain.  Received rotisserie nut-and-bolt restoration.  Radio delete with no power assists.  Original sheetmetal.  Life-long "black plate" southern California vehicle built in Los Angeles.</t>
  </si>
  <si>
    <t>FALL13-1140</t>
  </si>
  <si>
    <t>1959 Chevrolet Corvette Roadster</t>
  </si>
  <si>
    <t>327-cid, 350-hp V-8 engine.  Four-speed transmission.  Finished in Roman Red with one repaint.  Red interior, white convertible top.  Removable hardtop, rebuilt gauges.  Wonderbar radio.</t>
  </si>
  <si>
    <t>FALL13-3106</t>
  </si>
  <si>
    <t>1968 Chevrolet Camaro RS/SS Sport Coupe</t>
  </si>
  <si>
    <t>This 1968 Camaro is powered by a 396-cid, 325-hp V-8 engine that is backed by a Muncie M20 four-speed manual transmission and a 12-bolt rear end. The car is finisned in Tuxedo Black with red D90 sport stripes and a deluxe red interior. This Chevy muslecar is further equipped with factory air conditioning, bucket seats, center console with instrumentation, front and rear spoilers, dash and trim wood grain accents, wood-rimmed steering wheel, vinyl top, radio, power steering and brakes plus Rally wheels with redline tires.</t>
  </si>
  <si>
    <t>FALL13-3171</t>
  </si>
  <si>
    <t>2010 Chevrolet Twin Turbo Lingenfelter Camaro</t>
  </si>
  <si>
    <t>6 Speed transmission; LS7 7.0 L aluminum block engine; LS7 aluminum heads.  Lingenfelter CNC ported LS7 cylinder heads; Twin Garrett oil lubricated &amp; liquid cooled true ball bearing turbochargers.  Port matched LS7 intake manifold; Dual disc clutch and flywheel assembly; Lingenfelter aluminum coil covers; Lingenfelter Signature Series Body Enhancements.  Full Pedders coil over suspension system; Custom CCW forged billet wheels; Clean AutoCheck history.</t>
  </si>
  <si>
    <t>FALL13-3193</t>
  </si>
  <si>
    <t>1954 Chevrolet Bel Air Custom</t>
  </si>
  <si>
    <t>Brand new complete custom interior and headliner.  235-cid with 2,000 miles since rebuild.  Three-speed column-shift transmission with fresh rebuild.  Matched Rochester carburetors with copper lines.  Chopped three-inches in front and four-inches in rear.  1952 Pontiac rear glass.  Frenched headlights and taillights.  Shaved door handles with keyless door poppers.  Peaked and pancaked hood with custom scallops.  Fender wells raised three-inches.  Dash autographed by Gene Winfield.  New smooth bumpers front and back.  Custom fender skirts.  Gambino custom frame - C-notch.  All new steering.  Front disc brake conversion with dual master cylinder conversion.  Dropped leaf springs with new shocks.   New gas tank and sending unit.  Diamond Back radial wide whitewall tires.  1956 Cadillac wheel covers.  Offenhauser dual carb polished intake.  Offenhauser polished valve cover.  Fenton split header with true dual exhaust.  Stainless trim cut to fit.  New Dakota Digital dash.  HEI distributor.</t>
  </si>
  <si>
    <t>FALL13-3198</t>
  </si>
  <si>
    <t>1958 Chevrolet Biscayne Restomod 2 Door</t>
  </si>
  <si>
    <t>Powered by a rebuilt 350-cid V-8 engine, this beautiful Biscayne was the recipient of a frame up restoration in 2008. The interior was completely redone by Brian Bohide. The candy red paint is beautiful and set off nicely by the all new chrome, stainless steel and five-spoke wheels. All of the glass was replaced as well. With multiple best paint awards at the Duck Tail run, this outstanding example is ready for you to enjoy and show.</t>
  </si>
  <si>
    <t>FLA14-179</t>
  </si>
  <si>
    <t>1955 Chevrolet 3100 Restomod Pickup Truck</t>
  </si>
  <si>
    <t>While this Chevy truck displays many original attributes, it has been refurbished by A-Car Restorations of Reedsville, Wisconsin using a 350-cid V-8 General Motors crate engine that is matched to a floor-shift five-speed manual transmission. The rear end is a nine-inch Ford unit. The truck is very nicely presented in Viper Red and has a tan interior with a black tonneau cover. The steel wheels are color-keyed and have been mounted with wide whitewalls and are fit with chrome hubcaps and trim rings. Heidts front suspension, stainless steel exhaust, stereo; power steering and brakes are other features on this fine looking 1955 3100 truck.</t>
  </si>
  <si>
    <t>FLA14-200</t>
  </si>
  <si>
    <t>1969 Chevrolet Corvette Twin-Turbo</t>
  </si>
  <si>
    <t>This sensational 1969 Chevrolet twin-turbo “Bomber Corvette” was built by S/S Motorsports of Sarasota exclusively for the 2008 SEMA show. The car utilizes an original 1969 Corvette as the “donor” and has a tube chassis, C5 Corvette front suspension, independent rear suspension, fully-adjustable coil-over shocks and six-piston street/track ventilated four-wheel disc braking system. The wheels are custom S/S (18x9 front and 18x12 rear) with street/track tires. The drivetrain includes a custom built 565-cid (9.0-liter), 1,200-hp Dart® S/S engine with twin turbochargers, fuel injection and runs on 93-octane pump fuel. It is further enhanced with Dart® Pro 1 aluminum heads, S/S polished aluminum valve covers, custom fabricated intake manifold and high-capacity aluminum radiator. The transmission is a paddle-shift 4L80E automatic with overdrive. Among the exterior features is custom paint with S/S stripe, custom four-inch side exhaust with fabricated ceramic-coated headers, L88 hood, 24-gallon fuel tank, pop-top fuel cap, plus T-tops and removable rear window. The interior is laden with special details that include a custom billet steering wheel with leather, paddle-shifters with digital display, high-capacity air conditioning system with multi-directional vents, carbon fiber dash with aircraft-style toggle and momentary switches, carbon fiber center console, full gauge package with S/S custom faces and bomber aircraft-type bezels, black leather racing seats with black suede inserts, pushbutton electric start, navigation system with in-dash monitor and a sound-deadening package.</t>
  </si>
  <si>
    <t>FLA14-203</t>
  </si>
  <si>
    <t>1970 Chevrolet Chevelle SS 454 LS6 Sport Coupe</t>
  </si>
  <si>
    <t>By 1970 the Chevelle was among the front runners in the musclecar realm. Beginning its production life in 1964 as a bit of a “sleeper,” it was transformed over a few years into a street car to be reckoned with. From its introduction this model was a market-leading success story, thanks to attractive styling, an extensive options list, and sheer value for the dollar. For 1970, Chevelle was restyled, the result has been arguably called the boldest looking, mid-sized muscle-based Chevrolet ever. The LS6 Chevelle is well balanced in handling, braking and comfort, but the LS6 454-cid engine is best remembered for brute force and acceleration: a classic design, in many ways, at core of the muscle car movement. The 1970 Chevelle on offer is finished in Misty Turquoise with black stripes, optional black vinyl roof and black interior. The engine is the legendary LS6 454-cid, 450-hp V-8 and it is mated to a floor-shift four-speed manual transmission. This exhilarating car features bucket seats, seatbelts, power brakes, cowl-induction hood, SS wheels, BFGoodrich Radial T/A tires and SS badging.</t>
  </si>
  <si>
    <t>FLA14-211</t>
  </si>
  <si>
    <t>1955 Chevrolet Nomad Custom Wagon</t>
  </si>
  <si>
    <t>This 1955 Nomad is finished in black over a red interior and is driven by a LT1 V-8 engine with a 4I60 transmission. The engine has an all street performance front drive and plenty of chrome engine accents are found under the hood. There is also a polished Griffin radiator with a custom chrome front support. Rack-and-pinion steering, four-wheel disc brakes, Billet Specialties wheels, BFGoodrich tires, all new chrome and stainless that is “show-quality” polished are all great features for this car, as is the louvered hood. The interior has Classic gauges, Pete and Jakes dash trim, Iditdit steering column with a custom wood wheel, hidden Sony Xplod system that features a subwoofer six-disc changer, amp and a matching Sony head unit. The car is a breathtaking beauty and has won numerous awards and was featured in a 2013 Street Rodder magazine.</t>
  </si>
  <si>
    <t>FLA14-215</t>
  </si>
  <si>
    <t>1966 Chevrolet Corvette 427/425 Roadster</t>
  </si>
  <si>
    <t>This is a Tuxedo Black with red interior 1966 Corvette Sting Ray that also brings a black vinyl soft-top and the removable factory hardtop. The engine is the very desirable 427-cid, 425-hp V-8 that is matched with a four-speed manual transmission. This beauty has factory side exhausts, cast-aluminum knock-off wheels, gold stripe tires, power antenna, factory AM/FM radio and four-wheel disc brakes.</t>
  </si>
  <si>
    <t>FLA14-220</t>
  </si>
  <si>
    <t>1970 Chevrolet Camaro Z28</t>
  </si>
  <si>
    <t>This is a rotisserie restored 1970 Camaro Z28 that runs with its original engine and drivetrain. It is equipped with a 350-cid, 360-hp V-8 engine that is mated to an M21 close-ratio four-speed manual transmission and Posi-traction rear end. The sheetmetal on this southern state Camaro is all original and rust-free. The car is finished in the rare, one-year-only color combination of Camaro Gold with black stripes and black interior. The Chevy is well-equipped; among the features are AM/FM radio with rear speaker, factory tachometer and gauges, tilt steering wheel, center console, power disc brakes, special factory Z28 wheels and Goodyear Wide Tread GT tires. It is accompanied by complete and extensive factory documentation. Among these pieces is the original broadcast sheet, Protect-O-Plate, bill of sale, pre-delivery inspection sheet and more.</t>
  </si>
  <si>
    <t>FLA14-232</t>
  </si>
  <si>
    <t>2009 Chevrolet Corvette ZR-1</t>
  </si>
  <si>
    <t>Truly an American supercar that brings the technology and engineering refinement of carbon-fiber, ceramics and electronics together in a distinctive design that works to deliver the most powerful and fastest automobile ever produced (when introduced) by General Motors. These are very special cars, starting with the LS9 6.2-liter, supercharged V-8 that produces over 600 horsepower and is delivered through a six-speed transaxle. At the time of introduction, the project manager was claiming that it would have 100-hp per liter helped by the new, four-lobed Roots-type, intercooled supercharger. Low three seconds times are attainable in the 0- to 60-mph sprint. The speedometer has a reading of 220-mph and you can monitor the supercharger with a boost gauge. The suspension has been designed and tested to log over 1g on the skid pad to make this one of the best handling cars in the world. Stopping distances are just as impressive, courtesy of huge carbon-ceramic, ventilated rotors. This rare Corvette supercar is finished in the color of Cyber Gray, with a two-tone black and grey leather interior. Records indicate 502 similar ZR-1 Corvettes were finished in this distinctive color. This ZR1 has many distinctive features, both performance and convenience oriented. This ZR1 is stated to be fully “loaded with all options;” as such this would include heated seats, in-dash CD, DVD navigation, Bose stereo, memory package, universal home remote, luggage shade, steering-wheel mounted radio controls, leather-wrapped steering wheel, Bluetooth, OnStar, dual-zone climate control, and the heads-up display. The Corvette is fit with 19-inch front and 20-inch rear chrome aluminum wheels. Carbon fiber is used for weight, strength and style with the hood, roof panel, roof bow, side-skirts and front splitter. This handsome, all business ZR-1 has covered a less than 7,400 miles and is presented as when new with no paint work. The car has never been registered and is a non-smoker car in “mint” condition with a clean Carfax. All original documents and accessories are present and will accompany the car.</t>
  </si>
  <si>
    <t>FLA14-238</t>
  </si>
  <si>
    <t>1959 Chevrolet Apache Street Rod Pickup Truck</t>
  </si>
  <si>
    <t>This is an award-winning Chevy Apache that is vibrant in bright orange with an equally eye-catching orange and white interior that features bucket seats. The engine has been upgraded to a 350-cid V-8 GM crate engine that is mated to an automatic transmission. Along with power steering and power brakes, the Apache displays a finished oak bed floor, dual mirrors, chrome five-spoke wheels and low-profile blackwall tires.</t>
  </si>
  <si>
    <t>FLA14-423</t>
  </si>
  <si>
    <t>1953 Chevrolet Panel Truck</t>
  </si>
  <si>
    <t>Chevrolet entered the Post-World War II era looking to take advantage of the growing demand for working trucks, a phenomenon that was also attracting other automakers. Long before its first wave of postwar new car designs, in 1947 Chevrolet introduced its restyled “Advance Design” truck fleet, which emphasized passenger room and comfort. That included the panel delivery trucks, which combined those qualities with station wagon utility. Completed in 2012, this 1953 Chevrolet panel truck was the subject of a comprehensive restoration that included finishing it to look like a woodie wagon. A solid West Coast truck, it is beautifully finished in stunning Black base/clear coat paint and is trimmed with show-quality chrome and brightwork. That would be enough to attract the attention of discriminating enthusiasts, but the builder added tremendous personality with skillfully airbrushed imitation-wood paneling on the body sides and rear doors. He then added custom hand-painted lettering that pays tribute to the “Chevrolet Heritage Center.” The genesis for the woodie treatment becomes obvious by opening the back, revealing a factory wood interior complete with rear facing display drawers and a covered deck that reaches the entire length of the cargo area. The heritage theme carries throughout this charming vintage Chevy; under the hood is a well detailed Thriftmaster inline six cylinder engine mated to a floor-shifted four-speed manual transmission, a combination that served to establish the Chevrolet reputation for reliability. Period-correct wide whitewall tires on Red painted steel wheels and bright wheel trim are the perfect finishing touches on this charming custom Chevy panel.</t>
  </si>
  <si>
    <t>FLA14-472</t>
  </si>
  <si>
    <t>1958 Chevrolet Impala Convertible</t>
  </si>
  <si>
    <t>Chevrolet embarked on a major redesign for 1958. Starting with an all-new “Safety Girder” chassis, a cruciform-type backbone without side rails, the evolution included lower, wider and longer bodies. The wheelbase grew two inches to 117.5, and styling adopted a sculptured theme, with cove-like rear fenders wrapping around into the rear fascia where the taillights were ensconced. Emphasizing the newness of the bodies were new model names. The One-Fifty and Two-Ten series were replaced by Del Ray and Biscayne, respectively. Bel Air remained at the top of the catalogue, but a new subseries was created for the convertible coupe and hardtop sport coupe. Called “Impala,” after the swift African antelope, these two body styles had distinctive, rear sheet metal with three taillights per side and special trim with simulated side air scoops. The Impala on offer has been treated to a frame-off restoration with great attention to detail and has many desirable and rare options. It runs with a 348-cid V-8 engine with a four-barrel carburetor and dual exhaust. The transmission is automatic. The Chevrolet is presented in Aegean Aqua and has a fantastic tri-tone interior, mainly in complementary turquoise, and the car also features a white vinyl power top. This eye-catching convertible has factory air conditioning, AM radio with rear speaker, clock, tissue dispenser, vacuum ashtray, traffic light viewer, floor mats, gorgeous bright trim elements, dual mirrors, dual antennas, fender skirts, whitewall tires, factory spinner wheel covers; power steering and brakes. The overall beautiful presentation of the Impala is seen throughout the car, including the undercarriage.</t>
  </si>
  <si>
    <t>FLA14-473</t>
  </si>
  <si>
    <t>1969 Chevrolet Camaro RS/SS Indy Pace Car Convertible</t>
  </si>
  <si>
    <t>A smart styling update for 1969 lent the Camaro a tougher appearance and made it, arguably, the most iconic of all Camaros. An inset grille gave the front end a meaner look, while creases above the wheel wells on all four fenders created a more masculine stance. Round parking lights also replaced the rectangular lights, and the taillights changed from double to triple lenses. The new look earned the Camaro the honor of pacing the 1969 Indianapolis 500 for the second time in three years. This was the fourth time that Chevy had received the honors, with the previous races being in 1948, 1955, and 1967. The ’67 race, just two years earlier, had been paced by a Camaro in its introductory year. All of the Indy Pace Car Replicas were RS/SS convertibles that had been painted Dover White with Hugger Orange Z28-style stripes, white soft-top, and they all featured bold black-and-orange houndstooth upholstery. The RPO Z11 package, which denoted the Indy Pace Car Replicas, also included D80 spoilers, YA1 deluxe seatbelts, ZJ7 Rally wheels, and a ZL2 ducted hood. The RS package included hidden headlights, front and rear wheel lip moldings, chrome accents on the rear fender louvers and assorted RS trim. The Pace Cars were available with either the SS 350 or SS 396 packages. This example has the desirable SS 396 with a four-speed manual transmission, and also came with sport suspension and power brakes with front discs. It is believed that roughly only 15- to 20-percent of the Indy Pace Car Replicas were ordered with the 396. Other features include a power top, console gauges, radio and Goodyear Polyglas tires. This excellent car has a known ownership history and also comes with its Protect-O-Plate.</t>
  </si>
  <si>
    <t>FLA14-475</t>
  </si>
  <si>
    <t>1967 Chevrolet Corvette Roadster</t>
  </si>
  <si>
    <t>This is a very nicely presented Corvette convertible that is presented in blue with a white hood “stinger,” along with a white soft-top and primarily white interior. The cockpit has a black dash and carpets. A V-8 engine with manual transmission is the driving force for this appealing model. It is further equipped with factory cast-aluminum bolt-on wheels, side-mounted exhaust system, radio and redline tires.</t>
  </si>
  <si>
    <t>FLA14-492</t>
  </si>
  <si>
    <t>1971 Chevrolet Corvette LT-1 Roadster</t>
  </si>
  <si>
    <t>For 1969, after a year's absence, the popular Stingray name reappeared on Corvette fenders. And, if you liked the ’69 and ‘70 Corvette, you would have loved the 1971. It was virtually the same design, however, a new resin process was implemented to improve the body quality. Of the 21,801 produced that year, only 1,949 received the powerful LT1 350-cid, 330-hp small-block V-8 engine, as seen in this example. The transmission is the desirable M21 close-ratio four-speed manual and the rear end is the factory Posi-traction unit. The drivetrain on this LT-1 Corvette is reported as correct. Personally owned by Roy Sinor for 35 years, this Vette has 40,000 actual miles and wears its original War Bonnet Yellow paint. The interior is Saddle and the white soft-top is originally dated. Mr. Sinor is well-known as the recently-retired National Corvette Restorers Society national judging chairman and one of the experts used by professionals Corvette consultations. Sinor spent over seventeen years with NCRS and is one of the foremost experts on Corvettes. This is a truly magnificent example that is Bloomington Gold certified and a NCRS Top Flight Award winner. It also looks so nice; one would initially think that it is a restored car. The complete owner history goes back to new when the LT-1 was first delivered from Milner Chevrolet in St. Louis, Missouri. Additional equipment on the roadster are transitor ignition, tilt/telescopic wheel, AM/FM radio, luggage rack, Rally wheels, Goodyear F70x15 tires; power steering and brakes. This is a quite rare machine that would be near impossible to duplicate.</t>
  </si>
  <si>
    <t>FLA14-502</t>
  </si>
  <si>
    <t>1971 Chevrolet Corvette 454 LS6 Roadster</t>
  </si>
  <si>
    <t>With the exception of the very desirable and rare RPO LS6, like drives this car, Corvette engines were detuned with reduced compression ratios to tolerate lower octane fuel. This formidable 454-cid, 425-hp V-8 powerplant has aluminum heads and led the way in the American car industry horsepower race two years running. The LS6 option carried a $1,221 price uptick when ordered. This reinforced the iconic status of the Corvette and the huge following it had in the automotive world.   This particular Corvette is one of only 188 built in 1971 with the fearsome LS6 engine, and it is reported to be one of only seven that was built with the M40 Turbo-Hydramatic automatic transmission, a $100.35 option with the LS6 and LS5 engines, but no charge with lesser horsepower units. The Corvette also has a Posi-traction rear end for maximum acceleration.  This fantastic machine benefits from a complete, no-expense-spared body-off restoration that was completed in 2012. It is refinished in its correct factory colors of War Bonnet Yellow with Saddle leather deluxe interior and accessory black vinyl removable hardtop. The body is completely original and is a “never hit” example that translates to a spectacular presentation. Additional equipment on this convertible includes transistor ignition, tilt and telescopic steering column, AM/FM radio; power windows, steering and four-wheel disc brakes. Rally wheels and five original Goodyear F70x15 tires are also part of this special package. It is properly documented with NCRS shipping data and is listed in the LS6 Registry and Survey.</t>
  </si>
  <si>
    <t>FLA14-508</t>
  </si>
  <si>
    <t>1970 Chevrolet Chevelle SS 396 Convertible</t>
  </si>
  <si>
    <t>This Black Cherry with white stripe Chevelle has a white convertible top, top boot and interior with black carpet. The Chevelle is powered by a 396-cid V-8 engine that is connected to an automatic transmission. The car features bucket seats, center console, aftermarket air conditioning that functions properly, radio. power steering and power brakes. Additional equipment includes cowl induction hood, hood pins, dual mirrors, SS wheels and more.</t>
  </si>
  <si>
    <t>FLA14-523</t>
  </si>
  <si>
    <t>1955 Chevrolet Corvette Roadster</t>
  </si>
  <si>
    <t>This 1955 Chevrolet Corvette is a restored beauty that is finished in Polo White with a Sportsman Red interior and red-crowned dashboard. This certified Milestone Car is powered by a 265-cid, 195-hp V-8 engine that is matched to a two-speed Powerglide automatic floor-shift transmission. It also has a Wonderbar AM radio, factory hubcaps and whitewall tires. The actual mileage is listed as less than 84,000 miles and we are informed that this rarely driven machine is regularly maintained and cared for, is very nice throughout and has never been shown.   The first generation Corvette comprises the 1953, 1954 and 1955 model years. The 1953 and 1954 models came equipped with a Blue Flame straight six-cylinder engine with side carburetion. The 1955 models were equipped with a 265-cid V-8 engine with a four-barrel carburetor. The 1955 models are easily identifiable by the gold “V” in the Corvette script on the front quarter panels.  The Corvettes use of a fiberglass body was a daring departure from the steel bodied cars primarily offered by Detroit automakers. The Corvette was conceptualized to be a sports car equal to anything found in Britain, Italy or Germany.  The Corvette had an inauspicious debut in 1953 with only 183 of the 300 produced sold. 1953 models were available in one color, Polo White with red interiors. Four color options were available in 1954 and sales reflected this change with 3,640 Corvettes built. Sales for 1955 fell precipitously to 700 and the future of the Corvette became uncertain. Fortunately, the Corvette had the backing of Ed Cole, Chevrolet Division Manager and Harley Earl, SVP and head of GM’s design studio to move the Corvette forward.</t>
  </si>
  <si>
    <t>FLA14-528</t>
  </si>
  <si>
    <t>1967 Chevrolet Corvette 427/435 Coupe</t>
  </si>
  <si>
    <t>1967 was the year that was not meant to be, at least not for the Sting Ray as we know it. Chevrolet had hoped to launch a brand new body style for this model year but concern about the aerodynamic efficiency of the new design caused its postponement. As is so often the case, this production glitch enabled the Sting Ray to evolve and, in the process, offer one of the most awesome cars to hit the road. Some would argue it was the best Corvette ever. The bodywork was given only a few cosmetic changes since it was not expected to remain in production, but major developments took place beneath the hood. Although the two small-block engines remained, still rated at 300 and 350 horsepower, big-block 427 cubic inch engines were rated as high as 435 horsepower as seen here. Showing just 5,900 original miles from new, this 100-percent original and non-restored time capsule is among the lowest mileage examples of the 427/435 Sting Rays in existence. Purchased new by a GM engineer, it was stored in a climate controlled environment for 40 years. This exceptionally original survivor wears the original and desirable Marlboro Maroon paint, original black interior, original drivetrain and engine compartment, chrome and stainless. Also included is the original tank sticker, Protect-O-Plate and a well-documented ownership history. A true benchmark automobile, it’s impossible to duplicate options include L71 427-cid, 435-hp tri-power V-8, M21 close ratio four-speed transmission, Posi-traction axle, F41 special suspension, N11 off-road exhaust system, shoulder harness, transistor ignition, AM/FM radio and 775 x 15 redline tires. Having received multiple NCRS awards and Top Flight Status, this is an ultimate Blue-Chip Corvette that is worthy of the finest collection.</t>
  </si>
  <si>
    <t>FLA14-534</t>
  </si>
  <si>
    <t>1969 Chevrolet Chevelle SS 396 L89 Convertible</t>
  </si>
  <si>
    <t>The Chevelle is a mid-sized automobile that was created by Chevrolet, and made its debut in 1964. It would become one of General Motors’ most successful cars and the Chevelle SS represented Chevrolet’s entry in the heated musclecar battle between the Big Three.  For the 1969 model year the Super Sport became a performance option. This invigorating Chevelle SS 396 is equipped with the very rare L89 396-cid, 375-hp V-8 engine option with aluminum heads. It is one of only three L89 convertibles built that came from the factory with the desirable four-speed manual transmission and is the only one with the K1 heavy-duty clutch. The rear end is a 12-bolt Posi-traction, original to the car, with 3.73:1 gearing. Better still, this example has matching numbers that illustrate a drivetrain correct to this vehicle.  This exquisite musclecar has received a no-expense-spared frame-off rotisserie restoration in 2004 to a show winning level. The odometer was reset to zero when undergoing restoration and it now registers 495 miles. The car looks fantastic in Dusk Blue with Parchment interior along with black carpets, dash and center console. The soft-top is also white and is complemented by white side stripes and SS 396 badging.   Among the additional features are factory tachometer and gauges, rosewood steering wheel, bucket seats with center console, AM radio, dual mirrors; power steering and brakes with front discs. Factory sport-style wheels are wrapped with Firestone Wide Oval tires contributing to the period feel of this meticulously prepared and presented car.   This uncommon L89 is well-documented and comes with the Protect-O-Plate, warranty booklet, registration card, as well as the IBM punch card that accompanied the car as it traveled down the assembly line. The Chevelle SS 396 L89 has a thorough listing of pertinent casting numbers.</t>
  </si>
  <si>
    <t>FLA14-542</t>
  </si>
  <si>
    <t>1957 Chevrolet Bel Air Convertible</t>
  </si>
  <si>
    <t>Chrome, jet-age styling and rising horsepower drove the American automotive market during the late 1950s, and no automobile combined these three elements better than Chevrolet’s 1957 Bel Air convertible. Its unique styling and distinctive interior and exterior trimmings gave the impression of speed even while the car was at rest, and a growing list of factory options provided buyers with an unmatched opportunity to personalize their own Chevrolet.  The Bel Air being offered is powered by a 265-cid, 170-hp V-8 that is matched with an automatic transmission. The vivid red finish nicely shows off many exterior trim elements, including the anodized aluminum rear fender panels. This is pleasantly complemented by a white vinyl top and two-tone silver and red interior. Along with fender skirts and Continental kit; the Bel Air has dual antennas, dual mirrors, seat belts, aftermarket AM radio, clock, heater and power top. The car rides on wide whitewall tires with color-keyed steel wheels and spinner-type wheel covers.</t>
  </si>
  <si>
    <t>FLA14-547</t>
  </si>
  <si>
    <t>1954 Chevrolet Corvette Roadster</t>
  </si>
  <si>
    <t>This 1954 Corvette is finished in the classic combination of Polo White with a Sportsman Red interior. This striking example has a documented history from new included in the sale. The car has been carefully maintained by its long term, collector owner. The power is derived from a Blue Flame 235-cid, 150-hp inline six-cylinder engine with three carburetors that is paired with a two-speed Powerglide automatic transmission. Additionally, the car is fitted with a signal-seeking radio, parking brake, courtesy lights and heater. The red steel wheels have factory hubcaps and wide whitewall tires, making for a correct and overall beautiful presentation. This represents one of only 3,640 Corvettes built in the 1954 model year.  From the very beginning the Chevrolet Corvette was special in every respect. In design and construction it differed from all other models and did not even bear the traditional Chevrolet bow tie. The GRP (Glass Reinforced Plastic) body was molded into a shape more akin to a European styling house than an American automaker and is still appreciated today for its sensuous form. The Corvette was first unveiled to the public and press at the Waldorf-Astoria in New York in early 1953. Harley Earl was the moving force behind the sensational new Corvette with the assistance of Bob McLean, Maurice Olley and Ed Cole. Shortly before production began the great Zora Arkus Duntov, who would guide Chevrolet’s new sports car to legendary status, joined the team. The new white sports car rolled off the assembly line a scant five months after its debut.   Corvettes were also assembled in a very different manner. They were built by small groups of technicians, rather than on an assembly line. The fiberglass bodies were virtually handmade and did not carry Fisher Body Style numbers like all the other GM models. Although conceived to be assembled from production GM parts and refitted with a steel body, the Corvette continued to evolve in its original form in 1954. Minor changes that year included a different window storage bag, air cleaners, starter and rerouting of the fuel and brake lines. Additionally, a wider array of colors was available to buyers.</t>
  </si>
  <si>
    <t>FLA14-558</t>
  </si>
  <si>
    <t>1959 Chevrolet Impala Custom Sport Coupe</t>
  </si>
  <si>
    <t>This full custom Impala looks quite sporty in its blue finish with white pearl interior. The 348-cid V-8 engine is set up with three carburetors and mated to a four-speed manual transmission. The engine compartment is presented with a great deal of chrome components, stainless hose and Aeroquip fittings. The interior has a matching white custom headliner, striped acrylic control knobs, chrome dashboard, bucket seats, center console and modern white-faced instrumentation. The Impala rides low and has a louvered hood, lake pipes, chrome reverse wheels and whitewall tires.</t>
  </si>
  <si>
    <t>FLA14-562</t>
  </si>
  <si>
    <t>1970 Chevrolet Corvette LT-1 Roadster</t>
  </si>
  <si>
    <t xml:space="preserve">This exceptional LT1 Corvette is remarkable in many ways. This Donnybrooke Green beauty registers only 34,000 miles and is an exceptional California survivor with a completely documented owner history. It is truly a time-capsule that is completely original and unrestored and has a completely original, matching numbers drivetrain. It is reported that of 1,287 1970 LT1 Corvettes produced, only 400 were convertibles, such as this special car.  Famously known in Corvette circles and on judging fields as “Donny Boy,” this superb machine has been featured in multiple publications. The renowned LT1 engine is a high performance 350-cid V-8 that produces an impressive 370 horsepower. This unit is connected to a M20 four-speed manual transmission; additional mechanical features include a 3.55:1 Posi-traction rear end, transistor ignition and power four-wheel disc brakes.   The interior is presented in a matching green vinyl with an AM/FM radio and the soft-top is white. This fine car also has the auxiliary, removable hardtop that is also in Donnybrooke Green. The Rally wheels are fit with Firestone F70x15 white stripe tires.  The original presentation of the paint, interior and engine compartment has resulted in a Bloomington Gold Survivor Award, Bloomington Silver certification as well as a NCRS Top Flight Award. All original awards, judging sheets and pins are included with the sale of the LT1.  </t>
  </si>
  <si>
    <t>FLA14-568</t>
  </si>
  <si>
    <t>1960 Chevrolet Impala Convertible</t>
  </si>
  <si>
    <t>This Roman Red Impala convertible has received a complete frame-off restoration in which “every inch” has been refurbished to result in a fabulous show-quality car. The Chevrolet runs with a Super Turbo-Fire 283-cid, 230-hp small-block V-8 engine with a four-barrel carburetor and dual exhaust. The transmission is an automatic. The interior is the original factory offering, as is the glass. The car is also equipped with power convertible top, power steering and radio with rear speaker. Exterior features are plentiful and create a stylish period look with a Continental kit, fender skirts, dual antennas, dual side mirrors, whitewall tires and factory wheel covers. The Impala is well-cared-for and regularly kept in a proper climate-controlled environment. Beginning its run as the perennial best-seller; Chevrolet proclaimed that their Impala was “America’s most fashionable convertible.” The Impala for 1960 wore subtler gullwing rear styling than before, with three round taillamps; while, up front, a new grille let the local car spotters know that one was driving around in an Impala, the top of the Chevrolet line. At the very peak of the top of the slick, sleek Impala offerings was the convertible.This impressive example is further enhanced by having only 18,507 original miles registered on the odometer.</t>
  </si>
  <si>
    <t>FLA14-573</t>
  </si>
  <si>
    <t>1963 Chevrolet Impala Custom Sport Coupe</t>
  </si>
  <si>
    <t>This custom Impala received a complete restoration that cost approximately $160,000, and has less than 50 test miles since it was completed in December 2010. No expense was spared during the course of the 18-month restoration period – this is a top-flight machine with a detailed presentation that would be difficult to replicate. Storage in a climate-controlled environment helps to keep the car in a fine state of appearance.  The Chevrolet has had a frame-off restoration, it features a GM 350-cid, 400-hp ZZ4 V-8 engine with 10:1 compression, a .510 lift camshaft, aluminum cylinder heads, street and performance fuel-injection system with 40-pound injectors and March Performance billet aluminum serpentine belt system. This impressive unit is coupled to a two-speed Powerglide transmission that features a B&amp;M 2500 stall-converter and a Lokar braided transmission dipstick. Custom mirror inserts are placed in the hood.  The chassis is set up with a custom Air Ride Technologies airbag suspension, Strong Arm three-link rear suspension, Strong Arm tubular front control arms, a polished Howe aluminum radiator, chrome master cylinder and booster, front disc brake conversion, stainless steel fuel tank and Flowmaster dual exhaust system. The wheels are by Budnik, with 17-inch on the front and 18-inch fitted at the rear. The Sumitomo tires are sized appropriately to present the car at a proper stance.  The interior is custom and presented in two-tone leather. Among the interior appointments you will find power windows, Billet Specialties window and door handles, Dakota Digital dash cluster, Alpine stereo system, polished Ididit steering column, polished Vintage Air conditioning unit and Budnik leather-wrapped steering wheel.</t>
  </si>
  <si>
    <t>FLA14-574</t>
  </si>
  <si>
    <t>1970 Chevrolet Chevelle SS 454 LS5 Convertible</t>
  </si>
  <si>
    <t>This Chevelle SS LS5 convertible is the beneficiary of a full body-off restoration. The body is “laser-straight,” and the undercarriage is also completed with meticulous detail in mind. The car is impeccably completed as no expense was spared on the refurbishment. The powerful car is ready to drive, with plenty of go. The Chevelle was built in the GM plant in Baltimore, Maryland and runs with the desirable 454-cid, 360-hp V-8 LS5 engine that has a four-barrel carburetor and is mated to a Turbo-Hydramatic 400 automatic transmission. The exhaust is a dual system with 2.5-inch diameter pipes from front-to-rear. The Chevelle carries its correct drivetrain with matching numbers. Among the many features that are found on this car is factory air conditioning; uncommonly seen on convertibles of this era. Additionally there is a Cowl Induction hood, hood lock-pins, tinted glass, AM radio, performance suspension, bucket seats, center console, power convertible top and power brakes. SS wheels, dual center stripes and SS badging all contribute to the muscle aspect of this exciting car. Climate-controlled storage is another solid positive for this desirable machine.</t>
  </si>
  <si>
    <t>FLA14-577</t>
  </si>
  <si>
    <t>1966 Chevrolet Chevelle SS Convertible</t>
  </si>
  <si>
    <t>The Chevelle SS convertible that is being offered has had a 100-percent complete, body-off restoration. The undercarriage has been prepared in the same meticulous manner and the body is stated to be “laser-straight.” No expense was spared and it results in a pristine restoration that is indicated as “one of the finest examples.”  The Chevrolet is powered by a 396-cid big-block V-8 engine that is connected to a Turbo 400 automatic transmission. The exhaust is routed through a 2.5-inch diameter stainless steel dual system from front-to-back. Additional features on this exciting car include a console, tachometer, cassette player; power steering and brakes.  The restoration process includes all new glass and the refurbishing of all of the stainless steel and chrome elements. The Rally wheels are complemented by redline tires. The interior is in new condition, and the convertible top is stated to be excellent. The Chevelle has been properly stored in a climate-controlled environment.  After Pontiac’s 1964 GTO option created the musclecar, the rest of General Motors’ divisions wanted in. The recipe was pretty simple: put a big engine in an intermediate-size car and add enough panache to create an iconic model. Chevrolet had the basic ingredient for a musclecar: the intermediate Chevelle introduced in 1964. From the beginning, Chevelle offered a Super Sport option for its hardtop coupe and convertible. This would serve as the upscale amenity part of a musclecar.</t>
  </si>
  <si>
    <t>FLA14-578</t>
  </si>
  <si>
    <t>1955 Chevrolet Bel Air Custom Sport Coupe</t>
  </si>
  <si>
    <t>This custom Bel Air has received a total frame-off restoration that includes extensive new sheetmetal. The chassis is from Custom Progressive and is powder-coated in blue that matches the body color. It is powered by a fuel-injected GM LS2 6.0-liter V-8 that is dyno’d at 507 horsepower at the rear wheels. Along with a custom cam, the engine has a Magnuson supercharger with 40-pound injectors and custom intercooler with a remote custom tank. The transmission is a T-56 six-speed manual that has a hydraulic clutch system. Other mechanical workings consist of C4 Corvette front suspension components and narrowed Dana 44 rear end, also from a C4. The power brakes are hydraulic and by Hydratech with 12-inch Wilwood brake rotors and four-piston calipers. The custom radiator has custom computer-activated cooling fans. The custom exhaust system is stainless steel with stainless Flowmaster mufflers.  The interior is custom and executed in leather and suede. Lizard skin ceramic insulating material is applied to the floors and interior roof. The seats are a 2 + 2 layout with full power front seats with a center console. The polished tilt steering column is from Air Ride Technologies and has dimmer controls. Billet Specialties provided the leather wrapped custom steering wheel. The polished, one-piece dash insert is from Pete’s Fabrications and is fitted with custom Classic Instruments. The heater and air conditioning unit are by Vintage Air; power windows with power wing windows and a Pioneer stereo system complete a welcoming environment.  The exterior finish is also custom and utilizes PPG materials. Additional eye-catching details are seen in a stainless steel grille, custom polished billet hood hinges, new Danchuk body badges, custom polished stainless trim elements, Advanced chrome plating, smoothie custom-fabricated one-piece front and rear bumpers, plus Boze Speedster wheels. This is a beautifully built and presented machine that has been stored and cared for in a climate-controlled environment.</t>
  </si>
  <si>
    <t>FLA14-588</t>
  </si>
  <si>
    <t>1962 Chevrolet Corvette Fuel-Injected Roadster</t>
  </si>
  <si>
    <t>This is reported to be an absolutely tremendous “triple black” 1962 Corvette “fuelie” in regard to both its cosmetic and running condition. It is attractively presented in Tuxedo Black with a black convertible top and black vinyl interior. The heart of this machine is its impressive 327-cid, 360-hp V-8 fuel-injected powerplant and the corresponding four-speed manual transmission. The drivetrain is reported to be correct for this car, and it is stated that the Rochester fuel injection is in excellent working condition and that the Corvette starts and runs effortlessly.   Launched in 1956, it was the second series cars that earned Corvette the title of “America’s Sports Car.” The clean good looks of Harley Earl’s new body struck a chord with the American public, and the new design was soon outselling the older style, even at its peak, by a margin of three to one. The big news from Corvette in 1962, which represented the final year of the first-generation models with solid rear axles, was the enlarged 327-cubic inch V-8. This 15-percent increase in engine displacement brought with it a meaningful jump in both horsepower and torque, rendering the Corvette even easier and more fun to drive. The Corvette gained a competitive edge on the racetrack, and it was a winner on the sales floor as well, with 1962 sales fully one-third higher than 1961 levels.   Under Zora Arkus-Duntov, the Corvette team had plenty of high-performance parts on the shelf to support the growing number of racers, even as they worked feverishly on the upcoming Sting Ray. In 1962, the most-powerful Corvette engine was the regular production, order number 582, fuel-injected 327 V-8, now offered in just one very highly developed state of tune with a hot solid-lifter camshaft, free-breathing cylinder heads, and the proven Rochester mechanical fuel-injection unit. Amazingly, 1,918 Corvette buyers, representing 13-percent of total production, opted for this relatively expensive option in 1962, paying an additional $484.20 to enjoy the growing mystique and performance of the “fuelie.”</t>
  </si>
  <si>
    <t>FLA14-594</t>
  </si>
  <si>
    <t>This 1959 Corvette looks ready for action finished in two-tone turquoise with white coves and a turquoise interior with white soft-top. The Corvette has received a body-off restoration; starting with a very original car, great care was taken to preserve originality. The car is driven by a 283-cid, 230-hp V-8 engine that is connected to the desirable and optional four-speed manual transmission. The majority of the chrome and brightwork has either been restored or polished. The interior is immaculate with original dash and Al Knoch carpet and seats. Knoch is recognized for quality components. This was the first year for Corvette to utilize the shift lever on the manual to have a T-handle lock-out for accessing reverse. This exciting machine also has a radio, sunvisors, radial whitewall tires and factory wheel covers. This Corvette is well-presented in all manners and is reported to “drive and ride as good as it looks.”</t>
  </si>
  <si>
    <t>FLA14-595</t>
  </si>
  <si>
    <t>By 1957, Chevrolet’s small-block V-8 engine had grown to 283 cubic inches and offered several levels of tune. This 1991 AACA National First Prize award winning example received a frame-off restoration to exacting standards and is equipped with the “Power-Pack” setup with 9.5:1 compression, a four-barrel carburetor and dual exhaust. It also is equipped with an automatic transmission. It continues to be displayed in a nearly pristine manner with an Onyx Black finish and distinctive upholstery; the Bel Air displays its period-correct colors – including the red and silver upholstery with black carpets. The soft-top is black vinyl and the top boot is matching interior red. Additional equipment includes fender skirts, dual antennas, dual mirrors, aftermarket AM/FM/cassette player, factory wheel covers, whitewall tires; power top, brakes and steering. The car also comes with the owner’s manual and 1957 Chevrolet Service Manual. As seen in the photo array, it is a multiple-award winner, with over 50 first place trophies and plaques since being restored and these awards accompany the car. This is a wonderful illustration of one of America’s still-favorite cars.</t>
  </si>
  <si>
    <t>FLA14-597</t>
  </si>
  <si>
    <t>1960 Chevrolet Corvette Roadster</t>
  </si>
  <si>
    <t>The 1960 Corvette, like the prior year, had much less chrome ornamentation as seen on the earlier examples and the less-is-more appearance was well received as production reached 10,000 vehicles for the first time. Engine options allowed buyers to choose horsepower rating ranging from 230 up to 290. This particular example is on the higher end of the power curve with a dual-quad 283 cubic inch engine rated at 270 horsepower. The four-speed manual transmission makes this one of the most exciting Corvettes of the day to drive. Presented in red with white coves and a matching red interior, it is one of the most attractive examples of a 1960 roadster you will find.</t>
  </si>
  <si>
    <t>FLA14-598</t>
  </si>
  <si>
    <t>1964 Chevrolet Impala SS 409/425 Convertible</t>
  </si>
  <si>
    <t>The beautiful lines of the 1964 Chevrolet Impala Convertible immediately conveyed that this design was destined to be instantly popular for those who prefer extra dash in their automobile. This car is marked inside and out with distinctive SS identification trim. As expected, Super Sport Impalas deliver sparkling performance and reliability. This Raven Black (from the factory) 409 SS Impala may deliver more than most. It is stated to be “possibly one of the nicest 1964 Impala Super Sport Convertibles in the country.” It has received a nut-and-bolt frame-off restoration to high standards and displays a laser-straight body with excellent fit and finish throughout. This vehicle is well-optioned starting with the renowned 409-cid, 425-hp V-8 Turbo-Fire engine with two-four barrel carbs and dual exhaust, and it is connected to a four-speed manual transmission with Hurst shifter. With the interior and top making this a desirable “triple black” presentation; further equipment includes bucket seats, center console, tissue dispenser, dual mirrors; power top, steering and brakes. The Impala also has an aftermarket AM/FM/cassette unit. This finely turned out Impala comes from a private collection and has not previously been offered. The vendor states that this is “the real deal with no disappointments.”</t>
  </si>
  <si>
    <t>FLA14-599</t>
  </si>
  <si>
    <t>1963 Chevrolet Corvette Fuel-Injected Coupe</t>
  </si>
  <si>
    <t>This beautiful Tuxedo Black Corvette is one of only 2,610 fitted with the 327-cid, 360-hp L84 fuel-injected V-8 engine; the most powerful engine option available. The engine also came from GM with a special cam and mechanical lifters. Coupled to a close-ratio four-speed manual transmission and Posi-traction rear end, this car was a dominate street racer in its day, accelerating from 0- to 60-mph in a mere 5.9-seconds. With a matching black interior, this Sting Ray also displays the desirable factory aluminum wheels with knock-off hubs, AM radio and whitewall tires.  In 1963 Chevrolet introduced the one-year-only Corvette split-window coupe designed by Larry Shinoda under the styling direction of Bill Mitchell. The design was inspired by Mitchell's 1959 Stingray racer and the 1961 Mako Shark concept car. In addition to the rear split-window design, the 1963 Corvette featured faux hood vents, a pointed hood bulge or “stinger,” and a raised spine across the roof. These design elements were eliminated in 1964, making the 1963 model rare and desirable among collectors.  The Corvette featured rear independent suspension designed by famed GM engineer Zora Arkus-Duntov. The Corvette also benefited from one of the greatest engines of all times, the 327-cid version of the Chevy “small-block.” Compact light and capable of staggering amounts of horsepower, it was also a relatively inexpensive engine. The 1963 Corvette was available in four engines options rated between 250- and 360-hp. Chevrolet built 21,513 Corvette Sting Rays in 1963. The production was a near-equal division between convertibles and split-window coupes.</t>
  </si>
  <si>
    <t>FLA14-601</t>
  </si>
  <si>
    <t>1964 Chevrolet Corvette Roadster</t>
  </si>
  <si>
    <t>Finished in Riverside Red with a black interior and new convertible top, this 1964 Corvette has been restored in a frame-on fashion. The Corvette has a prior 30 year ownership and runs with its correct drivetrain that consists of a 327-cid, 365-hp V-8 engine that is backed by the looked-for four-speed manual transmission. Additional equipment on this vehicle includes cast-aluminum knock-off hub wheels, side exhaust pipes and new tires.</t>
  </si>
  <si>
    <t>FLA14-611</t>
  </si>
  <si>
    <t>For the second time in three years the Camaro was selected to pace the Indianapolis 500. Chevrolet capitalized on the publicity and released 3,675 limited edition “Pace Car Replicas” in the coupe (RPO Z10) and convertible form (RPOZ11), like this car.  Chevrolet RPO (Regular Production Option) Z11 is “Indy 500 Pace Car Accents,” which basically created the orange-striped Z28 hood and deck lid stripe for the Indy pace car replicas. The Z11 option cost just $36.90, but resulted in a slew of options: white convertible top, spoilers, deluxe seatbelts, Rally wheels, cowl induction hood, Rally Sport, Super Sport, and custom orange Houndstooth cloth interior.   Every pace car is an SS, and every pace car was also an RS, which explains the presence of the vacuum-operated doors over the headlights. They open and close with a switch but also permit limited lighting to pass through the closed doors.   Any 1969 Camaro with the SS package is highly collectible. Add the RS option and the car further increases in desirability. Add the pace car package to the mix and the car becomes even more interesting. This is a 350-cid, 300-hp V-8 engine version that is connected to a four-speed manual transmission with Hurst shifter. The Dover White with Hugger Orange beauty was restored with new paint and upholstery in 2002 and still is well-presented. The engine compartment is detailed and the Camaro has been driven only occasionally and has never been shown. Other desirable features include bucket seats, center console, radio, dual mirrors; power brakes and steering.</t>
  </si>
  <si>
    <t>SPRING14-1024</t>
  </si>
  <si>
    <t>1990 Chevrolet 454 SS Pickup Truck</t>
  </si>
  <si>
    <t>The SS 454 pickup was a performance variant of the 1500-Series 1/2-ton truck produced by Chevrolet from 1990 through 1993. It was introduced to the public on September 1, 1989 and later inspired the production of its competitor, the Ford Lightning, in 1993. The SS 454 was a rather rare truck, as only 16,953 were produced in three years. Power is supplied by a “big-block” 454-cid V-8 producing 230-hp at 3,600-rpm and 385 foot-pounds of torque at 1,600-rpm. It is equipped with a three-speed automatic transmission and 3.73:1 rear axle ratio. Inside, bucket seats replaced the standard bench seat.  Nicely detailed underhood, this sinister black truck features a contrasting red cloth interior, power windows and door locks, AM/FM stereo radio, cassette tape deck, tilt steering wheel and integral bedliner.</t>
  </si>
  <si>
    <t>SPRING14-1036</t>
  </si>
  <si>
    <t>1966 Chevrolet Nova SS</t>
  </si>
  <si>
    <t>The Chevy II, born as economical car with either a four or six cylinder engine was first offered for the 1962 model year. As the Chevy II developed, horsepower ratings increased, and styling changes were made each year. In 1966 the Chevy II/Nova was restyled in keeping with the bigger Chevrolet designs and Super Sport trim as well as V-8 engines were readily available. Equipped with a 327 small-block and an automatic transmission, this silver SS looks ready for a street race with its five-spoke Weld wheels. This Nova is very clean in every area, from the detailed engine compartment to the neat-as-a pin bucket seat interior. Notable features include headers, four-barrel carburetor, console, aftermarket performance gauges and the original AM radio. This is a perfect entry level option for anyone wanting to experience an easy to drive and enjoy musclecar.</t>
  </si>
  <si>
    <t>SPRING14-1037</t>
  </si>
  <si>
    <t>American car designs typically ran in three-year cycles. Usually, by its third year a design was in dire need of freshening. The 1957 Chevy, however, has been the exception that disproved the rule. Although Ford marginally outsold Chevy for the 1957 model year, it’s the “five-seven” Chevrolet that has stolen the hearts of the collector community.  This car has the dual-quad 283 engine and a rare and desirable optional three-speed manual transmission. Equipment includes a Continental kit, teardrop fender skirts, power steering, power brakes, pushbutton radio, clock, heater and a tinted windshield. Additional panache is added with door handle guards, door edge guards and spinner wheel covers.  Contours and paint are both excellent, the latter in the unusual color Canton Coral, almost a lavender hue. The interior, in gray and white vinyl, is very nice, and the white vinyl top has a matching boot. The engine compartment and undercarriage are both clean and nicely detailed; a benefit of its body-off restoration. This car easily demonstrates why the 1957 Chevy is a timeless design.</t>
  </si>
  <si>
    <t>SPRING14-1047</t>
  </si>
  <si>
    <t>1972 Chevrolet Vega GT</t>
  </si>
  <si>
    <t>Chevrolet’s Vega received praise and accolades at its debut, including the 1971 Motor Trend Car of the Year Award. It proved to be a lightweight economical car with a versatile design. The Vega also became a popular option for hot rods and performance modifications as a V-8 could be shoe horned into the little car. Reportedly, this Vega has been driven 19,361 miles since its conversion. It now runs a 327 V-8 with a four-barrel carburetor, Edelbrock Performer intake, B&amp;M shifter, automatic transmission, dual exhaust and an aluminum radiator. Many chrome components make the engine bay sparkle like a jewelry store. Performance is monitored via Sunpro gauges and the factory tachometer. Other enhancements include power disc brakes, Pioneer sound system, and 15-inch radial tires wrapped around U.S. polished mag wheels. This Vega is very clean and detailed throughout and has much to offer for the budget-minded enthusiast.</t>
  </si>
  <si>
    <t>SPRING14-1062</t>
  </si>
  <si>
    <t>1997 Chevrolet Camaro SS 30th Anniversary</t>
  </si>
  <si>
    <t>The 1997 Camaro 30th Anniversary Edition features a special Arctic White finish with orange racing stripes running over the hood, roof and rear deck, plus the performance package. With a high-performance 350-cid, 330-hp V-8 engine with six-speed manual transmission; this 7,000 original mile offering is reported “like new, all around the car.” ZR-1-style wheels are also body color and the Camaro has special markings and badging that identify its anniversary edition status. This is a well-appointed car with many conveniences that includes a white leather interior with model-specific logos stitched in the seats, air conditioning; power windows, door locks, seats, steering and brakes. The small quantity of 957 30th Anniversary SS Camaros were built in the 1997 model year. You would be hard-pressed to find a finer example.</t>
  </si>
  <si>
    <t>SPRING14-2077</t>
  </si>
  <si>
    <t>1967 Chevrolet Camaro RS Convertible</t>
  </si>
  <si>
    <t>Having just been completed in November 2013 and with 30 test miles only, this Bolero Red Camaro RS convertible looks great with a new white power-operated top, a white nose stripe and rare red interior that is also new. The interior features the RS package featuring hidden headlights, bucket seats, center console, the original AM radio, new carpets and a new dash pad. The convertible is powered by a 327-cid V-8 engine with dual exhaust and is mated to a four-speed manual transmission. While the engine s not the original one for this car, the replacement unit has the same block casting number and is bored .030 over with new pistons and rings. The heads have also been rebuilt with new cams and lifters, plus a new carburetor. Other desirable features include power steering, Rally wheels and new radial redline tires. The Camaro has a complete and new floorpan, new rear quarters, new front fenders, new windshield, new weather stripping, along with the sub-frame and suspension being rebuilt.</t>
  </si>
  <si>
    <t>SPRING14-2139</t>
  </si>
  <si>
    <t>1947 Chevrolet Fleetmaster Sedan Delivery</t>
  </si>
  <si>
    <t>In the years immediately following the Second World War, Chevrolet used much of its prewar tooling in its model range, including the Fleetmaster line. Options and amenities generally increased, but the well-designed Chevrolets were largely unchanged during the late 1940s as business boomed with a car-starved American public. Powered by the 90 horsepower 216.5 cubic inch “Thriftmaster” straight-six, Chevy offered several body styles, including a coupe, town sedan, convertible and two-door fastback sedan. Commercial vehicles built on this passenger car chassis were popular, but rarely seen today.  This nicely restored 1947 example is a Sedan Delivery, a spacious, panel-sided wagon with large single rear door at the back of its Fisher-built body. Finished in black, it is dressed with chrome hubcaps, trim rings and wide whitewall tires. The two factory seats are black vinyl and, as a delivery vehicle, there is nothing behind them except for a cavernous and endlessly usable storage area. The car is an older yet very pretty restoration complete with factory clock, radio and heater. The interior panels in the rear of the car are a nicely painted composite as originally supplied, and under the floor in the rear are a jack and spare tire. The three-speed shifter is column-mounted, and the engine bay is very nicely detailed.</t>
  </si>
  <si>
    <t>SPRING14-2169</t>
  </si>
  <si>
    <t>1962 Chevrolet Bel Air Custom Wagon</t>
  </si>
  <si>
    <t>Running a 350-cid V-8 engine and a turbo 350 automatic transmission, this Bel Air wagon is presented in light blue with a white roof that has been intentionally aged to show patina and give it a rat rod style. The Chevy has front and rear Air Ride Technologies suspension, dual exhaust, polished aluminum American Racing wheels, power steering and power brakes.</t>
  </si>
  <si>
    <t>SPRING14-3021</t>
  </si>
  <si>
    <t>1957 Chevrolet Bel Air Townsman Wagon</t>
  </si>
  <si>
    <t>Introduced in 1950, the Bel Air was a model that spoke of youth and freedom. It was flashy with two-toned paint and a beautifully tailored interior. As the 50s progressed, the Bel Air continued to thrive as the All-American car. Body styles ranged from open-topped cruisers to four-door family-sized wagons. This particular wagon has lived a life of care and proper upkeep as the interior is believed to be completely original. While having some minor flaws in the upholstery, it is extraordinary for a 57-year-old station wagon! It is equipped with an original Wonder Bar radio, clock, air conditioning, factory tinted windows, power steering, spinner wheel covers and fender skirts. The remainder of the car has been carefully restored with newer paint and some chrome. This Bel Air is a very special find.</t>
  </si>
  <si>
    <t>SPRING14-3051</t>
  </si>
  <si>
    <t>1968 Chevrolet Impala SS 427 Convertible</t>
  </si>
  <si>
    <t>Ad slogans are often a clear tip-off to the market a carmaker is seeking for a specific model. The pitch for the new 1967 Chevrolet Impala SS 427 announced it was “For the man who'd buy a sports car if it had this much room.” By sports car they meant a thundering big-block Corvette, not a more refined and nimble Ferrari or Jaguar, but the point was made – if you wanted a full-size car that would seriously motivate when you put your foot down, Chevrolet had the answer in 1967. The almost identical 1968 high-performance Impala, like the one being offered, was just the ticket for 1,778 fortunate buyers.  The big cars from Chevrolet easily seated six people, five if the car was equipped with the optional front buckets, like this exciting model. The well-refined suspension offered a useful combination of road-holding and smooth ride, as buyers of premium Chevys expected. Mating full-size comfort and room with a fire-breathing V-8 created an outstanding family car that could still hammer down the road with the best of them at the stoplight or on the strip. Identified by its special badging and chrome “gills” behind the front wheel openings, the Impala SS 427 was a bold statement that the owner understood and valued – serious muscle under the hood.  This particular example is finished in triple black with Tuxedo Black paint. This particular SS 427 has the desirable bucket seat option separated by a center console that houses a four-speed manual transmission. Some say this feature is a “must have” for this machine. Along with a steering column-mounted tachometer, the Impala also is equipped with an AM radio; power top, windows and top. Factory Rally wheels and redline tires leave no mistake that you’ve encountered serious 1960s American muscle.</t>
  </si>
  <si>
    <t>SPRING14-3059</t>
  </si>
  <si>
    <t>1970 Chevrolet Chevelle SS 454</t>
  </si>
  <si>
    <t>Chevrolet first introduced the intermediate Chevelle in 1964 and it became an immediate sales success. The mid-size Chevelle received a minor facelift for 1970; after all, why mess with a good thing? The popular car was just what America wanted as Chevrolet sold over 440,000 Chevelles in 1970. Ads told us of the Chevelle in 1970, “The performance starts as soon as you’re seated.” And, with the big-block 454-cid V-8 LS5 option, they weren’t kidding!  This SS 454 is equipped with the Turbo-Hydramatic automatic transmission, air conditioning, power steering and brakes, AM/FM radio, and factory SS wheels. Painted gold metallic with a black vinyl top and white vinyl interior, it makes quite the statement. Paint and trim are in great condition on this musclecar.</t>
  </si>
  <si>
    <t>SPRING14-3068</t>
  </si>
  <si>
    <t>1967 Chevrolet Impala SS Convertible</t>
  </si>
  <si>
    <t>With over 575,000 Impalas built for the 1967 model year, it was the bread and butter for Chevrolet and accounted for much of General Motors success as a corporate giant. Of the 76,000-or-so Impalas Super Sports produced for 1967, only 9,545 were convertibles. The convertible seen here is a true SS and runs a 427 V-8 rated at 390 horsepower with Edelbrock high-rise intake, headers and cam shaft. Outfitted with a brilliant white bucket seat interior, it has a four-speed console, the original AM/FM radio, power steering and brakes, dual exhaust, remote mirror and rally wheels with four new Goodyear Eagle radial tires. The gleaming red paint reflects from a nice straight body and the chrome and bright work are all high quality. As a full-sized muscle car, this Chevrolet represents a very special part of GM history.</t>
  </si>
  <si>
    <t>SPRING14-3080</t>
  </si>
  <si>
    <t>1978 Chevrolet Corvette Coupe - Indy 500 Pace Car</t>
  </si>
  <si>
    <t>In 1978, Chevrolet honored the Corvette with a Silver Anniversary edition. The Indy 500 went one better and honored it with pace car duty for the 1978 running of its race. This marked the first year of Indy 500 Pace Car honors for the legendary Corvette. To commemorate the Indianapolis 500 Pace Car selection, Chevrolet gave the Corvette a Black over Silver paint with subtle red stripes, unique to this model spoilers, interior trim, fully polished factory cast-aluminum wheels with red stripe, Goodyear tires and Indy 500-specific badging and decals for the exterior. These decals were shipped separately to allow the buyer the option of applying them. This particular Corvette does not display the full graphics, showing only “Limited Edition” and the famous Indianapolis Motor Speedway “Wheel and Wings” logo. Based upon a one-per-dealership offering, a limited 6,502 Corvettes were outfitted with the Indianapolis 500 Pace Car graphics in 1978. The upgrade was a full $4,300 above the base Corvette price. Displaying the standard for this model silver interior, this outstanding L-82 350 V-8 example features an automatic transmission, power four-wheel disc brakes, power locks, power windows, cruise control, mirrored T-Tops, factory air conditioning, dual sport mirrors with driver’s side remote and AM/FM radio with 8-Track. MSRP on this Pace Car well exceeded $14,000 when new. Showing just over 2,800 miles on the odometer, this very original Pace Car is ready to be enjoyed and preserved for future generations to appreciate.</t>
  </si>
  <si>
    <t>SPRING14-3083</t>
  </si>
  <si>
    <t>1964 Chevrolet Impala SS Sport Coupe</t>
  </si>
  <si>
    <t>The big Chevy received minor changes with an update on the new-for-1963 body shell; a more rounded look with a flatter grille and redesigned rear panel. The SS or Super Sport was considered a separate series for the first time rather than an Impala option package. In SS trim, this was one handsome car including tri-bar wheel covers; engine-turned trim on the side moldings, rear cove molding, instrument panel and console; and discrete placement of SS badges on the exterior. Of a total of nearly 890,000 Impalas built for 1964, approximately 185,000 coupes and convertibles sported the SS badge.  This Ermine White SS with red vinyl interior is equipped with the 195-hp Turbo Fire 283-cid V-8 and automatic transmission as well as power steering and brakes and an AM radio.</t>
  </si>
  <si>
    <t>SPRING14-3090</t>
  </si>
  <si>
    <t>1969 Chevrolet Corvette 427 Roadster</t>
  </si>
  <si>
    <t>When Harley Earl retired in the early 1960s, his successor, Bill Mitchell, had a new incredibly successful idea: the Corvette Stingray. Besides a completely new body for 1963, another feature was soon introduced that lasted through 1969; the legendary big-block 427 cubic inch engine. In that finally year, the 427 could be had with a single four-barrel carburetor or three two-barrels as seen on this Fathom Green roadster. It appropriately also has the desirable four-speed transmission, as well as power steering and power brakes. Still fitted with the factory Delco radio, the interior is in very good shape and appears correct in every area. The black vinyl top, paint, body and trim work also reflect an appearance of regular maintenance and care without any issues. The terrific color choice, along with the perfect drive line, makes this roadster a real winner in every department.</t>
  </si>
  <si>
    <t>SPRING14-3093</t>
  </si>
  <si>
    <t>1968 Chevrolet Camaro Z28</t>
  </si>
  <si>
    <t>During the Camaro’s first year, a Trans-Am racing-inspired RPO Z28 302-cid V-8 Special Performance package was added. Camaro paced the Indy 500 in 1967, and would do so again in 1969. Camaro sported subtle trim changes in 1968, and Astro Ventilation eliminated the need for vent windows. The rear suspension was also reworked. Popular SS, RS and Z28 equipment groups continued to attract eager customers. Optioned with the 302 and a Hurst shifted four-speed transmission, this Rally Green coupe is a great example of the seldom seen 1968 “Z.” It features power steering, power disc brakes, an original AM/FM radio, sport woodgrain steering wheel, bucket seats with console, special gauges and Rally wheels with Goodyear GT tires. The Turbo Fire V-8 with a four-barrel is rated at 290 horsepower by the factory. This car presents in fine shape with good chrome and trim and a well-detailed engine compartment. Just under 7,200 Z28 optioned Camaros left the dealerships in 1968 and are highly prized musclecars today.</t>
  </si>
  <si>
    <t>SPRING14-3098</t>
  </si>
  <si>
    <t>1969 Chevrolet Camaro Z28</t>
  </si>
  <si>
    <t>Presented in dark Fathom Green with white stripe and a black interior, this Z28 is a true stand out in terms of the fantastic quality paint, body and panel alignment. It is fitted with a cowl-induction hood, chin spoiller and rear deck spoiler. The undercarriage is very clean, as is the engine compartment with a 302 V-8. Other options and features include a four-speed manual transmission, power brakes, white letter BFGoodrich tires and dual exhaust. Interior highlights include black vinyl bucket seats with console, Rally Pack gauges, and AM radio, with each component restored to be like brand new. The original dealer invoice is also included for further documentation on this very desirable Camaro.</t>
  </si>
  <si>
    <t>SPRING14-3103</t>
  </si>
  <si>
    <t>1966 Chevrolet Chevelle SS 396</t>
  </si>
  <si>
    <t>The Super Sport name is synonymous with Chevy performance, and in 1966 it was possible to have both power and great styling in a mid-sized Chevelle. Offered here, this Super Sport is equipped with the 396 V-8 rated at 360 horsepower, linked to an automatic transmission. Very well accessorized, it also includes air conditioning, power steering and brakes, AM radio and Rally wheels with BFGoodrich radials. The paint and chrome displays very nicely and is highlighted with great panel fit and doors that click shut with minimal effort. Not often seen, this example is outfitted with a white bucket seat interior and is as clean and presentable as the engine compartment and undercarriage. Offering all of the best features, this Chevelle is a treat to behold.</t>
  </si>
  <si>
    <t>SPRING14-3105</t>
  </si>
  <si>
    <t>1958 Chevrolet Corvette Roadster</t>
  </si>
  <si>
    <t>For 1958, both the exterior and interior of the Corvette were significantly restyled from prior years. It found quad headlamps - now all the rage, large openings on either side of the grille, and clad with garnishments; it wore simulated hood louvers, bright spears jetting out of the side cove vent, and two large chrome bars sweeping down the deck lid. Presented as a great roadster for daily driving, this blue on blue 1958 has the correct one-year-only 8,000-rpm tachometer, AM radio, a four-speed transmission and a new top. Aftermarket gauges are found under the dash and accessory cup holders will make an evening at the drive-in stand all the more enjoyable. Very little is needed to fully enjoy this vintage icon on the American highways.</t>
  </si>
  <si>
    <t>SPRING14-3106</t>
  </si>
  <si>
    <t>1973 Chevrolet Camaro Z28</t>
  </si>
  <si>
    <t>The second generation Camaro started as a 1970 model series; it then stayed in production for an astounding 12 years, an eternity by Detroit standards. The Camaro Z28, in period, was soon known as, and was referred to as simply “the Z.” It was a Chevrolet factory platform designed for those who commanded a higher level of performance. Federal regulations were becoming more demanding at this point, and the car's design reflected that fact. New for 1973 were impact-absorbing bumpers that were supposed to withstand mandated 5-mph test hits with ease. This was the last year you saw the two side chrome bumpers with the open-mouthed grill in the front.  The first generation Camaros have ageless styling and will likely always be the most sought-after, but it is widely acknowledged that the second generation Camaro was considered a significant improvement. Build-quality, acceleration, handling and interior refinement improved on all around. The second generation of the Chevy Camaro is regarded as much more mature and refined when compared to its predecessor.This coupe may be the most well-optioned and desirable 1973 Z28 example ever seen. It features the well-respected 350-cid V-8 engine that is mated to a console-mounted, manual four-speed shifter. The Z28 came standard with a Posi-traction rear end. Other elements include tilt steering wheel, power steering and brakes, air conditioning and very rare power windows. Only 217 of the 89,988 Camaros produced in 1973 had electric windows.  1973 was also the first year that air conditioning could be had on a Z28. With front and rear spoilers, Z28-specific factory wheels, dual sport mirrors with driver’s side remote, Z28-specific stripes and badging, dual exhaust and better-than-factory paint, this Medium Red Camaro is a very special prize to be won by the most diligent Chevrolet collector.</t>
  </si>
  <si>
    <t>SPRING14-3112</t>
  </si>
  <si>
    <t>1964 Chevrolet Impala SS 409 Sport Coupe</t>
  </si>
  <si>
    <t>Triple taillights tell us this is an Impala. Chevrolet wanted to be sure people knew you were driving the top-of-the-line, as lesser Chevies made do with dual taillights. The Impala name appeared for the first time in 1958 as a deluxe trim and appearance package on the Bel Air hardtop and convertible. It became a separate, top-of-the-line series in 1959.  Big news for Chevrolet in 1964 was the all-new mid-size Chevelle, but the full-size Chevrolet remained the sales leader with 1.6 million sold. After all, why mess with a good thing? As such, the big Chevy received minor changes with an update on the new-for-1963 body shell: a more rounded look with a flatter grille and redesigned rear panel.  The SS or Super Sport was considered a separate series for the first time rather than an Impala option package. In SS trim, this was one handsome car. The Impala quickly became the symbol for luxury and performance in the early sixties and introduced Chevrolet’s signature “SS” brand of performance.  A perfect example is this 409 Super Sport. It was definitely built with performance in mind with the 340 horsepower engine and a four-speed transmission. Features include bucket seats with center console, stainless tri-bar wheel covers, engine-turned trim on the rear cove molding, instrument panel and console; and discreet placement of SS badges on the exterior.  Other options include the column-mounted tachometer, power steering, AM radio, trunk light and, most notably, the very rare vinyl top. Of the nearly 100,000 Impalas built for 1964, only 7,326 had this option, according to records. The body and paint reflect quality of a fresh restoration, and only minor pitting is found on some window trim. Overall, it is a very clean and striking triple black Impala that is dressed to impress.</t>
  </si>
  <si>
    <t>SPRING14-3116</t>
  </si>
  <si>
    <t>1969 Chevrolet Camaro SS 396</t>
  </si>
  <si>
    <t>Popular muscle cars tend to become scarce when swept up by enthusiasts and investors. Collectors turn to other means to create the car of their dreams, which is where tribute cars often come from. As seen in this example, tributes can be as nice, or nicer than the factory offered. Dolled up as a SS396, this Camaro is actually fitted with a 454 big block V-8, high-rise manifold, headers, and a 400 Turbo automatic transmission. Other notable equipment to be found is a transmission cooler, power steering, power disc brakes, five-spoke aluminum mag wheels with Cooper radial tires, cowl induction hood and chin spoiler. From the sparkling blue finish to the Hugger Orange engine, it is detailed and ready for the show or street. This is an excellent version of the very popular ’69 Camaro.</t>
  </si>
  <si>
    <t>SPRING14-3119</t>
  </si>
  <si>
    <t>1963 Chevrolet Corvette Roadster</t>
  </si>
  <si>
    <t>The first of the second generation Corvette, the 1963 is greatly admired for Larry Shinoda’s exquisite lines. This very low production Saddle Tan example is believed to be one of less than ten percent finished with this color exterior and leather interior. It is represented as a one family owned correct drivetrain 340 horsepower 327 V-8 with a four-barrel and four-speed transmission. Fully restored a number of years ago, it remains as a very high-quality driver with very little use and is very clean throughout. Other features include the original radio, power steering, knock-off wheels and whitewall radial tires. From the tight fitting folding top to the clean undercarriage, this 1963 will always stand out in a sea of Sting Rays as one of very few known to exist.</t>
  </si>
  <si>
    <t>SPRING14-3123</t>
  </si>
  <si>
    <t>1955 Chevrolet Bel Air Convertible</t>
  </si>
  <si>
    <t>The Tri-Five years from Chevrolet have always been favored 1950s American classics. This 1955 Bel Air is shown in Skyline Blue with India Ivory and beautiful two-tone slate blue upholstery. The interior is very well-restored with great attention to fit and finish of each component. It is powered by a 265 V-8 with a three-speed manual overdrive transmission. The engine bay is highlighted with chrome valve covers and has been detailed to better than factory standards. The underside of the chassis is equally detailed and impressive. Four new Coker wide whitewall radials have been mounted onto the correct steel wheels. The car also has full wheel covers, fender skirts, dual exhaust, dual external mirrors, tinted windshield, power top, original radio and clock, plus front and rear bumper guards. This is a prime opportunity to forego the time and cost of a restoration and to simply purchase a fully restored Bel Air.</t>
  </si>
  <si>
    <t>SPRING14-3125</t>
  </si>
  <si>
    <t>1969 Chevrolet Corvette</t>
  </si>
  <si>
    <t>The late sixties saw Corvettes with drastic changes to the bodywork on the new models. The modern Stingray had a reputation to uphold and the third generation did just that. This new body style was so very well received; it retained the exterior design through 1982. For 1969, the Corvette could be had as a T-Top coupe as seen here, and with just over 50,000 miles showing, it has been enjoyed sparingly. It has the enviable 350 cubic inch V-8 option that produced the magic 1-to-1 350 horsepower. Other notable features include a four-speed transmission, power steering and power brakes as well as an AM/FM radio. This little red Corvette is extremely clean and shows as a thoroughly well restored example with a high attention to detail.</t>
  </si>
  <si>
    <t>SPRING14-3127</t>
  </si>
  <si>
    <t>1968 Pontiac GTO Hardtop</t>
  </si>
  <si>
    <t>For 1968, the desirable Motor Trend Car-of-the-Year award once again went to Pontiac. The stunning styling, powerful performance, solid engineering, and excellent market timing were all factors that played a part in the success of the GTO. A perfect example of the desirable GTO is seen here, shown in Mayfair Maize with a black vinyl top. Very nicely equipped, it has power steering and brakes, factory air conditioning, AM radio, clock, console with His/Hers Hurst shifter, and redline tires mounted on the Rally II wheels. Very few flaws are found anywhere in the paint, chrome or trim as this quality Pontiac has been well cared for. Not many musclecars were ever selected for Motor Trend’s prestigious award and this GTO will always be a winner.</t>
  </si>
  <si>
    <t>SPRING14-3129</t>
  </si>
  <si>
    <t>The Z28, first introduced in 1967, was designed to defeat the Mustang in SCCA racing – which it did, winning the Trans Am championship in both 1968 and 1969. Essentially an option package for the Camaro, it was the brainchild of Chevy marketing and competition whiz Vince Piggins. At its heart was a specially built 302-cid V-8 crafted from the 327-cid block and the short stroke 283 crank. Published horsepower was rated at 290-hp, though estimates of its real horsepower range from 350- to 400-hp. Also included was the F41 Sport Suspension, front disc brakes, metallic-lined rear drums, quick steering, 15x6 Corvette rims and E70-15 performance tires, special hood with a working air intake, close-ratio four-speed gearbox, trunklid spoiler and broad racing stripes.  This LeMans Blue example with white stripes and black vinyl interior is the perfect example of a no frills musclecar built when performance among American manufacturers was king.</t>
  </si>
  <si>
    <t>SPRING14-3144</t>
  </si>
  <si>
    <t>1965 Chevrolet Corvette Roadster</t>
  </si>
  <si>
    <t>The American public loved 1963-1967 Sting Rays; they were fast machines that looked fast even when parked. They remain the most collectible Chevrolet Corvettes to this day. This blue on blue roadster includes a white vinyl soft top and is a great example of the beloved Stingray. It has been maintained as a great driver with the always reliable V-8 engine mated to a four-speed transmission. Aluminum valve covers and chrome air breather are highlights of the engine bay while no power steering and no power brakes indicate this Corvette may have been built with speed and performance in mind. The interior is in very presentable condition, showing minimal usage features, an AM/FM radio and proper fitment of each component. Radial Bridgstone tires are mounted around the attractive spinner wheel covers. This striking Stingray needs nothing but the open road.</t>
  </si>
  <si>
    <t>SPRING14-3147</t>
  </si>
  <si>
    <t>The second generation Corvette had major inspiration from a previous proposal “Q-Corvette” design by Peter Brock and Chuck Pohlmann, under the styling direction of Bill Mitchell. The new Corvette was introduced in 1963 and would continue until 1967. This 1964 offering is equipped with a 327-cid, 365 horsepower V-8 GM factory engine that was replaced in 1972 at 100,000 miles, according to the seller. There are now 33,085 miles on the engine. Other equipment includes a four-speed manual transmission, power brakes, power windows, AM radio and a vintage under-dash 8-track player. Rarely seen, the silver interior presents as new, as does the show-worthy paint and chrome. The exterior is adorned with spinner wheel covers and side pipes. This Stingray is ready to enjoy; to be shown or admired anywhere.</t>
  </si>
  <si>
    <t>SPRING14-3185</t>
  </si>
  <si>
    <t>1968 Chevrolet Biscayne 427</t>
  </si>
  <si>
    <t>There are “sleeper” musclecars and then there are “ultra-sleepers.” While it is known that 1968 Impalas could be ordered with the 427 SS package (1,178 were produced) with either a 385-hp or a 425-hp big-block, few are aware of the other big-block-equipped full-sized Chevrolet’s. In fact, only 568 L72 427-cid, 425-hp V-8 engines found homes in the big cars, and it is believed that a scant 124 of those were dropped into the plain-Jane Biscayne! Add in the brilliant Butternut Yellow exterior, bench seat and an M21 four-speed, and you have this very rare sleeper. This particular example also features 4.88 Posi-traction, F41 suspension, power steering, tinted glass, AM radio, accessory gauges and a copy of the original window sticker. Showing only 13,700 miles, it is believed to wear some 70 percent of the original paint and shows minimal defects. One will likely never see a finer rarity.</t>
  </si>
  <si>
    <t>SPRING14-4108</t>
  </si>
  <si>
    <t>1963 Chevrolet Corvette Fuel-Injected Roadster</t>
  </si>
  <si>
    <t>Penned by GM stylist Larry Shinoda under the guise of boss Bill Mitchell, the 1963 Sting Ray introduced all-new aerodynamic styling and superb engineering destined to become an instant classic. Underneath that gorgeous body was a serious car mechanically and the first use of the Sting Ray name to describe the car as well as distinctive hidden headlights. Available in split-window coupe and convertible roadster styles, the body was wind tunnel evaluated. Wheelbase shrunk from 102- to 98-inches with independent rear suspension added for improved handling. A new ladder-type frame replaced the X-type frame which lowered the center of gravity, also improving handling. Available for the first time was a faster steering ratio with power assist and power brakes with optional sintered metallic linings and finned drums.  Chevrolet sold 21,513 Corvettes in 1963 including 10,919 convertibles. Zora Arkus-Duntov, known as the father of the Corvette, was quoted as having said of the 1963 model, “For the first time I now have a Corvette I can be proud to drive in Europe.”  Sporting a fresh, body-off restoration, this richly toned Daytona Blue C-2 convertible with saddle tan leather bucket seats is equipped with the vaunted and highly desirable 327-cid, 360-hp “Fuelie” V-8 and four-speed manual transmission combo. The Rochester Ramjet fuel injection was the Corvette’s top offering for 1963, costing a whopping $618 additional when new! Options include an auxiliary hardtop, AM radio, white sidewall tires with proper spinner wheel covers and teak wood steering wheel.</t>
  </si>
  <si>
    <t>SPRING14-4118</t>
  </si>
  <si>
    <t>Having made a big splash at GM’s 1953 Motorama, the Chevrolet Corvette was rushed to production by June 30th of that year. Arguably, however, the truly iconic Corvette arrived with the 1956 model. Restyled with a more flowing body, the car was given concave side coves finished in contrasting color. Roll-up side windows provided all-weather comfort and required exterior door handles. Development of the Corvette continued under legendary engineer Zora Arkus-Duntov.  This beautiful car has been restored and is one of few 1958 Corvettes with a 283-cid V-8 engine that has two-four-barrel carburetors and is mated to a four speed manual transmission. It is attractively presented in Regal Turquoise with Snowcrest White coves, a rare power-operated soft-top in white (which is new) and charcoal interior. The car is further equipped with power windows, radio and BFG Silverton tires with factory wheel covers.</t>
  </si>
  <si>
    <t>SPRING14-4120</t>
  </si>
  <si>
    <t>1956 Chevrolet Bel Air Convertible</t>
  </si>
  <si>
    <t>The debate as to which of the classic mid-fifties Chevys is the best looking will go on forever. Some prefer the subtlety of the 1955, while others thrive on the flamboyance of the finned 1957 models; many enthusiasts opine the 1956 embodies the perfect balance of the other two.  The subtle changes to the Chevy’s body design in 1956 gave it a fresh, new, lighter appearance. Inside, the dash retained the dual cowl look, but now the mesh matched that of the front grille. Chevy also proved to the world that their full-size cars were not just rolling sculptures by setting new speed records and winning races.   This lovely Matador Red and Indian Ivory example features a deluxe red and white interior, and it has received a full and complete rotisserie restoration. This outstanding Chevy runs with a V-8 engine that has dual four-barrel carbs and “batwing” air cleaner assembly. The engine was prepared by Atlanta’s Tom Trainer, a recognized authority on this type of engine.  The car is generously equipped and includes a Powerglide transmission, Wonderbar radio, Continental kit, rare NOS rear antenna, windshield washer, wire-basket factory wheel covers, whitewall tires, dual mirrors, date-coded spiral shocks, front and rear accessory bumper guards, all-stainless steel exhaust system; power top, seat, windows, brakes and steering.  This exceptional offering has always been a trailered show car that resides in a climate-controlled setting. In February 2010 it won first place in the 1956 “Trailer Restored Senior Class” at the 18th Annual Chevy Classic Winter Nationals in Cocoa Beach, Florida, impressively scoring 991 points from a possible 1,000 total score.</t>
  </si>
  <si>
    <t>SPRING14-4124</t>
  </si>
  <si>
    <t>1967 Chevrolet Corvette 427/435 Roadster</t>
  </si>
  <si>
    <t>Having received a beautifully executed frame-off restoration, this handsome Corvette is not only finished in the popular Silver Pearl with black stinger and interior combination, it is driven by the desirable and fearsome 427-cid, 435-hp V-8 engine that has three two-barrel carbs and is mated to a four-speed manual transmission. The Corvette also has an AM radio, removable accessory hardtop, headrests, redline tires; power windows, brakes and steering.</t>
  </si>
  <si>
    <t>SPRING14-4128</t>
  </si>
  <si>
    <t>1962 Chevrolet Impala SS 409 Lightweight Sport Coupe</t>
  </si>
  <si>
    <t>The Impala SS, with its 409-cid V-8, was the top of the musclecar order in 1962, but it was the purpose-built “lightweight” models with extensive aluminum upgrades that earned Chevrolet’s big-block its legendary status. Chevy introduced its W-series cast-iron engine family in 1958 as a next performance step beyond the popular 265-cid and 283-cid small-block V-8s. The first “W” was a 348-cid powerplant that could be mated to three two-barrel carburetors for a total output of 315 horsepower. On December 17, 1960, Chevy announced it was enlarging the engine to 409 cubic inches and would offer the new V-8 with its full-size 1961 Impala Super Sport (SS) model. Don Nicholson won the 1961 NHRA Winternationals in the Stock Eliminator class at Pomona, California behind the wheel of a 409-powered Impala SS, proving very quickly that Chevy’s new big-block was a superior piece of engineering. Twelve stock car victories that year added to the car’s reputation. Nicholson and a 409 Impala SS repeated their Winternationals Stock Eliminator victory in 1962, but Chevy kept developing speed parts for its big drag car. Unable to get more power from the 409, engineers focused on making the car lighter, which meant shaving pounds from every conceivable part. They replaced the sheetmetal hood, fenders, inner wheelwells, bumpers, brackets and other associated pieces with aluminum elements, trimming 120 pounds from a 3,500-pound automobile. Lightening the car’s front end helped transfer weight to the rear tires under acceleration, which reduced quarter-mile times. Only 18 Impala SSs received the aluminum components in 1962, including this unbelievable machine. Chevrolet built an exclusive number of lightweight Impalas for such clients as the aforementioned “Dyno” Don Nicholson, along with names such as Dave Strickler, Buddy Martin, Dick Harrell and John Zintsmaster, whose Kokomo, Indiana-based Zintsmaster Chevrolet, owned and ran the 1962 factory lightweight Impala that is being offered. This SS 409 was shipped to the Zintsmaster Chevrolet dealership in Kokomo, Indiana, and it survives with its documentation intact; some relating it’s all too brief racing career. The current owner reports that this is the only known surviving factory-documented car. The Zintsmaster car is commonly recognized as the most original, factory-built lightweight that the respected experts of the marque know about. This Impala SS was raced by the Zintsmaster Chevrolet dealership in essentially the very state that it is now being presented; a virtual time capsule. The lightweight Impala SS was driven by Dave Mason, whose name is still painted on the door. Zintsmaster took this car to the 1962 U.S. Nationals at Indianapolis Raceway Park where Mr. Mason ran it in the low 12-second range at 115-mph down the famed quarter-mile strip. Shortly after that, the car was described as being retired from competition and placed in private storage, where it then remained out of sight for over 20 years. It is said that Mr. Zintsmaster kept the lightweight SS 409 with its documentation until 1988 when it first was sold into another private collection. The rare Ermine White Impala lightweight racecar remains fundamentally unchanged since it raced at the Indy Nationals. It preserves almost all its original paint, except for slight touch-ups. A Roman Red stripe runs the length of both sides and the Zintsmaster Chevrolet is advertised as “Indiana’s Fastest Trader.” The original red bucket seat interior, the original whitewall tires from its last racing season, the original dual-quad 409-cid, 409-hp V-8 engine, and the original BorgWarner floor-mounted four-speed, plus the original 4.56:1 Posi-traction rear end are all part of this amazing platform. To add even more status, the engine was built by the legendary Bill Thomas, later of Cheetah fame. Today, the retired drag racer registers only 5,500 miles. The interior is a standard 1962 Impala SS layout with radio and heater delete, with a tachometer mounted on the dash. Color-keyed factory steel wheels are still with the car, as is the spare in the trunk and Zintsmaster Chevrolet sticker on the rear bumper. Along with the original window sticker, this important piece of automotive history is accompanied by numerous newspaper articles with race results. The Zintsmaster SS lightweight has also been featured in multiple magazine articles that further chronicles that it represents the best of the best, with its racing pedigree and originality intact and on display.</t>
  </si>
  <si>
    <t>SPRING14-4160</t>
  </si>
  <si>
    <t>1963 Chevrolet Corvette Coupe</t>
  </si>
  <si>
    <t>This is a gorgeous split-window Corvette that has only five miles on it since receiving a concours-quality restoration that is beautifully presented in correct Ermine White with Saddle leather interior. This fine presentation is also seen throughout the undercarriage, as expected. The Vette is driven by the always reliable 327-cid, 300-hp V-8 engine, and it is one of 2,621 similar cars that was ordered with the two-speed Powerglide automatic transmission. This was a $199.10 option when new. The car runs with a matching numbers engine and the remainder of the drivetrain is also correct to the car. On top of that, the wheels even have the proper date codes. Along with these great features, it is well-equipped with power windows, power steering, radio, correct factory wheel covers with spinners, tasteful whitewall tires and woodgrain steering wheel. The coupe layout gave the Corvette an expansive luggage area that had been long-desired, especially when the sleek styling was uncompromised in making this gain. This represents a wonderful opportunity to acquire an iconic Corvette design that is well-done in all manners and continues to grow in stature.</t>
  </si>
  <si>
    <t>SPRING14-5024</t>
  </si>
  <si>
    <t>1966 Chevrolet Corvette Roadster</t>
  </si>
  <si>
    <t>The 1966 Corvette carried over much of the prior years’ designs with a few subtle changes. A Corvette script was now found on the hood, while the roof vents, previously both functional and non-functional, were deleted completely. The base engine was bumped from 250 horsepower up to 300. This little red Corvette sports a matching leather interior. It is equipped with power steering, power disc brakes, AM/FM radio, power antenna, telescoping steering wheel, clock and spinner wheel covers. The small-block V-8 engine is mated to a four-speed transmission. It is noted that the folding top, possibly original to the car, fits very well, but has minor defects. With newer paint, the fit and finish of this roadster makes for a very nice driver that can be enjoyed without worry.</t>
  </si>
  <si>
    <t>SPRING14-5033</t>
  </si>
  <si>
    <t>1969 Chevrolet Camaro RS/SS 396 Sport Coupe</t>
  </si>
  <si>
    <t>One of the most memorable rivalries in automotive history was the decades-long competition between Chevrolet’s Camaro and the Ford Mustang. The Mustang was introduced in 1964; while its initial powerplant was far from being musclecar-worthy, the car’s popularity caught GM by surprise and grew exponentially with the introduction of the Boss 302, Mach I and Shelbys. GM could not afford to remain out of this burgeoning market segment, so Chevrolet created the Camaro for 1967. Engines ranged from a tame 230-cid six-cylinder to the thundering 396-cid big-block V-8. As with past Chevrolet models, the Super Sport designation signified additional horsepower and performance. Based on the 396-cid V-8, the L78 396 Turbo-Jet featured a Holley four-barrel carburetor with a high-rise aluminum intake manifold in place of the Rochester unit, solid lifters, and a higher compression ratio for maximum performance. Rated from the factory at 375-hp and 415-lbs/ft of torque, L78 equipped Camaros were the most powerful examples an individual could buy off the lot this side of COPO cars. The lines of the Camaro are well-defined and look fantastic. The RS package gives the car desirable covered headlights. With just 34,278 original miles, this highly-valued Hugger Orange Camaro also features manual four-speed transmission with console and factory “special instrumentation,” power steering, power disc brakes, Posi-traction, woodgrain steering wheel, factory SS wheels, subtle front and rear spoilers and optional vinyl top. This Camaro coupe has been restored and maintained to a top-level condition. The L78 Camaros are among the most desirable of all Chevy musclecars.</t>
  </si>
  <si>
    <t>SPRING14-5066</t>
  </si>
  <si>
    <t>1969 Chevrolet Yenko/SC 427 Camaro Tribute</t>
  </si>
  <si>
    <t>Don Yenko was a Chevrolet dealer in Pennsylvania, with much interest in performance. A big-time Chevy racer, he earned four SCCA national titles including 1962 and 1963 and in 1965 formed Yenko Sports Cars. He worked with GM and in 1969, which agreed to give Yenko access to cars with factory-installed L72 engines through Central Office Production Orders. This was a way past GM internal red-tape whereby a 427-cid motor (forbidden in the Camaro) could be installed without upper-management approval. Today, true Yenko COPO Camaros demand prices well into the six-figure range, and clones or tribute cars, as offered here, are a more affordable way to enjoy the looks and blazing performance. With 6,190 miles after restoration, this 427 V-8, 425 horsepower coupe is an awesome machine. It also has a Hurst short shifter for the four-speed, dual exhaust, 12-bolt differential, power steering, power disc brakes, and 15-inch American Racing mags mounted with new BFGoodrich Radial T/A tires. The standard black interior features an AM radio, Sun Super Tach II tachometer, oil pressure and water temp gauges. The engine compartment is restored to appear correct as a Yenko down to the hoses and clamps. A cowl induction hood, rear and front chin spoilers complete this great looking musclecar.</t>
  </si>
  <si>
    <t>SPRING14-5071</t>
  </si>
  <si>
    <t>1969 Chevrolet Corvette 427/390 Roadster</t>
  </si>
  <si>
    <t>The newly designed third Generation Corvettes had a reputation to uphold and by 1969, the car exceeded expectations. This new body style was very well received, so much so that only a few changes were made through 1982. The L89 top end engine package had unparalleled performance, blasting from 0- to 60-mph in just 4.2 seconds and 0- to 100-mph in a mere 8 seconds. This Riverside Gold roadster is equipped with the L36 427 cubic inch engine rated at a whopping 390 horsepower. It has received a full body-off restoration with under 2,000 miles driven since completed. It is a documented GM of Canada Corvette and records indicate the big-block, Code CE, was once replaced under GM warranty. Needless to say, the condition of the car is near perfection. It is fitted with a saddle tan interior, black vinyl top, Muncie four-speed manual transmission with 2.20 first gear, 3.36 close ratio axle, power steering, power brakes, power windows, tilt steering column, AM/FM radio and speed warning indicator. This is truly a beautiful example, finished in a striking color combination that must be seen and appreciated.</t>
  </si>
  <si>
    <t>SPRING14-5075</t>
  </si>
  <si>
    <t>1957 Chevrolet Bel Air Fuel-Injected Sport Coupe</t>
  </si>
  <si>
    <t>In 1957, Chevy buyers could choose from the long-lived six-cylinder or a 265 V-8 to half-a-dozen variations of the enlarged 283 engine. Some Bel Airs were even fuel-injected V-8s as seen in this 250 horsepower example. Finished in India Ivory over Larkspur Blue, this Chevrolet could have been stolen right from a dealer’s color selection catalog. The two-tone black and blue upholstery is also picture perfect. Options include power steering, power brakes, power windows, AM radio with power antenna, tissue dispenser and tinted glass. Fully restored to be a show winner, it is a solid choice.</t>
  </si>
  <si>
    <t>SPRING14-5082</t>
  </si>
  <si>
    <t>1969 Chevrolet Camaro RS/SS Convertible</t>
  </si>
  <si>
    <t>Powered by a small-block V-8 engine that has performance accessories and is backed by an automatic transmission, this Camaro is finished in Rally Green with a black interior and has the RS and SS accessories, which includes the desirable hidden headlights. The car has bucket seats, console-shift, seatbelts, rear deck spoiler, back-up lights, front and rear bumper guards; pwer top, steering and disc brakes. The paint is absolutely beautiful and the soft-top is new. The Camaro also has the correct factory-style "hockey stick" accent stripes.</t>
  </si>
  <si>
    <t>SPRING14-5087</t>
  </si>
  <si>
    <t>1968 Chevrolet Corvette 427/435 Roadster</t>
  </si>
  <si>
    <t>1968 was the first year for an all-new Corvette with styling inspired by the 1965 Mako Shark concept car. The body was seven inches longer than the car it replaced, while still riding on a 98-inch wheelbase. For 1968 the Sting Ray name was absent on the body of the car, but returned in 1969. Among the most desired of collectors is the vaunted 435-hp, 427-cid V-8 and four-speed manual transmission-equipped cars like this example. Painted Rally Red with a black convertible top over a black vinyl interior, this is one of 18,630 convertibles built for 1968. It is equipped with an AM/FM radio, power steering and brakes, Soft-Ray tinted windshield, Posi-traction rear end, and Corvette finned wheel covers.</t>
  </si>
  <si>
    <t>SPRING14-5091</t>
  </si>
  <si>
    <t>1968 Chevrolet Impala SS 427 Sport Coupe</t>
  </si>
  <si>
    <t>A grand total of 1,178 Impalas were created in 1968 with the SS 427 package. The RPO Z24 SS 427 option included the RPO Z03 Impala SS features such as all-vinyl Strato-Bucket seat interior, console and SS wheel covers, along with either a 385-hp or a 425-hp big-block. The very special and uniquely ordered sport coupe offered here is stated to be an all-original example with 50,304 miles. It has a bench seat/console delete with the Muncie four-speed shifter. The engine is the L72 427/425 variant and the rear end is a 4.56:1 axle. Last offered by a private seller in 2002 in Auburn, Indiana, it was described as “47,000 actual miles… titled in Alabama.” Not only is this Impala one of the key musclecars from Chevrolet, it is a very well preserved original in an excellent color that will be highly prized by the new owner.</t>
  </si>
  <si>
    <t>SPRING14-5095</t>
  </si>
  <si>
    <t>It has been written that 1967 was the year that was not meant to be, at least not for the Sting Ray as we know it. Chevrolet had hoped to launch a brand new body style for this model year, but concern about the aerodynamic efficiency and development delays dogged the Sting Ray’s successor, postponing its release by a year and thus allowing the second generation Corvette a one-year reprieve. As is so often the case, this production glitch enabled the Sting Ray to evolve and, in the process, was able to offer one of the most awesome cars to ever hit the road. Some would argue it was the best Corvette ever. Considered by experts to be among the most refined of the 1962-1967 cars, the 1967 C2 model benefited from numerous detail enhancements in anticipation of the all-new 1968 model. Most noticeable was the relocation of the parking brake from under the dash to a centrally-mounted position along with a one-year-only reversing light between the taillights. Four-way flashers, directional signals with a lane-change feature, larger interior vents and folding seatback latches were added as well.The bodywork was given only a few cosmetic changes since it was not expected to remain in production, but major developments took place beneath the hood. The two small-block engines remained, still rated at 300 and 350 horsepower, while big-block 427 cubic inch engines were rated as high as 435 horsepower. Chevrolet built 14,436 convertibles and 8,504 coupes for a total of 22,940 units for the model year. Convertibles had a base price of $4,141. Nearly 120,000 of the Gen-II models would come off the production lines at Chevrolet by the close of the 1967 model year. The 1967 Corvette was the last of the C2 platform and is the culmination of development for this design. The Corvette brand is exclusive in character through a combination of special features from retractable headlights to its fiberglass body with chrome wraparound bumpers and distinctive model-specific emblems. Automotive gurus will unquestionably be arguing until the end of time that this rendition of the Corvette is the most beautiful of all-time. In his book Corvettes 1953–1988: A Collector’s Guide, Richard Langworth wrote, “The 1967 Sting Ray is arguably one of the best Corvettes ever built. All the styling clichés had been eliminated…four-wheel disc brakes allowed it to stop as well as go.” Randy Leffingwell also wrote in his book, Corvette – America’s Sports Car, that in 1967, the Corvette “was the best Sting Ray yet…and all the appearance bells and whistles, trim, and shimmer was removed from the car, making it the purest form that the Sting Ray body ever achieved. The Corvette that is being offered is ready for entry into the next Bloomington Gold Certification event. This is a very original survivor-quality roadster with only 5,256 miles travelled since new. Ordered in Sunfire Yellow, it is believed that this very special car wears approximately 90-percent of the original paint, has its original black soft-top and carries the original interior. When the convertible top is lowered, it is stored under a hinged fiberglass hatch that is flush with the corresponding body work and disappears in an essentially seamless fashion. This Corvette Roadster is driven by the popular and durable 327-cid, 300-hp V-8 engine and is connected to a much-desired four-speed transmission. Along with these attributes, the ‘Vette also has an AM/FM radio, Rally wheels with trim rings and caps and BFGoodrich Silvertown redline tires. The only known items to not be original to this remarkably well-preserved time machine are the alternator and battery. This stunning Sting Ray is, without doubt, worthy of the world’s finest Corvette collection or will be a stunning addition to any garage.</t>
  </si>
  <si>
    <t>SPRING14-5099</t>
  </si>
  <si>
    <t>1966 Chevrolet Corvette Coupe</t>
  </si>
  <si>
    <t>When Larry Shinoda and his Corvette design team began work on the new-for-1963 Sting Ray, it is unlikely that they understood the impact that this groundbreaking design would have on the performance car world. Engineering was carefully guided by Zora Arkus-Duntov, beginning with the Sting Ray‘s simple, but highly-effective independent rear suspension, followed by several other important milestones, marking the Corvette’s relentless progression that endures to this day. Long considered a modern classic, the car’s aggressive lines and sleek profile were perfectly suited to its role as GM’s image leader. As well, a broad range of powertrain options and countless racing victories helped the Corvette earn the title of “America’s sports car.” It is no wonder that when Chevrolet recently unveiled the 2014 Corvette, they chose to bring back the Sting Ray name. The Corvette Sting Ray of the 1960s had something of a dual personality. With its adept handling, it was easy to drive fast and was manageable for everyday use, in keeping with the MG-beater it had once intended to be. Yet, as the available V-8s grew ever larger and the options list grew ever hotter, with more and more go-fast goodies available, the Corvette also began to take on an element of musclecar. By the mid-1960s, there were few American production cars that could take on the Bow Ties best on road or track, establishing a proud heritage of streetable high performance that the Corvette carries forward proudly to this day. The race-prepared Corvettes continued to prove themselves while pursuing international racing that really allowed them to come into their own in the fabled long-distance endurance races. In 1966 a Sunoco-sponsored Corvette Coupe was entered in the 24 Hours of Daytona by Roger Penske in one of his first efforts as a team owner. Dick Gulstrand, George Wintersteen and Ben Moore would drive it to 12th overall and first in the GT category in the February race. This was followed up in March by Wintersteen and Moore placing ninth overall at the 12 Hours of Sebring. At long last they had equaled the finishing position of the Corvette’s first try in the 12 hour, 10 years earlier. They won the GT class at Sebring too; continuing to prove to any doubters that the Corvette was truly a car to be reckoned with. It is no wonder that when you see a classic Corvette you may get a faraway look, after all this is no ordinary automobile. This is a real, out-and-out sports car that could compete with the best Grand Touring machines that manufacturers throughout the world could offer up, yet it was also as untemperamental and controllable as a family sedan. The Corvette was built to be driven - well and often, mind you – but driven. To let them sit idle is truly doing the car an injustice. For 1966, Chevrolet made a few subtle changes to the Sting Rays. The Corvette featured a new chrome mesh grille and the roof vents disappeared completely. This coupe perfectly illustrates the changes for the year. It is handsomely presented in Milano Maroon and is fitted with a black vinyl interior. It has received a full restoration and the 350 horsepower 327 V-8 is noted to be the correct unit to this car. Options include a four-speed transmission, Delco AM/FM radio with electric antenna, telescopic steering column, clock, power steering and four-wheel disc brakes as well as the desirable and visually striking factory side pipes. The gold line tires nicely complement the cast-aluminum knock-off wheels. While not necessarily ready to win Bloomington Gold, this Sting Ray is a very high-end Chevy that will keep begging for the winding road.</t>
  </si>
  <si>
    <t>SPRING14-5124</t>
  </si>
  <si>
    <t>1969 Chevrolet Camaro RS/Z28 Sport Coupe</t>
  </si>
  <si>
    <t>Chevrolet’s first-generation Camaro facelift would serve the 1969 model year only. While major mechanical components were carried over from 1968, new sheetmetal, except the hood and trunk lid, gave the car a substantially sportier look. New door skins, rear quarter panels and rear valance panel also gave the car a much lower, wider and aggressive look. The RS option comprised a special black-painted grille with concealed headlights and headlight washers, fender striping, simulated rear fender louvers, front and rear wheel opening moldings, black body sill and more. "This is our mean streak," is how Chevrolet described its new-for-1969 Z28 in selected advertisements. In addition to the model's standard Turbo-Fire V-8 engine, buyers received quick-ratio steering, special suspension, Rally stripes, Z28 emblems and more. Mandatory options included power disc brakes and manual transmission with Hurst floor-mounted shifter. A full concours-quality rotisserie restoration has brought this vintage Camaro to the finest quality any collector could hope to find. It is presented as a Z28 with RS features, which includes the desirable and visually appealing covered headlights. Originally finished in green, it now wears a stunning black finish with optional and functional cowl hood and both front and rear spoilers. The drivetrain is a 302-cid V-8 engine and a four-speed transmission as prescribed by the Z28 package. Under the hood, everything is in place, down to the factory smog equipment, Delco battery, factory-type markings, plus proper GM hoses and clamps. It is a power brakes, non-power steering version and also has a Delco AM/FM radio. Goodyear bias-ply wide tread GT tires are mounted on all four corners with Rally wheels, while the deluxe black interior features a center console and Rally Pack gauges. Only 140 miles have been driven since completion on this best-of-the-best Camaros.</t>
  </si>
  <si>
    <t>SPRING14-5125</t>
  </si>
  <si>
    <t>1971 Chevrolet Camaro SS 396 Sport Coupe</t>
  </si>
  <si>
    <t>There had been a long period of time that sports cars and musclecars were mainly bought for their looks and performance. As the automotive world and consumers eased into the 1970s, it was becoming increasingly apparent that the car needed to be appealing inside, and have convenience luxuries available for those who desired them on a performance package. The Camaro was touted as being “as close as any car can come to the Corvette and still have a back seat.” There were very few changes to the 1971 Chevy Camaro compared to its 1970 counterpart. There were mild updates to the grille insert and several new options were added, including optional vinyl top offerings. There were differences in the trim details contingent upon the options ordered. Power disc brakes were standard along with reflectors, side marker lights, windshield washer, dual-speed wipers, defroster, bucket seats, rear bucket-style seat cushions and inside day-and-night mirror. Buyers who selected the Camaro SS, like the car being offered, received dual exhaust, power brakes, left-hand remote-control sport mirror, special ornamentation and hood insulation. The SS models rode on F70-14 white lettered tires and 14x7 inch wheels. In the front was a black-finished grille and there were Hide-Away wipers. This Sunflower Yellow example has black stripes and also a black interior that has the custom interior option. This is readily identified by the factory special instrumentation (including tachometer) and simulated wood-grain that is located on the instrument panel, center console and door panel trim. This particular car is powered by the optional 396-cid, 300-hp Turbo-Jet engine that is matched to a desirable four-speed manual transmission. Further equipment that is to be found is air conditioning, front and rear spoilers, optional black vinyl roof, factory steel wheels, radio, SS badging; power steering and power brakes with front discs.</t>
  </si>
  <si>
    <t>SPRING14-5129</t>
  </si>
  <si>
    <t>Following a complete body-off restoration, this roadster is as good as it gets. It is one of 2,120 produced in Ermine White and one of 5,116 to receive the 390 horsepower 427 V-8. Information given indicates this car to have a correct rebuilt engine, rebuilt four-speed transmission and that it was finished using many correct replacement and N.O.S. parts. This is also a low production, air conditioned roadster. Other options include an AM/FM radio, teakwood steering wheel, telescopic column, power steering, power brakes and spinner wheel covers. The blue interior is entirely new and as fresh as can be. Currently showing just over 33,000 miles, it is in exceptional condition and ready for judging.</t>
  </si>
  <si>
    <t>SPRING14-5134</t>
  </si>
  <si>
    <t>1965 marked the third year of the Sting Ray body style with 8,186 coupes and 15,376 convertibles produced. Styling was generally cleaned up on the hood, the roof vents were gone on coupes and the shark gills behind the front wheels were made functional for the first time aiding in cooling. Disc brakes at all four corners became standard giving Corvettes the stopping power to match the horsepower. This Rally Red beauty includes the extra-cost removable hardtop and features the desirable 350-hp, 327-cid V-8 and four-speed manual transmission combination. Options include leather bucket seats, AM/FM radio, power antenna, gold stripe tires and spinner wheel covers.</t>
  </si>
  <si>
    <t>SPRING14-5137</t>
  </si>
  <si>
    <t>1962 Chevrolet Corvette Roadster</t>
  </si>
  <si>
    <t>The model year 1953 introduced the Corvette to America, but it was the second series, launched in 1956, which earned Corvette the title “America’s Sports Car.” The clean good looks of Harley Earl’s new body struck a chord with the American public. Part of the appeal came from under the hood. By 1962, engine options ranged from 230 horsepower all the way up to the legendary “fuelie” at 360. Restored with the body off the frame in 2003, this Corvette has been driven a slight 15,476 miles since that time. It was refinished in Roman Red and all the original trim and chrome was restored and retained. N.O.S. replacement parts include emblems, trunk mat, taillight bezels, lenses and rocker moldings. The glass is all original, while the interior upholstery is new. During this process, the 327/340 engine was rebuilt utilizing RPM Performer aluminum heads and intake. It was then dyno tested and tuned to produce 400 horsepower. The T-10 transmission was also rebuilt and has Hurst shifter and linkage. All other mechanical components were also restored or replaced with new hardware including, but not limited to, new gas tank, Harrison aluminum radiator, brakes, shocks, springs and more. It was also upgraded to silicone brake fluid. Of note, this is a soft-top delete car with hardtop only. As imagined, the fit, finish and presentation of this roadster is incredible. Even though it has seen some road use, it is in fantastic shape and ready for more miles.</t>
  </si>
  <si>
    <t>SPRING14-5146</t>
  </si>
  <si>
    <t>Fully restored with a great amount of research and attention to detail, this roadster was completed in 2012. It is noted to have correct production-month tires and proper under-dash clips for the wiring. The engine is the L36 427 V-8 rated at 390 horsepower with a four-barrel carburetor. It has a four-speed transmission, black leather upholstery, tinted glass, power windows, power brakes and power steering. Each area of this car is found to be in excellent condition and should not disappoint in any way. The combination of the bright Daytona Yellow body and the big-block engine makes this roadster a must have for those seeking to stand out at any show or cruise in.</t>
  </si>
  <si>
    <t>SPRING14-5148</t>
  </si>
  <si>
    <t>The 1955 Chevrolet Bel Air Convertible presented here was the recipient of a thorough restoration that was completed in the 1980s, adhering to very high standards of authenticity. It has more recently been cosmetically restored and detailed to insure the same quality. Equipped with an automatic transmission, power brakes and a power top; this is an easy and enjoyable car to operate. With the optional power pack option, consisting of a single four-barrel carburetor, dual exhausts and deflectors that boosts output 18 horsepower over the standard V-8, the Bel Air is also a strong performer. Since the completion of the Bel Air’s restoration, which included an overhaul of the original engine, it has been driven sparingly and shows 729 miles on the odometer. The car is reported to drive and operate excellently, and it is in “superior mechanical and cosmetic overall condition.” Other desirable features found on this Chevrolet convertible include a Wonderbar radio, the optional chrome package and the proper carpet saver mats. This highly-optioned, very comfortable and enjoyable Bel Air Convertible is one of the most iconic cars of the 1950s. Given the quality of the restoration and overall condition, this Chevrolet will continue to appreciate.</t>
  </si>
  <si>
    <t>SPRING14-5151</t>
  </si>
  <si>
    <t>1964 Chevrolet Corvette Fuel-Injected Roadster</t>
  </si>
  <si>
    <t>By having the uncommon fuel injection system, this Corvette is a perpetually desirable and collectable car. Finished in the very appealling color combination of Ermine White with Saddle Tan interior, the car's V-8 "fuelie" engine produces 375-hp and is matched to a desirable four-speed manual transmission. This car has a radio-delete dashboard, cast alloy knock-off wheels, seatbelts, clock and both the soft-top and removable accessory hardtop.</t>
  </si>
  <si>
    <t>SPRING14-5152</t>
  </si>
  <si>
    <t>1961 Chevrolet Impala Convertible</t>
  </si>
  <si>
    <t>Starting in 1960, the Chevrolet Impala became the best-selling automobile in the United States and held that position for the next decade. From 1958 until 1966, Impala sales were in excess of 13 million units, more than any other full-size car in the history of the automobile. Looking at this 1961 convertible, it is easy to understand the popularity. This exquisite beauty is very special as it is optioned with the big 348 cubic-inch V-8 topped with a four-barrel carburetor. The detailed engine is neatly dressed with a chrome dual inlet air cleaner, and chrome valve covers. Other rare and desirable features include an automatic transmission, power steering, power brakes, power windows and power seat. This is reported to be a restored western car with a new top, upholstery, paint and chrome. It is a fantastic example of the very popular and elegant 1961 Impala.</t>
  </si>
  <si>
    <t>SPRING14-5153</t>
  </si>
  <si>
    <t>1956 Chevrolet Bel Air Nomad Station Wagon</t>
  </si>
  <si>
    <t>Arguably the most desirable of the Tri-Five 1955-1957 Chevys was the limited production Nomad Two-Door Station Wagon. It was the division’s most expensive car at $2,707except for the two-seater Corvette. Chevy sold just 7,886 for 1956, the second of three years the car was produced. Following the phenomenal success of the 1955 models, Chevrolet created an equally successful lineup for 1956. The Nomad was fittingly part of the top-of-the-line Bel Air series which sported more chrome and bright trim along with full carpets, dual sunvisors and an electric clock among its extras. Powered by the Chevy 265-cid small-block V-8, this Matador Red and white beauty sports a matching red and white cloth interior and is equipped with the Powerglide automatic transmission, wire wheel covers and whitewall tires.</t>
  </si>
  <si>
    <t>SPRING14-5174</t>
  </si>
  <si>
    <t>Chevrolet built 9,168 Corvettes for 1958 including this Signet Red roadster with Snowcrest White coves. Corvettes got more power for 1958 as the Vette’s metamorphosis to a more sophisticated sports car continued. New styling added 10-inches of length to the car and about two inches of width to the 1956-57 body. New elements included quad headlamps; then all the rage in Detroit, plus dummy front fender air scoops, louvered hood and twin chrome strips on the decklid. Despite all the added glitz, weight was little changed, owing to the still novel fiberglass construction. This ’58 comes complete with the removable hardtop as well as a Wonderbar radio, automatic transmission and spinner wheel covers.</t>
  </si>
  <si>
    <t>SPRING14-5176</t>
  </si>
  <si>
    <t>1967 Chevrolet Chevelle SS 396 Convertible</t>
  </si>
  <si>
    <t>It is estimated that of the over four hundred thousand Chevelles produced for 1967, only 3,321 cars were constructed as SS 396 convertibles. They are the most desirable of all production Chevelles that year. This fantastic example is reported to have retained its original, correct 325 horsepower big-block and has a Turbo 400 automatic transmission. It also has power steering and power brakes. The blue bucket seat interior is like brand new and features an attractive under-dash aftermarket CD sound system and tissue dispenser. Rally wheels are mounted on all four corners with BFGoodrich T/A tires. Like the interior and exterior, the engine bay is fully detailed and ready for inspection. In the musclecar world, big-block Chevelles are top-shelf investments and this convertible is ready for acquisition.</t>
  </si>
  <si>
    <t>CARFALL13-373</t>
  </si>
  <si>
    <t>CHRYSLER</t>
  </si>
  <si>
    <t>1961 Chrysler 300G</t>
  </si>
  <si>
    <t>car_note_chrysler</t>
  </si>
  <si>
    <t>The Chrysler 300G was the last three hundred to wear Virgil Exner's fins. Major differences from the previous years model included a new front end with canted quad headlamps and a new rear treatment, which lacked the faux continental spare of the 300F. The 1961 300G was tested by Road &amp; Track magazine and it went from 0 to 60-mph in 8.4-seconds. 1/4-mile was 16.2-seconds at 87-mph.   The stunning, fully restored example we have the pleasure of offering here is equipped with the correct 413-cid Cross Ram V-8 engine that produces 375 horsepower and is mated to a Torqueflite automatic transmission. It is one of 1,280 300G Coupes built in 1961 and received a thorough and complete body-off restoration and has been driven only sparingly since the completion. It is loaded with all the desirable power options including power seats, windows, brakes and steering. Additionally, the exquisite Raven black paint appears to be in excellent overall condition and is complemented by the new leather interior that exhibits exquisite detailing in its patterns. The full-length center console is beautifully executed on this model, allowing the rearward passengers to have their own bucket seat. We understand the Chrysler is a fit running example that was recently serviced and prepared for its appearance here at auction.</t>
  </si>
  <si>
    <t>FLA14-488</t>
  </si>
  <si>
    <t>1949 Chrysler Royal Station Wagon</t>
  </si>
  <si>
    <t>Chrysler restyled its line for 1949 for the first time since the end of WWII, and the year marked Chrysler’s 25th in business as well. It also heralded the addition of the wood-bodied Royal station wagon, the first such vehicle in Chrysler’s lineup since before the war. Rare then as now, only 850 Royal Station Wagons were produced out of the 124,218 Chryslers built in total. Station wagons were a niche model in the late 1940s. Even Chevrolet (10,171) and Ford (13,412) built relatively few for 1949, but their popularity would soon explode over the next decade.  The 1949 Chrysler Royal Station Wagon offered here is an attractive example, which was purchased by the current owner from a New Hampshire-based collector about eight years ago at the AACA Eastern Division meet at Hershey, Pennsylvania. Powered by Chrysler’s 251 cubic inch, 116 horsepower “Spitfire Six” and mated to Chrysler’s exclusive Fluid-Drive semi-automatic transmission, this car received a professional restoration prior to 2003, when it was owned by noted collector Jim Miller. It represents one of only 850 originally built.  Finished in Fog Green, the car retains its original brown “Toltec” imitation alligator-hide interior upholstery, which remains remarkably well-preserved and presentable, notwithstanding some age-appropriate wear, which the current owner elected to leave undisturbed. The dashboard and steering wheel are highlighted by “xylonite,” an amber-colored plastic that subtly complements the “Toltec” upholstery. The original dash pad does show signs of aging.  The Royal’s wooden bodywork is a combination of original and replacement wood, and is reported in excellent condition and well-preserved, as is the exterior metal, finish and brightwork. Desirable features include a radio, heater, foglamps and a padded dashboard. Original in specification, the car benefits from careful maintenance and proper storage within a private collection, with the mechanicals fully inspected and the addition of fresh brakes, making for a fine driver-quality woodie wagon.</t>
  </si>
  <si>
    <t>FLA14-491</t>
  </si>
  <si>
    <t>1946 Chrysler Town &amp; Country Convertible</t>
  </si>
  <si>
    <t>The beautiful Chrysler being offered is one of only approximately 400 convertible New Yorkers made in the lowest production year for the Town &amp; Country model. The elegant wood- and metal-bodied luxury car is powered by an eight-cylinder 323.5-cid, 135-hp engine with a Fluid-Drive semi-automatic transmission and four-wheel drum brakes.   The Town &amp; Country has a strikingly rounded rear deck design and is accented by further body elements finished in dark blue with superb contrasting wood, dark blue cloth top and optional Highlander plaid interior. Among the features are the power top, clock, radio, twin spotlights, dual mirrors, amber foglights, chrome exhaust extension, center front bumper guard, wide whitewall tires and chrome factory hubcaps with trim rings. This eye catching and very desirable model offers excellent paint, chrome, stainless and interior. The Chrysler also drives effortlessly at highway speeds.   Chrysler’s Town &amp; Country remains perhaps the single most beloved and collectible automobile of both the immediate pre- and post-war eras. Originally conceived in 1939 by Dave Wallace and introduced for 1941, the Town &amp; Country was initially available in “barrelback” station wagon form, with beautifully crafted wooden bodywork.  For 1946, the glamorous Town &amp; Country Convertible debuted, with public anticipation heightened by an enticing advertisement campaign and a two-page spread in the Saturday Evening Post. Reportedly, anxious public interest dictated that the new model was built directly from sketches to meet the looming time constraints. Cosmetically little changed in the first three years, and the Town &amp; Country Convertible was based on the upscale New Yorker series, offering a wide variety of luxurious appointments in addition to its wooden bodywork. Priced from $2,725, the elegant Town &amp; Country Convertible was the most expensive model available in the entire Chrysler model range, and just 8,368 were produced from 1946 through 1948.</t>
  </si>
  <si>
    <t>FLA14-584</t>
  </si>
  <si>
    <t>1957 Chrysler 300C Convertible</t>
  </si>
  <si>
    <t>The legendary Chrysler 300C, Motor Trend Car of the Year in 1957, was developed from the outset as a completely integrated package. One of the fastest and most powerful American production cars, the 300C was also one of the most expensive.  The 300C V-8 engine measures 392 cubic inches, and it is equipped with two four-barrel carburetors, a hydraulic valve-train, 9.25:1 compression, and delivers 375 horsepower. The Hemi engine is mated to a pushbutton TorqueFlite automatic transmission. The 300C is large in size, but is beautiful with its low-profile design that features excellent handling, power, comfort and luxury.  This beautifully presented example wears a very desirable color combination. It is freshly painted in Jet Black with a tan interior and is fitted with new black carpets. The inviting interior sports a rare RCA/Victor record player and AM radio. Other desirable conveniences that are on-board are dual rearview mirrors, power windows, six-way seat, top, steering and brakes. Appropriate 300C badging, attractive brightwork and a distinctive grille are complemented by wide whitewall tires and factory full wheel covers. This 300C convertible represents one of only 484 convertibles Chrysler built in 1957 in this model.  Chrysler’s wartime research and development work on a new engine for the P-47 Thunderbolt resulted in the now-famous hemispherical combustion chamber design, which is commonly referred to as a Hemi. Exceptional handling resulted from a lowered center of gravity, lower placement of the heavy engine and careful location of the rear leaf springs. Ducts located below the headlights cooled the front brakes, and the controversial tailfins were proven to increase stability at speed.</t>
  </si>
  <si>
    <t>FLA14-772</t>
  </si>
  <si>
    <t>1947 Chrysler Town &amp; Country Convertible</t>
  </si>
  <si>
    <t>This 1947 Chrysler Town &amp; Country Convertible, (Model C-39), is an outstanding example that was recently restored with no expense spared to achieve the high standards on display. It is thought that less than 500 of these beautiful coachbuilt post-war “woodies” remain in existence today with few in the condition demonstrated here. The elegant tan paint is outstanding as is the wood paneling and trim. The Chrysler has a tan power-operated convertible top and a sophisticated two-tone tan and brown interior. Among the other features are foglights, driver’s side spotlight, radio, exhaust extension and center bumper guard.  Built on the New Yorker’s 127.5-inch wheelbase, the Town &amp; Country convertible was longer than the sedan. It also had all the New Yorker standard equipment: five-main-bearing 323.5-cid, 135-hp straight-eight engine, Prestomatic Fluid Drive transmission and an electric clock. Annual production totals were not recorded, but for the 1946 through 1948 model years, 8,368 New Yorker Town &amp; Country convertibles were built. The new-design second-series 1949 line dropped the Town &amp; Country sedan, and for 1950 the model retreated to an eight-cylinder hardtop coupe with painted metal insert panels. Thereafter, the name “Town &amp; Country” graced a long succession of Chrysler steel-bodied station wagons and minivans.  The vehicle’s styling and its quality craftsmanship returns one back to the promising life in the post-war era of the 1940s and the fine automobiles of the time.</t>
  </si>
  <si>
    <t>SPRING14-1014</t>
  </si>
  <si>
    <t>1950 Chrysler New Yorker Four-Door Sedan</t>
  </si>
  <si>
    <t>By 1950 Chrysler had once again emerged as one of the automotive manufacturing powerhouses. Their line was diverse, thoughtful, and most of all, dared the competition to create cars that could compete with the new models. Chrysler’s flagship, the New Yorker, saw its final year with the inline eight-cylinder in 1950 as seen here. The engine compartment is clean and shows efforts of maintenance with new plug wire, electrical wiring and hoses. Gray cloth covers the seats and door panels in the massive New Yorker interior. The paint and trim on this sedan presents itself quite well for a 65 year old machine. Equipped with a factory radio, clock, spare tire and jacking equipment, this sedan has great potential for the next fun ‘50s vintage highway expedition.</t>
  </si>
  <si>
    <t>SPRING14-3092</t>
  </si>
  <si>
    <t>1956 Imperial Southampton Two-Door Hardtop</t>
  </si>
  <si>
    <t>What was touted as “the finest expression of the Forward Look” and also offering incomparable comfort and convenience, this 1956 Imperial Southampton is vividly presented in coral with a white top. The interior repeats the theme – white leather with coral fabric inserts with matching interior panels. Abundantly equipped its features include power windows, steering, brakes and seat, dash-mounted clock, AM radio, dual mirrors, factory wheel covers, distinctive bright trim and whitewall tires. This model is powered by a 354-cid, 280-hp FirePower V-8 that is backed by a pushbutton Powerflite automatic transmission with less than 23,000 miles registered. The Imperial is in overall good condition with a nicely detailed engine compartment; as one of a reported 2,094 built in this body style, it can be driven or shown with pride.</t>
  </si>
  <si>
    <t>SPRING14-3122</t>
  </si>
  <si>
    <t>1959 Chrysler 300E Hardtop Coupe</t>
  </si>
  <si>
    <t>Chrysler described the 300E as “The International Classic That’s Made in America.” It was the final year of the Exner bodystyle first introduced in 1957, albeit with minor trim and detail changes. New underhood was a 413-cid “Golden Lion” dual-quad V-8 with wedge-shaped combustion chambers and hydraulic valve lifters that was lighter in weight by 101 pounds and more cost-effective to build than the previous Hemi. The new engine produced 380-hp giving Chrysler claim to America’s most powerful production car. Sales totaled just 690 units; 550 hardtop coupes and 140 convertibles, adding to their desirability today.  This red beauty with parchment leather interior has a nicely detailed engine bay and is equipped with power steering and brakes, pushbutton TorqueFlite automatic transmission, and AM radio.</t>
  </si>
  <si>
    <t>SPRING14-4110</t>
  </si>
  <si>
    <t>1955 Chrysler C-300 Hardtop Coupe</t>
  </si>
  <si>
    <t>The first of the fabulous Letter Cars to appear in Chrysler showrooms was called the C-300. It represented a brutally different kind of American car in the mid-fifties. The C-300 was built as a limited production model with European design influences, racecar power, sports car agility and country club appointments.  The basis for the Letter Car powerplant was the standard 331 cubic inch hemi block. It received a full-race camshaft with long-duration valves that increased the peak power range by 600-rpm. The cam was ground to provide above average performance. Twin Carter WCBF carburetors were mounted on special intake manifolds designed to encourage optimum breathing. Solid lifters rounded out the package, which had the same 8.5:1 compression ratio as the New Yorkers. Dual exhaust was bolted to the engine and had pipes measuring one-quarter-inch more in diameter than those used on the New Yorker. This unit is mated to a PowerFlite automatic transmission. With all of this equipment, a rating of 300 horsepower resulted. It was the first American production car to churn out so much power and the model designation emphasized this fact.  The current vendor has owned this beautiful car for over 20 years. He purchased the Chrysler out of Washington State as an “original survivor” with only 19,000 miles and its original tires still mounted. This superb car now has less than 21,000 miles registered on the odometer. It was on display for a two year period at the Museum of Transportation in Brookline, Massachusetts along with a Buick XP300.   It is reported to run like a brand new car, a true survivor. Some paint may have been touched up before the current owner’s time with the car, but it is mostly original and appears so. The engine compartment presents itself as original and is detailed as such. The interior has had new carpets and leather seat covers by Gary Goers, the premier 300-Series interior reproductions. This beautiful C-300 has Kelsey-Hayes chrome wire wheels and comes with five original wheels and appropriate hubcaps. The original tires have been gone 10 years into this second ownership, but were replaced by Coker original specification wide whitewalls. This is a spectacular, highly original Letter Car; one of only 1,725 produced in this model year.</t>
  </si>
  <si>
    <t>SPRING14-4111</t>
  </si>
  <si>
    <t>1956 Chrysler 300B Hardtop Coupe</t>
  </si>
  <si>
    <t>The Chrysler 300B introduced for 1956 was similar to the previous year’s inaugural 300. It did, however, benefit from a revised tailfin treatment, as well as a new engine rated at 340 brake horsepower, a significant boost over the previous year’s offering of 300 brake horsepower. This second Chrysler 300 appeared around 12 months after the introduction of the C-300 and was again based on the New Yorker body with an Imperial grille, heavy-duty suspension and high performance hemi 354-cid V-8 engine. Styling and power refinements were seen, resulting in a modernized look, added muscle under the hood, plus a more civilized demeanor. The majority of the styling changes were shared with other Chrysler models and technical modifications centered on increased engine displacement, pushbutton automatic transmissions and the introduction of floating shoe, center-plane brakes. The impressive engine made the 300B the most powerful American car available.  Finished in Black with beige interior and black carpet, this 300B has been with the same owner for the last 35 years. It is reported by the current vendor to be the only similar car with factory air conditioning. While it is stated that the unit is complete, it is not currently in working order. The detailed engine compartment reflects a great deal of originality, plus the Chrysler runs and drives “as it should.” The interior has had reproduction seat covers added, but this was executed prior to the1990 purchase by the current vendor. The 300B has a replacement headliner from Gary Goers. Along with exceptional brightwork detail; additional equipment found on this uncommon beauty includes a two-speed PowerFlite automatic transmission, AM radio, a heater and power windows. This 300B rides on standard steel wheels shod with whitewall tires and checkered-style factory full wheel covers. Only 1,102 similar cars were produced in the 1956 model year.</t>
  </si>
  <si>
    <t>SPRING14-4112</t>
  </si>
  <si>
    <t>1957 Chrysler 300C Hardtop Coupe</t>
  </si>
  <si>
    <t>The new Chrysler 300C made its debut at the New York Auto Show in December, 1956 and was soon to become legendary as the Chrysler 300C was awarded Motor Trend’s Car of the Year for 1957. It was one of the fastest, best-engineered and most powerful American production cars of its era and an unqualified Virgil Exner styling triumph; it was also one of the most expensive. An overall cleanliness of line, a more dramatic dart-shape, an air-scoop styled nose and Ferrari-inspired grille made it clear this was a car for the enthusiast buyer. An expansion of paint colors and body-type availability also characterized the 300C-Series for 1957.  With 375 horsepower from its 392 cubic inch “Hemi” engine, equipped with two four-barrel carburetors, a hydraulic valve-train and 9.25:1 compression; the 300C set speed records at Daytona Beach and offered remarkable performance and handling. Exceptional handling resulted from a lowered center of gravity, lower placement of the heavy engine and careful location of the rear leaf springs. Ducts located below the headlights cooled the front brakes, and the distinctive tailfins were proven to increase stability at speed.  The front carries a trapezoid-shaped “egg-crate” grille as its most prominent characteristic. This is wrapped with a “steer-horn” front bumper and the aforementioned ducts. The wheel openings are large, wide and low; once again a bare minimum of trim was used to decorate the body. Another new beauty element that became a Letter Car standard was a large red-white-and-blue model identification medallion that was speared through its center by a horizontal rear quarter molding. An entirely new roofline, for the hardtop coupe, had thinner, arch-shaped pillars combined with a larger backlight and a vast, wraparound windshield.   Alot of work was executed on the Chrysler. Along with the engine compartment being detailed as new; much chrome, bumpers and brightwork have also been redone. The exhaust system, brakes, wheel cylinders and other mechanical components have also been rebuilt.  The interior is new reproduction leather by Gary Goers, as is the trunk compartment. The car also displays a TorqueFlite automatic transmission, dual exhaust, power windows, AM radio, dual mirrors, factory wheel covers and new whitewall tires. With factory-correct Gaugin Red exterior finish, it is a stunning example of the most famous of all of the Letter Cars – the 300C. This 1957 Chrysler 300C Hardtop Coupe is one of only 1,918 examples built.</t>
  </si>
  <si>
    <t>SPRING14-4113</t>
  </si>
  <si>
    <t>1960 Chrysler 300F Hardtop Coupe</t>
  </si>
  <si>
    <t>All of Chrysler’s 1960 cars were built with frameless, unibody construction, and the 300F got a complete makeover. The new F rode on a 126 inch wheelbase with an overall length of 219.6 inches. As a hardtop, it stood 55.3 inches; the convertible was .40 inches taller. The 300 had gained 250 pounds since its 1955 introduction, tipping the scales at 4,270 pounds (hardtop) and 4,310 pounds (convertible).  Passengers were treated to an interior with four individual, leather-covered, contoured bucket seats. The front chairs swiveled for easy access. A full-length center console included armrests, storage compartments, power window controls, an ashtray and a large tachometer. The instrument panel featured “AstraDome” three-dimensional styling, in which a 150-mph speedometer was protected by a “Panelescent”-lighted globe, all sitting above an array of futuristic buttons and switches.  Under the 300F’s hood lay a standard 413 cubic inch V-8 hooked to a three-speed Torqueflite automatic transmission. This version of the Golden Lion generated 375 horsepower and 495-ft/lbs of torque. Feeding the beast was Chrysler’s all-new Ram Induction system that positioned a pair of Carter four-barrel carbs 30 inches away from their targeted combustion chambers. The “runners” that separated carbs from cylinders used sonic wave frequencies to compress (some might say “supercharge”) the air-fuel mixture for greater power in the engine’s mid-range, where most drivers want some extra oomph for passing or merging with traffic. The most expensive letter cars to date, the F hardtop listed for $5,411, with the convertible going for $5,841.   The 300F debuted in January, 1960 and went on to continue traditions by winning the first six places in “Flying Mile” competitions at Daytona with a top speed of nearly 145-mph. As had been the case since 1955, the 300-Series continued to be based on the New Yorker platform and was again listed as a model within the New Yorker series. Available colors offered by Chrysler were Toreador Red, Alaskan White, Terra Cotta and Formal Black, such as this car is presented.  This was originally an Alaskan White car, but wanting a twin to his 300F Convertible, the car experienced a color change. It is reported as a pleasure to drive and gathers a great deal of interest wherever you may travel with it. It is one of only 964 300F Hardtop Coupes that were produced.</t>
  </si>
  <si>
    <t>SPRING14-4114</t>
  </si>
  <si>
    <t>1960 Chrysler 300F Convertible</t>
  </si>
  <si>
    <t>The original Chrysler C-300 of 1955 and the legendary “Letter Cars” that followed it firmly established Chrysler as a performance leader. Correctly advertised as “the Beautiful Brutes,” they exemplify the American high performance grand touring concept today. While various “Hemi” engines powered the series through 1958, the lighter 413 “Wedge” debuted with the 300E of 1959 and provided the same, if not even more, brute force.   For 1960, the 413 now featured a tuned cross-ram induction system mounting a pair of four-barrel carburetors on a unique intake manifold with impressive 30-inch runners. In combination with a hotter camshaft, a low-restriction exhaust system and all-new lighter unit-body construction for 1960, the refined 300F continued to provide the blistering performance that 300 buyers had come to expect. In sanctioned competition at Daytona, a 300F beat the Flying Mile record set by the 300B in 1956 with a speed of 144.92-mph, while famed racer Andy Granatelli reached 189.99-mph at Bonneville with a supercharged 300F, earning a Hot Rod magazine cover story.  Style was always an important part of Chrysler’s strategy, and the clean, jet aircraft-inspired body lines of the 300F did not disappoint. All standard New Yorker amenities were included, plus swiveling front seats and nylon tires with white sidewalls. The luxurious aircraft cockpit-style interior featured four individual leather seats divided by a console running the length of the passenger cabin, and the extraordinary dash design mounted a three-dimensional “Astra-Dome” instrument cluster with electroluminescent lighting developed in collaboration with Sylvania – an industry first.   This 1960 Chrysler 300F Convertible is a thrilling example and it has received a full restoration. The legendary cross-ram engine “moves the vehicle along very well,” and the engine compartment is detailed in a manner of original specifications.  The 300F is beautifully finished in Formal Black over beige leather with black carpet; it has a full range of equipment that includes a tachometer, factory wheel covers, whitewall tires, power windows, dual mirrors, distinctive raised-wheel profile trunk lid and TorqueFlite pushbutton automatic transmission. This is described as a great car to drive and show.  It readily draws attention and is considered the most sought-after Letter Car. Only 248 Chrysler 300F convertibles were built for 1960, and according to the Chrysler 300 Club International, only 78 are known to survive today.</t>
  </si>
  <si>
    <t>SPRING14-4115</t>
  </si>
  <si>
    <t>1961 Chrysler 300G Hardtop Coupe</t>
  </si>
  <si>
    <t>With the automotive industry about to board the styling roller coaster of the late 1950s, Virgil Exner continued to make improvements to the 300 Series in both mechanical engineering and contemporary styling. Though largely unchanged in 1956, the ensuing years saw the 300 Series adopt tailfins, jet-like dash styling and equally impressive and intimidating performance. By 1960, styling excesses were being toned down and refined and the 300 cars began displaying these changes with sophistication. However, what the 300s of the 1960s were most recognized for was their awesome power.  The 300G represented (to many) Chrysler’s last and most dramatically styled letter cars. Retaining the flamboyant fins of its predecessor and tasteful brightwork, the 300G was a sight as it came hurtling down the road. Without a doubt one of the more lavishly appointed cars when it came to the interior, they were luxurious and exceptionally fast, aimed to the well-fixed motoring enthusiasts of the early 1960s. The Wedge head V-8 offered ample performance and ride control was excellent. They offered dramatic new styling, but at the same time, still remained clearly conceived and built on the foundations of 300C.  Continuing hot on the heels of the 300F, the 300G was even more popular with 1,280 hardtop coupes and 337 convertibles sold. In summary, these numbers represented the third best letter car sales to date. While the combined total of 1,617 wasn’t a large number for a production car, when you consider the 300G cost upwards of $5,500 and was aimed at a select audience; it is recognized that the seventh progression of the 300-Series was a rousing period success.  The car runs with the legendary 413-cid, 375-hp V-8 engine with cross-ram induction that is mated to a TorqueFlite automatic transmission; the engine compartment is detailed per original specifications. The interior and trunk were redone with Gary Goers leather and carpet reproductions. This “picture perfect” example has the most striking styling elements in the jet-like dashboard instrumentation, ultra-luxurious swivel out front seats, cabin-length center console with armrests and individual seating throughout. Fitted with whitewall tires and factory wheel covers, the 300G is complete with the host of amenities and accessories, including power windows.   For many purists, the G edition of the 300 Series represents the last of the great letter series cars. In the ensuing years the cars were shaped more by social concerns and demands than by engineers. This has helped solidify the 300G’s stature as one of the most collectable cars of the 1960s. These special cars have continued to appreciate in both value and enthusiast’s opinions as they are distinctive to look at and fun to drive.</t>
  </si>
  <si>
    <t>SPRING14-5043</t>
  </si>
  <si>
    <t>1956 Chrysler New Yorker Convertible</t>
  </si>
  <si>
    <t>The New Yorker was Chrysler’s top-shelf convertible for 1956, and with a hefty price tag of $4136, only 921 units were produced. This white on white convertible is a stunning example. It is very well appointed with black cloth folding top, bias ply wide white wall tires, chrome Kelsey-Hayes wire wheels, power windows, power seat and power steering. Power is derived from a Chrysler Fireball Hemi V-8 engine, matched to a push button automatic transmission. Some components, such as the dash and gauges reflect a vintage non-restored patina, while the engine bay is very clean, restored and detailed, exhibiting a proper and maintained restoration.</t>
  </si>
  <si>
    <t>SPRING14-5114</t>
  </si>
  <si>
    <t>1934 Chrysler Custom Imperial Airflow</t>
  </si>
  <si>
    <t>The Chrysler Airflow was a brilliant and revolutionary creation with the promise of cutting-edge design and technology. Easy flowing lines sweep to the rear and allowed air currents to slip by while the passengers relaxed and settled into seats as big and soft as divans. Artistry of the highest order was apparent in every detail of their refreshing new-style of interiors. Chrysler was proud to proclaim that the new Airflow was the result of master craftsmen working with untiring hands to set a new standard for a custom-built motorcar, endowing the model with “the atmosphere of a smart, modern penthouse.” Though it was incredibly modern in looks, the public wasn't quite ready for it. Following the wake of the Great Depression, the Airflow was just too advanced and too different for many consumers. The collectors and enthusiasts of today nevertheless covet and appreciate these radical cars, which foreshadowed many modern design elements. Chrysler launched the Airflow in 1934, to great fanfare, at the New York Auto Show. It adhered to the design axiom that "fashion follows function". Credit for the Airflow is properly given to engineer Carl Breer, who with Owen Skelton and Fred Zeder formed Chrysler’s “Three Musketeers”. The streamlined shape was the result of groundbreaking wind tunnel research with the assistance of aviation expert Orville Wright to study which forms were the most efficient shapes in nature that could be suitable for an automobile. The Airflow’s semi-unitary “truss bridge” chassis was based on contemporary aircraft construction principles. The straight eight-cylinder engine was placed directly over the front axle, which allowed the seats to be located entirely within the cars wheelbase, resulting in a roomy and comfortable passenger compartment and a remarkably smooth ride. Needing superior handling dynamics, an innovative suspension system was designed. The engineers chose to look into ways that a vehicle could be built, by applying what they learned about shape, to utilize monocoque construction to strengthen the manufacture of the car while reducing its overall drag, which also increased the power-to-drag ratio as the more streamlined body allowed air to flow around it instead of ‘being caught through upright forms, such as radiator grilles, headlights and windshields'. The windshield was composed of two sheets of glass that formed a raked 'vee' both side to side, and top to bottom instead of a flat panel of glass. At a time when automakers like Ford, GM and even Chrysler continued to use wood structural framing members in their car bodies, the Airflow utilized a full-steel body to carry its passengers which rested between the wheels instead of upon them. The rear seat was deeper, and the front seat was wider than in other vehicles. The Airflow possessed a better power to weight ratio, and its structural integrity was stronger than any other similar models of the day. Chrysler called it "The first real motorcar". It was an engineering triumph, incorporating a combination of features rare when the Airflow was introduced, but eventually to become commonplace in automotive design. Having received a full rotisserie restoration, this rare Airflow is concours show quality. The body, paint, chrome, brightwork and glass are all in excellent condition. Similarly, the soft green leather upholstery and interior is absolutely exquisite. The aircraft-inspired gauges are all like new with crystal clear lenses and polished bezels. Not a single stitch appears out of place on the well-appointed compartment. The rear seating area displays cloth jump seats, rope-type grab handle, footrests, divider window and sofa-like armrests. The futuristic (for the period) Airflow has distinctive bumpers, waterfall-type grille and hood ornament. It is also enhanced with fender skirts, dual taillights, rear-mounted spare in metal cover, artillery-type wheels and wide whitewall tires. It would be difficult to locate and purchase a finer example of the acclaimed Chrysler Airflow.</t>
  </si>
  <si>
    <t>SPRING14-5132</t>
  </si>
  <si>
    <t>1955 Imperial Newport Coupe</t>
  </si>
  <si>
    <t>With understated elegance and a well-deserved reputation for engineering excellence, the Imperial nameplate topped the Chrysler product line from 1926 through 1975. In order to further distinguish the Imperial line, Chrysler Corporation designated the Imperial as a separate marque in 1954. The all-new 1955 Imperials were based heavily on the fabulous new Chryslers that also appeared that year, which benefited from the full influence of renowned stylist Virgil Exner. Imperials were available in two basic forms – the C69 short-wheelbase Newport Coupe or Sedan and the long-wheelbase C70 Crown Imperial – and were known for their excellent build quality. The C69 Imperial models, such as this car, were priced from about $4,500, with many standard features including power steering and power brakes. This car has optional accessories that include a four-way power front seat, power windows, chrome wire wheels, bias-ply whitewall tires and a signal-seeking radio. Befitting its status, the standard Imperial engine was Chrysler’s top power unit for 1955 – the 331 cubic inch V-8 engine with hemispherical (hemi) combustion chambers and a four-barrel carb, mated to the smooth-shifting PowerFlite automatic transmission with dash-mounted control lever. This car is finished in Canyon Tan (salmon-toned) with a white top, while the interior is presented in a similarly-toned cloth and vinyl combination with salmon carpets that are nicely fit. The dash pad, dash face and gauges are “like new.” And the exterior paint and chrome exhibit nice quality and good panel fit. The engine bay is highly detailed and the chrome elements are in equally wonderful condition.</t>
  </si>
  <si>
    <t>SPRING14-2124</t>
  </si>
  <si>
    <t>DE TOMASO</t>
  </si>
  <si>
    <t>1974 DeTomaso Pantera</t>
  </si>
  <si>
    <t>car_note_de tomaso</t>
  </si>
  <si>
    <t>The mid-engine, Italian-built Pantera is presented in red paint with a black leather interior; this low-slung machine is powered by a Ford 351-cid V-8 engine that produces approximately 300 horsepower and is mated to a five-speed ZF gearbox. Features for this model include cast alloy wheels, four-wheel disc brakes, sport mirrors, power windows and concealed headlights that preserve the aerodynamic lines designed by American Tom Tjaarda for construction by Ghia. Gian Paolo Dallara engineered the steel monocoque chassis for the car; Dallara is now best known as supplier of chassis’ for the IndyCar racing series. Ford Motor Company began the importation of this car in 1971 through their Lincoln-Mercury dealerships and garnered numerous accolades for the effort. Priced at just under $10,000, when new, Car &amp; Driver recorded a 0- to 60-mph sprint in just 5.5 seconds; excellent performance considering the smog-controlled performance of the era. Top speed was quoted at 170-mph. Road &amp; Track named it Sports Car of the Year in 1973.</t>
  </si>
  <si>
    <t>SPRING14-3057</t>
  </si>
  <si>
    <t>DELOREAN</t>
  </si>
  <si>
    <t>1982 DeLorean DMC-12</t>
  </si>
  <si>
    <t>car_note_delorean</t>
  </si>
  <si>
    <t>The DeLorean DMC-12 sports car was the dream of John DeLorean, former General Manager of the Pontiac Division of General Motors. The car was built for the American market in 1981-1982 featuring novel gullwing doors with a fiberglass "underbody" to which non-structural brushed stainless steel panels were affixed. The car became iconic for its appearance in the movie Back to the Future as a modified time machine as well as for the trials and tribulations of founder John DeLorean. The prototype appeared in October 1976 and production began in 1981 in Northern Ireland with the first DMC-12 rolling off the production line on January 21.  Approximately 9,000 DMC-12s were made before production halted in early 1983.This five-speed DeLorean with power windows, power seats, cassette tape player and air conditioning has just 6,256 miles and is noted to be in great condition.</t>
  </si>
  <si>
    <t>FLA14-744</t>
  </si>
  <si>
    <t>DESOTO</t>
  </si>
  <si>
    <t>1936 DeSoto Airflow Sedan</t>
  </si>
  <si>
    <t>car_note_desoto</t>
  </si>
  <si>
    <t>In 1934 the entire DeSoto lineup featured Chrysler Corporation’s new streamlined Airflow design. A design far ahead of its time, it featured built-in headlamps and wider front seats that could accommodate three adults abreast. The hood was extended past the front axle, the rear fenders had full fender skirts; there was a rounded radiator grille and a modified vee-shaped windshield were some of the styling features that set this car apart from anything ever seen on North American shores. Not just an exercise in styling, the Airflow series was also a mechanical marvel, incorporating many new concepts in an effort to improve the driving experience. For improved handling, neutral weight distribution was attempted and the body was lower to the ground thanks to a unit body construction and extra-long leaf springs. One of the major pay-offs of the Airflow design was greatly increased fuel consumption over traditionally styled vehicles of the era. Harry Hartz managed a cross-continental road trip from New York City to San Francisco, California with a total fuel bill of just $33.06, averaging better than 22 miles per gallon. In 1936 the general Airflow design was only slightly revised, the most prominent change being an all-new and very elegant ornamental radiator grille design. Mechanically, the DeSoto was virtually unchanged with the exception of a new flanged steel roof panel insert bolted to the perimeter of the roof, it was acoustically treated and electrically insulated and served admirably as the antenna for the radio. The 1936 DeSoto Airflow presented here is powered by a 241-5-cid inline six-cylinder engine with a floor-shift three-speed manual transmission. The Airflow is presented in burgundy with tan cloth interior. The car has many distinctive trim styling elements that blend well with this standout design. Fender skirts, artillery-type wheels and wide whitewall tires are also found on the DeSoto.</t>
  </si>
  <si>
    <t>FLA14-530</t>
  </si>
  <si>
    <t>DEVIN</t>
  </si>
  <si>
    <t>1958 Devin Special Roadster</t>
  </si>
  <si>
    <t>car_note_devin</t>
  </si>
  <si>
    <t>The Devin Special is a serious sports car. It has a tube frame, lightweight fiberglass body, aluminum interior, complete instrumentation, individual windscreens, functional hoodscoop, aluminum headrest, “eggcrate” grille, quick-fill fuel cap and sport mirrors. The Devin is finished in white and blue which represented American racing colors of the period; such as seen on the respected Cunningham team.  This exciting open cockpit two-seater was produced by Devin Enterprises in El Monte, California. This particular car is powered by a Chevrolet 283-cid V-8 engines with dual Carter AFB carburetors with an original Bill Devin dual four-barrel aluminum intake that Mr. Devin designed and cast himself. The owner reports that only around 15 of these components are known to exist. This unit is hooked up to a Muncie aluminum four-speed manual transmission and a Ford nine-inch rear end. The transmission has a Hurst shifter that is also stated to be “super rare.” The current owner contacted Hurst about the shifter, and sent them a photograph, as he had never seen a similar one. The Hurst people, he conveys, immediately attempted to buy the shifter as it was described to him as one of approximately 100 produced by Hurst in the 1960s. Despite a very generous offer, it remains with the Devin.  The exhaust is routed through large side pipes. Equipped with Ansen PIN drive wheels and correct Vintage Dunlop racing tires as it was in 1958. The chassis is set up with adjustable coil-over shocks up front and dual shock absorbers on both rear corners. The front brakes are discs and the rear has drums. This historically important car has only about 200 miles on a complete "period correct" professional restoration. The prior owner told the current vendor that the Devin was rescued from a barn in California.   The 1950s produced a unique time in American sports car racing. The ever-growing popularity of road racing in Southern California soon attracted independent car builders who embodied the inventive spirit and skill of the hot rod culture. Homemade specials began to challenge, and on occasion, beat the Ferraris, Jaguars and Maseratis.  Bill Devin was part of that scene, and out of this setting he created the Devin Special. Devin also manufactured fiberglass bodies to fit a wide variety of chassis’, giving talented hobbyists the opportunity to build their own sports car at a fraction of the cost.</t>
  </si>
  <si>
    <t>FLA14-477</t>
  </si>
  <si>
    <t>DODGE</t>
  </si>
  <si>
    <t>1970 Dodge Challenger T/A</t>
  </si>
  <si>
    <t>car_note_dodge</t>
  </si>
  <si>
    <t>Much like the AAR `Cuda, the Challenger T/A was built to homologate the Dodge Challenger for the SCCA Trans Am Series. This exciting and uncommon example has undergone a recent rotisserie restoration completed to factory specifications, and it has been driven less than 100 miles since completion. This highly detailed car is powered by its original 340-cid, 290-hp Six Pack V-8 engine and is connected to a professionally installed and desirable four-speed manual transmission complete with the correct Hurst Pistol Grip shifter. The Challenger originally was equipped with a TorqueFlite automatic and this component also comes with the car. This car represents one of only 2,399 examples built, comes with two build sheets, and it is listed in the T/A Registry and is complete with documentation by Galen Govier. The Challenger T/A is finished in the popular orange color of Go Mango with the rare matching Burnt Orange bucket seat interior. The car is equipped with 3.54:1 Sure-Grip differential, black fiberglass Sport hood with tie-down pins, T/A striping and graphics, Rallye instrument cluster with 8,000-rpm tachometer, power steering and Music Master AM radio. Additional standards on this model included quick ratio steering, power front disc brakes and heavy duty suspension, staggered-size Rallye wheels, front and rear spoilers, remote control driver’s side mirror, locking flip-top fuel filler cap and chromed megaphone side-exit exhaust.</t>
  </si>
  <si>
    <t>FLA14-575</t>
  </si>
  <si>
    <t>1970 Dodge Challenger RT/SE</t>
  </si>
  <si>
    <t>The Dodge Challenger RT/SE is quite uncommon, with only 875 similar vehicles being built in the 1970 model year. This figure includes both automatic and manual transmission cars, with 733 automatics listed as sold. This car was produced on September 22, 1969; it exhibits show-quality body and paint work, along with the interior being recently professionally restored.  The Challenger is powered by its powerful 440-cid, 375-hp V-8 Magnum engine with a four-barrel carburetor that is backed by a TorqueFlite 727 three-speed automatic transmission. The car has a dual exhaust system with bright trim tips. The Dodge features the Rallye Instrument Cluster that includes a tachometer. Bucket seats and center console add to the sporty presentation. The windshield wipers are three-speed.  The exterior is finished in factory Bright Red and also sports performance hood treatment and optional black vinyl top. Hood pins and a racing-type remote side mirror are also part of the package. Factory road wheels are mounted with Goodyear Polyglas white-letter tires. The Challenger is kept in a climate-controlled environment when not in use.</t>
  </si>
  <si>
    <t>SPRING14-2143</t>
  </si>
  <si>
    <t>1968 Dodge Charger</t>
  </si>
  <si>
    <t>This Dodge Charger has less than 500 miles on a new 440-cid V-8 engine that has been bored .030 over and is mated to a four-speed manual transmission. The burgundy with black Charger has an AM/FM radio, 15-inch disc brakes, 15-inch wheels, one repaint, black vinyl top, black trunk stripes, new headers and exhaust. The paint, engine work and headers were completed in mid-year 2013, along with new bumpers. The engine work is extensive and includes a Melling high-volume oil pump, Manley stainless steel intake and exhaust valves, Comp cam springs, retainers, keepers and seats; resurfaced heads, intake to ports are matched, Comp cams and lifters and more.</t>
  </si>
  <si>
    <t>SPRING14-3047</t>
  </si>
  <si>
    <t>1978 Dodge Li'l Red Express</t>
  </si>
  <si>
    <t>The Li’l Red Express is instantly recognizable with its dual-exhaust system with chrome-plated vertical tailpipes mounted behind the cab, giving it that semi-truck look. Other features include a small-block Dodge V-8 engine with four-barrel carburetor mated to an automatic transmission. The truck is finished in Medium Canyon Red with a black interior. Gold accent striping and decals contribute to the distinctive look along with wood trim on the bed, alloywheels, chrome plated side steps; power steering and brakes. The Li'l Red Express is truly a customized vehicle for the avid Dodge enthusiast and it came fully-equipped in this basic manner from the factory. This represents the first of only two years of limited production for this model</t>
  </si>
  <si>
    <t>SPRING14-3079</t>
  </si>
  <si>
    <t>1951 Chrysler New Yorker Newport</t>
  </si>
  <si>
    <t>A New Yorker Convertible paced the Indianapolis 500 for 1951, and why not? It boasted America’s highest horsepower rating among all production cars thanks to the 180-hp, 331-cid Hemi V-8 standard in the top-of-the-line Chryslers. This new engine in effect, started the horsepower race in the 1950s as it was a marvel of engineering with its hemispherical combustion chambers and opposed overhead valves. It was also Chrysler’s second year for the hot new hardtop styling it called Newport introduced in 1950 on the now discontinued Town &amp; Country "woodie." Styling was essentially the same for the 1951-1952 model years which totaled just eighteen months of production. Chrysler built 5,800 New Yorker Newport Coupes over that time.  This New Yorker is classic '50s Mopar with its two-tone tan and cream exterior, wide whitewall tires, and AM radio. The interior, with its jukebox styling, is protected with seat covers and the powerful Hemi is nicely detailed underhood.</t>
  </si>
  <si>
    <t>SPRING14-3081</t>
  </si>
  <si>
    <t>1956 Dodge Coronet Lancer Coupe</t>
  </si>
  <si>
    <t>Being offered is this beautifully restored Coronet that is presented in a very attractive tri-color paint scheme. This is reported as a low mileage car that has a a primarily original interior that includes patterned two-tone upholstery, pushbutton automatic transmission, AM radio and clock, The car also is equipped with a Red Ram V-8 engine, Kelsey-Hayes chrome wire wheels, dual antennas, dual mirrors and whitewall tires - all wrapped into a handsomely styled two-door hardtop design.</t>
  </si>
  <si>
    <t>SPRING14-3085</t>
  </si>
  <si>
    <t>1967 Dodge Charger 440-6</t>
  </si>
  <si>
    <t>The Charger’s creation was a result of a need for Dodge to compete with the fastback craze created by the Barracuda and Mustang 2+2 designs. However, in all respects, the Charger was clearly a better design with more creature comforts and optional equipment as seen here. This Charger is equipped with power steering and brakes, power windows, clock, AM radio, and console-shift automatic transmission. The big news is under the hood where you will find the very desirable 440 Six-Pack engine set-up that has been dressed up with a host of aftermarket goodies including Edelbrock intake, Hooker Super Comp headers, and MSD ignition complemented by a dash-mounted tachometer to monitor the performance. The interior has been maintained in very nice shape, while the paint, chrome and trim each contribute to this very high end driver.</t>
  </si>
  <si>
    <t>SPRING14-3095</t>
  </si>
  <si>
    <t>1969 Dodge Super Bee 440-6</t>
  </si>
  <si>
    <t>With musclecar mania near its peak, Chrysler Corporation, presumably realizing that its powerful engines and racing success had not yet given it leadership in muscle sales, inaugurated the Scat Pack for Dodge, which was successful enough to be copied as the Rapid Transit System for Plymouth. When introduced in 1968, the Scat Pack included the Charger R/T, Coronet R/T, Dart GTS, Swinger 340 and Super Bee as promoted in print ads, brochures, a national club, decals and swag. Mid-year 1969 presented the Scat Pack with a whole new level of performance in the A12 Super Bee.</t>
  </si>
  <si>
    <t>SPRING14-5172</t>
  </si>
  <si>
    <t>1970 Dodge Charger R/T</t>
  </si>
  <si>
    <t>Dodge first introduced the Charger as a mid-year addition to its 1966 lineup. It shared much of its sheetmetal and underpinnings with the Coronet. In 1968, the Charger was restyled creating quite the sensation on the showroom floor for its combination of good looks, outstanding performance and great value. 1970 marked the third and final year for this bodystyle on Dodge’s intermediate Charger of which the division produced 10,337 R/T’s. R/T simply meant Road/Track which also meant business to Dodge’s competitors. The 1970 received non-functional scoops bolted on to each door to highlight the sporty theme. This red R/T with white vinyl top and white pinstripes over a white vinyl bucket seat/console-equipped interior with black carpets makes for a perfect overall combination. The nicely detailed engine bay is equipped with 440 Magnum V-8 and TorqueFlite automatic transmission. Other extras include Code W23 road wheels, AM radio, power steering and brakes.</t>
  </si>
  <si>
    <t>FALL13-5069</t>
  </si>
  <si>
    <t>DUESENBERG</t>
  </si>
  <si>
    <t>1930 Duesenberg Model J Convertible Coupe</t>
  </si>
  <si>
    <t>car_note_duesenberg</t>
  </si>
  <si>
    <r>
      <t>265-hp, 420-cid DOHC inline eight-cylinder, three-speed manual transmission, beam type front and live rear axles with semi-elliptic leaf springs, and vacuum-assisted four-wheel hydraulic drum brakes. Wheelbase: 142.5-inches</t>
    </r>
    <r>
      <rPr>
        <sz val="11"/>
        <color theme="1"/>
        <rFont val="Myriad Web Pro"/>
        <family val="2"/>
      </rPr>
      <t>.  While brothers Fred and Augie Duesenberg are remembered best for creating the immortal Model J, their reputations had already been forged and tested in the heat of competition. As a result, their highly advanced racing technology found its way into all their road cars, with specifications making competitors’ offerings dated in comparison and remaining surprisingly current even by today’s standards. In particular and most obvious, the Model J’s dual-overhead cam inline eight-cylinder engine, a visually impressive 420-cubic inch unit, developed 265-hp in normally aspirated form and featured a free-breathing, four-valve cylinder head.  Despite the Model J’s massive proportions, with its short-wheelbase chassis measuring 142½-inches and the long one 153½-inches, extensive use of lightweight heat-treated aluminum parts and components provided significant weight savings and preserved the car’s commanding performance. Other remarkable Model J features included a fully automatic chassis-lubricating system that operated every 30 to 60 miles, Fred Duesenberg’s excellent two-shoe hydraulic drum brakes and complete instrumentation including a 150-mph speedometer, tachometer, altimeter, an eight-day clock with a split-second stopwatch hand and more.  Duesenberg ordered sufficient components to build 500 Model Js, while continuing development to ensure the model’s close approximation to automotive perfection. The first delivery came in May 1929, barely five months before Black Tuesday. Priced from $8,500 in 1929 and increased to $9,500 for 1931, the bare Model J chassis included the fenders, bumpers, Delco shock absorbers and six wire-spoke wheels, with two mounted in the front fender wells. The finest materials were used throughout, and fit and finish were performed to impeccable standards. Each chassis was tested at Indianapolis over 100 miles at high speed without bodywork, and once released it was cloaked with stunning open or closed bodywork by the world’s finest bespoke coachbuilders.  The Walter M. Murphy Company’s association with the Model J Duesenberg began at the beginning, and until its folding in 1932, the California coachbuilder produced more bodies for the Model J than any other firm. Its most popular offering was the Convertible Coupe, a sleek and trim design with a svelte rear contour, created by a beltline molding that ran directly from the hood through the body, as well as fully disappearing side windows that gave the car a lightweight, roadster-like appearance. This style was the least expensive style in the Model J factory catalogue, retailing at $13,500, and was the most popular, with 60 produced, of which about half – including the example offered here – had the standard fabric top concealed in a boot at the rear of the body.  This car was delivered new on September 27, 1930, by the Duesenberg factory branch in New York City to Louise D’Andelot Carpenter Jenney. Mrs. Jenney was an heiress to the du Pont fortune, and lived an exotic life of eccentric luxury. She favored men’s suits and ties, and wore them to the parties of a social circle that included many of the great names of the 1930s jet set, including Tallulah Bankhead and Greta Garbo. Yet, she was a country girl who disliked the big city life; instead, she preferred hunting and breeding thoroughbred racehorses, and was a pioneer of female aviation. The famous “She Drove a Duesenberg” advertisement, picturing a well-dressed lady hunter with shotgun at hand, would have represented just another day in the life for Louise.  Mrs. Jenney drove her Duesenberg for almost three years before selling it to the second owner, fellow Delaware resident Albert Ely Ives, on May 10, 1933. Ives kept the car for nearly a decade before selling it to Clyde Ayrand of Chicago, in May 1942, via local Duesenberg dealer extraordinaire, John Troka. Ayrand drove the car extensively, including a round trip to New Orleans in 1947.  In June of 1949, the car passed to Don Kime of Indiana, and again a couple of years later to its second lady owner, May Guiler of Greenwood, Indiana. Mrs. Guiler retained the car until January of 1953, when she sold it to Allen F. Bennett of Kokomo, who became the second long-term owner, keeping the Duesenberg for nearly ten years. It then passed through a succession of known owners, and was later part of the noted collection of Ronald Benach, near Chicago, where the car has spent the majority of its life.  Wearing an older but extremely well-done restoration, Mrs. Jenney’s Duesenberg boasts outstanding ironclad provenance, retaining its original engine, chassis, firewall, and body, none of which were at any time separated from the balance of the car, as verified by ACD Club Category One Certification; the ownership is continuous and well-known from new. The car continues to present beautifully, and is fully suitable for use as the most high-end of tour cars; with minor freshening, it would be competitive in local concours and shows.  This Duesenberg stands out among the crowd, which would no doubt have pleased its original owner.</t>
    </r>
  </si>
  <si>
    <t>SPRING14-4117</t>
  </si>
  <si>
    <t>DUNBAR</t>
  </si>
  <si>
    <t>1912 Dunbar Model 1200 Popcorn Wagon</t>
  </si>
  <si>
    <t>car_note_dunbar</t>
  </si>
  <si>
    <t>Charles “Fred” Dunbar was a skilled machinist. In the late 1800s, he went to work for Charles Cretors in Chicago, Illinois, as a head machinist. Cretors, the inventor of a steam corn-popping machine and a showman at heart, was having great success with a wagon that incorporated his popping and peanut roasting machinery with a small steam engine. Children and adults alike were transfixed, and sales were immense.  As time went on, Dunbar and Cretors more and more frequently came into conflict, as each possessed a strong personality. Mr. Cretors’ son was able to intercede in many cases, but in 1902, when it came out that Fred Dunbar was developing a hot-air corn popper, the gloves came off. Dunbar was summarily sent packing.  Undaunted, Fred Dunbar moved down the street from his former boss and continued to work under the shingle of Dunbar &amp; Company. When Cretors moved to another location the following year, Dunbar took over his old quarters. Over the next few years, Dunbar advertised not only popcorn equipment, but also gas lighting for homes and even automotive work, although the latter is believed to have involved just a few cars built to customer order. The firm also repaired and rebuilt a number of automobiles around 1904. The centennial history of Cretors that was published in 1985 acknowledges that the loss of Fred Dunbar set the company back many years.  Dunbar’s air popping, however, proved to be advantageous for producing large quantities of popcorn in anticipation of future sales. The corn emerged from the popper dry, and it was kept fresh longer. A special Dunbar-patented automatic buttering devise buttered the popcorn as the customer purchased it. Thus, it became the favored method for locations such as movie houses and fairs, and they experienced surges of sales. Snack foods were neither as prevalent nor as varied as today, so Dunbar and Cretors competed fiercely during the first half of the 20th century. Both companies survive today: Cretors manufactures equipment for the production and preparation of a large variety of hot and cold snack foods, while Dunbar Manufacturing maintains a substantial business in air poppers of Fred Dunbar’s 1900 principle, which are now made from stainless steel.  Offered here is the only known restored Model 1200 Dunbar Popcorn Wagon with correct interior and exterior and original steam-operating equipment to survive. Nine others are extant, but they have either been extensively modified, with their steam equipment being removed and replaced with modern poppers, or they have been fitted with balloon tires or mounted on automobile chassis for greater mobility. This unit has had but three owners in 34 years. From 1979 to 2001, when it was purchased by the current owner, it remained in Cedar Rapids, Iowa.  Following acquisition, the current owner submitted it to a full and comprehensive restoration over a period of 12 years, with much historical assistance from Dunbar experts Bruce and Darlene Anderson. The restoration was undertaken with the cooperation of craftsmen at Anderson Restoration and Jordan Engineering, as well as Mark Owens, Denny Farrington, Antique Service Center, Jerry Sweet and Owen Franks.  A complete set of engineering drawings was made, from an original machine in some cases, to aid in the restoration and fabrication of missing parts. The Wagon was completely stripped and correctly refinished in natural varnished oak, inside and out. The ceiling is done in green with yellow, red and gold ornamentation. It has the characteristic Dunbar-vaulted roof over the front section, which houses twin air poppers on the left and the steam engine across the front. The engine is mounted behind glass and at eye level, to catch and hold the attention of children. The engine, piping, and accessories are polished nickel plate, while the vending windows slide down in tracks to allow complete open-air access. The equipment is correct and complete, including the Dunbar buttering device, which was patented on November 26, 1907.  The wheels and undercarriage are painted in bright yellow, and the roof exterior is painted in handsome maroon. The engineering drawings from the restoration and a color reprint of the illustrated factory catalogue are included in the sale, as well as photos of the restoration and a one-horse hitch. Fully functional and operational, this rare Model D Dunbar Popcorn Wagon is ideal for display at a parade or carnival.</t>
  </si>
  <si>
    <t>SPRING14-2149</t>
  </si>
  <si>
    <t>EXCALIBUR</t>
  </si>
  <si>
    <t>1980 Excalibur Series IV Phaeton</t>
  </si>
  <si>
    <t>car_note_excalibur</t>
  </si>
  <si>
    <t>1980 saw the arrival of the Excalibur Series IV, the model of Excalibur that brought about the first real change in appearance of the marque. It was also the first Excalibur to have glass side windows, a trunk/boot integrated within the bodywork and an electrically operated soft-top for the phaeton, as well as roadster models. The chassis, especially unchanged relative to the Series III's, was again stretched, this time by 13 inches. The styling had also evolved. It still undeniably evoked vintage Mercedes-Benz, but this time emulated the 500/540K series rather than the SS/SSK. This Series IV Phaeton utilizes a 350-cid General Motors V-8 engine and is also equipped with an automatic transmission. Although the performance continued to be decreased due to ever-increasing Federal requirements, the buying public seemed to readily accept this as they appeared more concerned with comfort and appointments than out-and-out performance dynamics.  The silver with black Excalibur Series IV Phaeton that is being offered has been in the same family since 1987 and is in original condition with 50,000 actual miles. It has power steering, power brakes, power windows, a radio with cassette tape player and both a hardtop and soft-top that are presented in black.  Additional features include chrome wire wheels, dual spotlights, dual side-mounted spares, faux external exhaust and integral trunk.</t>
  </si>
  <si>
    <t>FLA14-514</t>
  </si>
  <si>
    <t>FERRARI</t>
  </si>
  <si>
    <t>1987 Ferrari 328 GTS</t>
  </si>
  <si>
    <t>car_note_ferrari</t>
  </si>
  <si>
    <t>One of the last Ferraris engineered and launched during Enzo Ferrari's lifetime, the 328 succeeded the highly popular 308 four-cam by offering an increased displacement V-8 and a myriad of detail changes throughout. The mid-engined 328, offered in both hardtop (GTB) and Targa/Spider (GTS) forms, featured an uprated 3.2-liter V-8 putting out 270 horsepower, thanks to a sophisticated Marelli electronic ignition system and the retained Bosch K-Jetronic fuel injection. Capable of a 0- to 60-mph sprint of 5.9 seconds, the 328 GTS had a top speed of 163-mph. Assembled in Maranello until the fall of 1989, the 328 is considered by many to be among the most drivable vintage Ferraris, thanks to its solid performance and general reliability. Richly finished in white with a tan leather interior, this 328 GTS is a well presented and usable example. It shows just 20,000 miles on the odometer and is Ferrari Classiche certified and has all service up to date. The cockpit layout features complete instrumentation and a center console with a five-speed gated shift mechanism. A modern day classic, it offers the best in open Ferrari motoring with the benefits of capital appreciation and the heritage of the mid-engined V-8 Ferraris that began in the late 1970s with the 308 and continues into the present day.</t>
  </si>
  <si>
    <t>FLA14-525</t>
  </si>
  <si>
    <t>1985 Ferrari Testarossa</t>
  </si>
  <si>
    <t>When the Testarossa replaced the 512BBi in1985, Ferrari staked his claim to the bank accounts of the “me” generation. Launched at the 1984 Paris show, the Testarossa was aimed directly at the American market. It was so much better as a road car and more stylish than the preceding Berlinetta Boxer that a remarkable 7,200 Testarossas were sold between 1985 and 1991, making it the most successful Ferrari to date.  The car on offer is handsomely finished in Rosso Corsa with a black leather interior and shows less than 22,000 miles on the odometer. It comes with its books, leather bag toolkit and service records. This model of Ferrari is amply powered by its 4.9-liter, 390-hp horizontally-opposed (flat) 12-cylinder, fuel-injected engine that is linked to a five-speed transaxle. The car was serviced in 2011. This Testarossa is fitted with a Tubi Style stainless steel exhaust, single nut “knock-off factory alloy wheels, four-wheel disc brakes and numerous convenience amenities. It is an iconic sports car, perpetually desirable and always in fashion.  With its over-the-top straked sides, the Testarossa became an American icon for its role in the TV police series Miami Vice. It was initially so popular that buyer frenzy fueled additional dealer markups, which peaked at about $150,000 in the early years.   Pininfarina engineered the Testarossa to fix some of the problems of the 512 Boxer; it was wider, taller and longer for improved inside space, and the radiator was moved to the rear to eliminate plumbing that previously ran through the car. The side strakes actually directed air to two radiators in Formula One design fashion and made the rear of the car wider and handling more stable.</t>
  </si>
  <si>
    <t>FLA14-553</t>
  </si>
  <si>
    <t>2006 Ferrari F430 F1 Spider</t>
  </si>
  <si>
    <t>This car when new was described in the motoring press as a “South Beach dance club with a steering wheel.” Such is the excitement generated by this fuel-injected 4.3-liter, 483-hp DOHC V-8 powered beast. To drive it, you should be prepared to live large. The F1 designation is related to the Formula One-style six-speed auto-clutch manual paddle-shifter that enhances an already incredible driving experience, along with a steering wheel rotary control switch that governs the electronic differential settings. This Ferrari is like new with 12,000 pampered miles. It is handsomely finished in vibrant Giallo Modena with black leather complementary stitched in yellow throughout. The car is fit with Daytona seats that are power-operated and it has carbon fiber trim elements that are seen on the upper and lower dash, plus the radio surround and center console. Leather is utilized on the rear shelf and door panels, again with the visually inspiring yellow stitching. The Hi-Fi sound system features a factory subwoofer and CD changer. The tachometer is distinctive with a yellow face, while the balance of the instrumentation features black gauges. Scuderia Ferrari crests are found on the front fenders. Additionally the four-wheel ventilated disc brakes have black calipers and the wheels are ball polished 19-inch factory options. The cockpit has a factory windstop and a clear 3M bra covers the hood, front bumpers and fenders. With many performance and luxury appointments, this machine is as close to “as new” as one could expect. It is an exquisite piece.</t>
  </si>
  <si>
    <t>FLA14-586</t>
  </si>
  <si>
    <t>1973 Ferrari 365 GTB/4 Daytona</t>
  </si>
  <si>
    <t>Introduced as the replacement to the 275 GTB/4, Ferrari’s 365 GTB/4 took the company’s styling in a whole new direction. While the 275’s styling featured voluptuous lines and curves, the Scaglietti bodywork on the 365 GTB/4 was noticeably more sharp and angular, yet still achingly gorgeous. Though Enzo Ferrari furiously squashed any official use of the Daytona moniker after the name was inadvertently leaked to the press, it remains in popular use to this day, forever commemorating Ferrari’s 1-2-3 finish at the 1967 24 Hours of Daytona. Revered by tifosi and general sports car aficionados alike, the 365 GTB/4 is particularly notable as the last of Maranello’s legendary vintage V-12 road cars. Bestowed with a 4.4-liter V-12 engine mated to six Weber carburetors and a five-speed transaxle, the Daytona produced 352-hp and with a top speed of 174-mph, it was labeled as the fastest production sports car in the world. While the price of the Daytona rose from $19,500 to $23,940 over the course of the Daytona’s five-year production run; its appeal certainly never diminished. The Daytona went on to become the best-selling V-12 Ferrari of the vintage era and a grand total of 1,273 were produced from 1968-1973. Sadly, this would be Ferrari’s last front engined-two seat grand tourer until the introduction of the 550 Maranello in 1996. Completed by the factory on February 6th, 1973 according to noted Ferrari historian Marcel Massini, this Daytona was delivered new to Pedini Automobili S.a.s., located in Perugia, Italy. The car was finished in Rosso Chiaro (20-R-190) over Beige (VM 3218) leather, and is fitted with factory air conditioning. Sometime after the car was sold to its first owner by Pedini Automobili, this Daytona was exported to the United States. In 1987, it was shipped back to Italy for a complete restoration and returned to the United States shortly thereafter. While residing with its current owner in Canada, this Daytona recently had its brake system fully rebuilt in addition to a full mechanical service and compression check, the results of which are on file for further inspection. The interior, fitted with red leather “Daytona inserts” in the seats, matching red carpets, black leather dashboard, and a Nardi wood-rimmed steering wheel, is warm and inviting and would be a fantastic place to be for both driver and passenger on long road trips with the seats showing only slight wear from previous enjoyment. Sporting Campagnolo alloy wheels with knock-off hubs as per factory spec, this Daytona would be instantly recognizable to a bystander as a Ferrari, whether at speed or standing still. The Daytona is without a doubt one of Ferrari’s most iconic front-engined GT cars and almost all tifosi aspire to have a Daytona in their collection. They are cars that are just as exciting to drive as they are comfortable, and were perfect when new for jaunts across Europe and the United States, and remain so to this day. The Daytona presented here is indeed an excellent example of the breed, featuring an always desirable color combination and a recent servicing. It is undoubtedly ready to return to the open road.</t>
  </si>
  <si>
    <t>SPRING14-2098</t>
  </si>
  <si>
    <t>1978 Ferrari 308 GTB</t>
  </si>
  <si>
    <t>Unveiled at the Paris Motor Show in 1975, the Ferrari 308 was a replacement for the successful 246 Dino line. It sported a Pininfarina styled body that was available in only a GTB coupe variant early on, and then in 1977, Ferrari introduced the GTS (Targa Top) model. Its iconic wedge shaped body lines were designed by Leonardo Fioravanti who had been famous for his previous work; the 365 Daytona and 246 Dino. The early carbureted cars such as the one offered here, sport the standard 2.9-liter mid-engine V-8 which produced about 240 horsepower fitted to a five-speed manual transmission. Ferrari went on to produce fuel injected 308’s making the GTSi, GTBi available starting in 1980, and the Quatrovolve, in 1983. Total production numbers for all variation were 12,149 in a span of ten years, 1975 to 1985.  Although being the highest production model Ferrari in existence, the 308 is a must have for any collector or enthusiast. In particular, the early carbureted cars prove to be the most valuable among the Ferrari community with the GTB being the ‘drivers car’ as opposed the open GTS variant. This car, chassis number F106AB25879 is an early carbureted car finished the classic Ferrari color combination of Rosso Corsa over a contrasting Tan interior. Sold new out of sunny Florida, it spent the majority of its life under the care of the first owner until being acquired by the second owner, a Pennsylvania based Ferrari collector, in 2006. Between its two owners, it gathered a mere 28,910 miles from new, always being serviced and cared for along the way. The most recent 30K service was completed just 3 years ago under the second owner’s discretion. The paint is extremely presentable as is the interior and engine bay confirming its low mileage and caring ownership. This example is also complete with tools, jack, and spare making it a complete package for the discriminating enthusiast.  The Ferrari market has risen to levels unlike any other marque making the brand a centerpiece for the collector car world. 308’s have seen recent value hikes but currently remain very affordable as an investment that can be enjoyed. A low mileage GTB in the best color combination, with 2-ownership history and great accessories is surely an opportunity not to be missed.</t>
  </si>
  <si>
    <t>SPRING14-3066</t>
  </si>
  <si>
    <t>1981 Ferrari 308 GTS</t>
  </si>
  <si>
    <t>No single car company seems to draw as much attention to the industry as Ferrari. With so many models to choose from, both past and present, it is difficult to determine a favorite. However, it seems that public opinion has labeled which Ferraris are more popular than others. One such example is the Ferrari 308 GTB and GTS series. In the beginning, the 308 GTB debuted at the Paris Salon in October of 1975, bringing forth revolutionary concepts in a design by Pininfarina. The car quickly gathered worldwide attention and North America embraced the import a year later. Although a dormant American market at the time, dealers saw the eye-catching sports car as a revelation. The car’s charming good looks and new 308 engine and gearbox became an overwhelming sales success.  Ferrari debuted the 308 GTS and added more features including a removable Targa-style roof. Such refinements only increased its popularity and by 1980, the car became somewhat of a celebrity icon, making appearances with actor Tom Selleck behind the wheel on the hit television series Magnum P.I. From 1977 to 1985, the Ferrari GTB and GTS models would continue improving quality and horsepower for the American market.  Showing only 25,000 miles, this 308 is the perfect entry into the world of vintage Ferrari ownership. It is offered in outstanding detailed condition with quality paint over steel body panels. The sumptuous leather seat upholstery has minimal wear and the remainder of the compartment is overall excellent and very clean. A factory tool roll can also be found alongside the jack and spare belts. With a five-speed transmission in a Pininfarina-designed sports car, the driver will feel at home on the next Italian concours lawn. Only 12,004 308s were produced from 1975 to 1985, and by any calculation, made for an instantly collectible sports car.</t>
  </si>
  <si>
    <t>SPRING14-5051</t>
  </si>
  <si>
    <t>2001 Ferrari 550 Maranello</t>
  </si>
  <si>
    <t>Introduced in 1996, the 550 was not unlike the early Ferrari Daytona as a front engined V-12 two-seat grand touring car. By the end of the model run in 2002, 3,083 550s had been produced. Prominently colored in Fly Yellow with rouge (dark red) leather upholstery, this Maranello is sure to stand out in any crowd of Italian sports cars. The interior is in tip-top shape, with the soft seats piped in yellow. With such features as air conditioning, power seats, power windows, remote mirrors and CD sound system, this Ferrari has it all. The 485 horsepower V-12 is impressive at any speed and the six-speed manual transmission is a thrill to operate. Other notable points include the 18-inch alloy wheels with Pirelli tires and the original books and manuals that are included. With just 30,410 kilometers, (18,895 miles) from new, this Ferrari is ready for the next Italiano Concorso.</t>
  </si>
  <si>
    <t>SPRING14-5059</t>
  </si>
  <si>
    <t>1998 Ferrari F355 Spider</t>
  </si>
  <si>
    <t>Introduced at the Geneva Motor Show in March of 1994, the Ferrari F355 Berlinetta was styled by Pininfarina and would be the successor to the ageing 348. It brought about a number of technological improvements that made it one of the best performing Ferraris of all time. The main features were power steering and electronically controlled variable damping that allowed the car to be totally comfortable while touring, but could instantly stiffen up as the driver pushed the car. The F355 spent many hours in the wind-tunnel resulting in the blend of elegant style and aerodynamic performance. The F355 is regarded by many as the best production V-8 Ferrari produced. The F355 had it all. A sleek, sexy shape backed up by mechanicals that could deliver on the promise of the agile Italian bodywork. Available as a Berlinetta coupe, GTS targa or Spider, the F355 was the pinnacle of many enthusiast aspirations. Equipped with the 3.5-liter, five-valve per cylinder V-8, rated at 375 horsepower, this manual six-speed Spider has been driven less than 18,000 miles. It is appropriately equipped with full power options from the factory and displays numerous controls for your convenience at your fingertips. It is finished in the very popular combination of Giallo with ebony upholstery and soft-top. It has clearly been well-maintained, and the body shows no major issues. History has shown that the Spider proved to be the second-most popular F355 model from 1994-1999, with a total production of 3,717 units with an MSRP of over $130,000.</t>
  </si>
  <si>
    <t>SPRING14-5083</t>
  </si>
  <si>
    <t>1989 Ferrari Testarossa</t>
  </si>
  <si>
    <t>The most iconic automobile of the 1980s was, perhaps, the Ferrari Testarossa. The Italian word Testarossa translates to “redhead,” a nod to the color of the cylinder heads on the original, race-dominating Ferrari 250 TR of the late-1950s and early-1960s. Honoring that model’s heritage, Ferrari bestowed the nickname on the new coupe. Introduced the night before the opening of the 1984 Paris Motor Show at the famed Lido nightclub on the Champs Elysees, Ferrari’s dramatic Testarossa took the world by storm. It gained additional popularity and was the star of many a growing boy’s bedroom wall, in-part due to it being showcased in the hit TV show Miami Vice. In the process, it became a “poster-child” for a generation. However, the Testarossa is so much more than just a looker, and experts in the know heaped praise upon it as the car made the rounds to the various specialty magazines that put the Ferrari through its paces and reported their findings to anxious, Ferrari-loving aficionados. Designed to replace the Berlinetta Boxer, Pininfarina’s designers took Ferrari’s mid-engined V-12 platform in an entirely different styling directly from previous Ferraris. Angular and aggressive, the Testarossa’s bodywork was a dramatic departure from the more curvaceous 512 BB and improved on the basic platform of its predecessor. As the successor to the flagship Berlinetta Boxer, the mid-engined 12-cylinder model featured added horsepower, with 48 valves for better breathing and an improved clutch to help deliver all that power to the rear wheels. As a result, the Testarossa’s performance was incredible for the 1980s, and it still remains respectable today. Mechanically, the Testarossa was a huge improvement over the 512 BB. Redesigned to address the issues of a lack of luggage space and uncomfortable cabin heat, Ferrari needed its new car to be bigger than its predecessor. Its overall width was increased by nearly half a foot, while the wheelbase grew by 2.5-inches over the 512, giving the Testarossa a menacing stance on the road and also providing its occupants with more space for their belongings. The most notable visual feature was its long side-strakes that run along the doors and rear three-quarter panels. However, those controversial “cheese graters” were functional, drawing air into the relocated dual rear-mounted radiators and addressed any engine or cabin overheating issues. Along with the imposing performance, the Testarossa enjoyed an increased degree of usability due to these refinements. Thanks to the further power, the 4.9-liter, DOHC flat-12 coupe registered a top speed of 180-mph. Its flat-12 design features two banks of six horizontally-opposed cylinders and 48 valves and dry-sump oil system. Bosch's latest K-Jetronic fuel-injection improved power and drivability; with 390 horsepower available, the Testarossa was capable of sprinting to 60-mph in 5.4-seconds. The Ferrari has a five-speed manual gearbox in a rear-mounted transaxle, four-wheel independent suspension with unequal-length A-arms, coil springs and anti-roll bars and four-wheel hydraulic disc brakes. Proudly wearing the Testarossa nameplate, this white stallion is, of course, propelled by the famous Ferrari 12-cylinder engine. It is offered very well-equipped with air conditioning, clock, AM/FM sound system, power windows and a tilt steering column. The odometer displays a meager 20,000 kilometers (under 13,000 miles) and the black leather interior reflects this minimal use with very little wear in any way. Fit with Goodyear Eagle tires, the factory alloy wheels are excellent with no curb marks and the paint is equally without issue. Of further note, this Ferrari also still retains the original jack equipment in the pouch as it has likely never been used. This Testarossa will likely only appreciate in value making for a perfectly enjoyable investment. Just over 7,000 Testarossas were built between 1984 and 1991 before the line evolved into the 512 TR. The Testarossa was the ultimate status symbol in a decade that obsessed upon them, and like most things that were the best in the world in their day, it has aged exceptionally well. Today, the “Redhead” still looks great, and gearheads all over the world still want one. This is a world-class example, still good as new.</t>
  </si>
  <si>
    <t>SPRING14-5096</t>
  </si>
  <si>
    <t>1988 Ferrari 328 GTS</t>
  </si>
  <si>
    <t>One of the last Ferraris engineered and launched during Enzo Ferrari's lifetime, the 328 succeeded the highly popular 308 four-cam by offering an increased displacement V-8 and a myriad of detail changes throughout. The mid-engined 328, offered in both hardtop (GTB) and Targa/Spider (GTS) forms, featured an uprated 3.2-liter V-8 putting out 270 horsepower, thanks to a sophisticated Marelli electronic ignition system and the retained Bosch K-Jetronic fuel injection. Capable of a 0- to 60-mph sprint of 5.9 seconds, the 328 GTS had a top speed of approximately 165-mph. Assembled in Maranello until the fall of 1989, the 328 is considered by many to be among the most drivable vintage Ferraris, thanks to its solid performance and general reliability. Presented in very sinister and sexy triple black, this GTS shows just over 33,000 miles on the odometer. It is equipped with the desirable five-speed transmission, Blaupunkt AM/FM/Cassette system and full leather upholstery. Overall, the interior shows minimal usage, with only some visual wear to the driver’s seat. The 3.2-liter V-8’s engine compartment is very clean and detailed, as is the mirror finish exterior with few chips to be found upon close inspection. A factory tool roll is also included to fully complete this stylish Italian offering. A modern day classic, it offers the best in open Ferrari motoring with the benefits of capital appreciation and the heritage of the mid-engined V-8 Ferraris that began in the late 1970s with the 308 and continues into the present day.</t>
  </si>
  <si>
    <t>SPRING14-5136</t>
  </si>
  <si>
    <t>1997 Ferrari F355 Spider</t>
  </si>
  <si>
    <t>History has shown that the F355 Spider proved to be one of Ferrari’s most popular creations. They were offered from 1994-1999, with a total production of 3,717 units and an MSRP of over $130,000. This brilliant silver Spider has just under 27,000 miles logged. It is optioned with a six-speed manual transmission, black Ruffino 19-inch wheels and Brembo brakes with cross-drilled rotors. Other noted features include power windows, power locks and climate control. The black upholstery is in fine shape and every area of this fabulous Ferrari has been detailed to be the very best.</t>
  </si>
  <si>
    <t>FALL13-1097</t>
  </si>
  <si>
    <t>FORD</t>
  </si>
  <si>
    <t>1966 Ford Mustang GT 350 Recreation Convertible</t>
  </si>
  <si>
    <t>car_note_ford</t>
  </si>
  <si>
    <t>Powered by a mildly modified 302-cid, 335-hp Windsor V-8 engine mated to an AOD transmission with overdrive, this attractive Mustang Convertible GT 350 tribute also features T-Bird taillights with White Pearl and black accessory Pony interior trim, Ford white face gauges, wood dash applique, three-spoke steering wheel and AM/FM stereo cassette radio. Finished in Cadillac White Diamond with GT trim and a black powered convertible top, this Mustang is sure to please while cruising down the highway. Additional modifications under the hood consist of a 625-cfm Demon carburetor and a 2500 stall converter among others. With rack-and-pinion power steering with dual torque boxes, progressive front coil springs and Edelbrock shocks, it is reported to be a fun car to drive with no reported squeaks or rattles.</t>
  </si>
  <si>
    <t>FALL13-3082</t>
  </si>
  <si>
    <t>1938 Ford Deluxe Phaeton</t>
  </si>
  <si>
    <t xml:space="preserve">85 Horsepower "Flathead" V-8 Engine.  Banjo Steering Wheel.  Bumper Guards.  Wood Granined Dash.  </t>
  </si>
  <si>
    <t>FALL13-3093</t>
  </si>
  <si>
    <t>1970 Ford Mustang Boss 302 SportsRoof</t>
  </si>
  <si>
    <t>Ford designated 1970 as the last year for the Boss and this is a solid representation of this iconic American musclecar. Powered by the renowned Boss 302-cid, 290-hp V-8 engine and backed by a sports-type four-speed manual transmission with Hurst shifter that are original to the car; this vehicle comes complete with an Elite Marti Report.  Ford designated 1970 as the last year for the Boss and this is a solid representation of this iconic American musclecar. Powered by the renowned Boss 302-cid, 290-hp V-8 engine and backed by a sports-type four-speed manual transmission with Hurst shifter that are original to the car; this vehicle comes complete with an Elite Marti Report.</t>
  </si>
  <si>
    <t>FALL13-3125</t>
  </si>
  <si>
    <t>1952 Ford Street Rod Pickup Truck</t>
  </si>
  <si>
    <t>This 1952 Ford F-1 Custom all-steel pickup has the original cab, fenders, frame and dash board. A smoothy box and steel running boards were installed. The frame was modified to accommodate a Heidst Mustang II front end and airbag suspension. The Ford was completed over a two-year period.  The power is produced by a “Jim Pace Pontiac” crate HO deluxe 350-cid small block 330-hp V-8 engine. This four-bolt main engine, with a nodular iron crank, PM steel rods, cast aluminum pistons and Vortek heads, teamed with a patterned cam, resonates great sound with performance. The custom high performance radiator was made by Griffin Thermal Products. The hand-made aluminum drive shaft is fully balanced. The water pump, alternator, air conditioner pump and serpentine pulleys are all polished aluminum. Mooneyes furnished the engine dress-up items. The engine was bolted to a 700R transmission, using a Corvette 2000 stall torque converter. The shifter linkage, brake and gas pedals were ordered from Lokar. The exhaust system was custom was made and stainless mufflers were installed.  Vintage Air conditioning, Ididit steering column, power steering, power brakes, power windows, remote doors and Billit handles are all utilized on this quality build. Nitro 555 extreme tires were mounted on Budnik one-off polished aluminum wheels, made specifically for the measured offsets of this truck. These measure 17.7-inches in front and 18.8 on the rear.  The chassis modifications were completed by St. Lucie Auto Body in Florida. The interior upholstery and fabrication was done at Chewy’s Interior Design in Jupiter, Florida.  The fit, finish and paint work was completed by Doug Klann’s, “Slims Auto Works” in Freeland, Michigan.</t>
  </si>
  <si>
    <t>FALL13-3156</t>
  </si>
  <si>
    <t>1933 Ford Hot Rod Highboy Roadster - "Mexican Blackbird"</t>
  </si>
  <si>
    <t>After making automotive history in 1932 with the introduction of the new Ford V-8, the Ford Motor Company embarked on a completely redesigned automobile for the 1933 model year. While the 1932 was a landmark vehicle in terms of its flathead engine, its exterior design closely resembled the Model A Ford. The 1933 Fords used the mechanical elements of the 1932s but completely changed the exterior of the vehicle to become what many consider to one of the most iconic vehicles of the 1930s.  The new “Model 40” was built on a longer, 112” wheelbase chassis that was redesigned with a double drop on both the front and rear and a modified X-member. The grill was completely redesigned with rear-angled bars-a key design element was repeated in the hood and windshield. Fully skirted fenders and a significantly lower body line made the 1933 Fords appear long, sleek and forwardly aggressive.  It’s no wonder why the 1933 Fords are considered automotive icons today not only be restorers but by hot rodders as well.  John Marchman of Houston Texas appreciated the clean lines of Ford’s 1933 roadster when he set out to build this outstanding hotrod, well known by today’s hotrod enthusiasts as the “Mexican Blackbird.”  Marchman started with an original 1933 Ford all steel roadster body. He then began to collect period speed equipment, saving the rarest and most desirable components for the build of this hot rod. Marchman not only wanted his car to look right, but to drive right as well. The power plant would come from a 276 cubic inch flathead Ford engine that would be extensively rebuilt and modified using a Winfield camshaft on the inside and Johnson lifters. The engine was then topped with a desirable SCOT supercharger, which was fuel by twin Stromberg 97 carburetors and a set of finned, aluminum high compression heads. The three-speed transmission is engaged via a 1940 Ford column shifter and is packed with a desirable Lincoln Zephyr gear cluster. To enable the car to drive at highway speeds, a rare Columbia two-speed rear end was added and to stop the car, 1940 Lincoln hydraulic brakes were used. The chassis was stabilized with torsion bars, which would enable the car to have great handling characteristics. A dropped front axle and rare set of metal artillery wheels were added with traditional “big and little” black-wall tires which gave the car an aggressive stance.  The original Ford body was finished in a conservative black paint scheme. The interior was also a nod to simplicity and was finished in brown hides and complemented by a tan folding top.  The dash is equipped with a scarce and matching set of Stewart Warner gauges and rare police speedometer adorns the steering column. To add a finished touch, noted rock and roll legend and hot rod collector Billy Gibbons signed and dated the dashboard. A great color photo of Gibbons inside the Blackbird will accompany the sale.  The Mexican Blackbird is both a nod to tradition and style. It is an aggressive, all-out hot rod suitable for a variety of events and would certainly be the focal point of any important American car collection.</t>
  </si>
  <si>
    <t>FALL13-3157</t>
  </si>
  <si>
    <t>1955 Ford Thunderbird Doane Spencer Custom Convertible</t>
  </si>
  <si>
    <t>Original items of note that went into the O’Mahoney car included: the frame, the rare and original Ford heavy duty dual outlet radiator, the original windshield with Bonneville 1961 “Safety Inspected” sticker, the rare ’57 Ford Spicer Limited Slip differential, the complete front and rear suspension assemblies, the T-10 four-speed close ratio gearbox, Stewart Warner gauges including Jaeger eight day clock, the bucket seats, the Halibrand 5-1/2-inch knock-off magnesium wheels, the finned Lincoln Pan American racing brakes, the 1961 Bonneville timing tag, and, of course, the original modified Y-block engine.  The Y-block engine was torn down, completely rebuilt, bored and stroked resulting in a displacement of 322 cubic inches. New cylinder heads were obtained and Doane radically changed the valve angles and stagger on both the intakes and exhausts. The engine was topped with dual Holley carburetors and a Spencer-built custom aluminum air intake. Other engine modifications included a Holley NASCAR racing ignition system with a mechanical tach drive, a Mellings oil pump, and a Spencer-built custom oil sump and custom exhaust system.  The entire project took close to two years and cost well into six figures. Road tests deemed the new car quicker than the original.   Almost as quickly as Mahoney took delivery, Kirk White began an aggressive attempt to purchase the Thunderbird. During this time, the car earned national publicity and was featured in “Rod &amp; Custom” in April of 1992, once again in April of 1993 and later Hot Rod Magazine’s swimsuit edition. Finally, O’Mahoney agreed with White to discuss the purchase of the Thunderbird. After a spirited test drive, an agreement was reached and the car became part of the Kirk White collection.  Upon joining the White collection, the car was campaigned at a variety of driving events and concours where it has been multiple award winner and has always remained a bulletproof runner.  In the flesh, the Thunderbird masquerades behind a thin veil of civility. With the slightest prodding, its wicked reality quickly surfaces.</t>
  </si>
  <si>
    <t>FALL13-3158</t>
  </si>
  <si>
    <t>1932 Ford Drag Car Five-Window Coupe - "Devil Deuce"</t>
  </si>
  <si>
    <t>It can be argued that the roots of hot rodding began on the west coast prior to World War II. While this may be true, the excitement of hot rodding soon spread throughout America and by the mid-1950s hot rodders in the midwest and the east coast were soon building cars that were serious competition to those being built in California.  One of the most famous of the early, east coast hot rods was a 1932 Ford five-window coupe known as “Satan”. The original car was constructed in 1956 by Fred Allen in Philadelphia. It was powered by a fuel-burning, 331-cid Chrysler “Hemi” engine. The car became an instant icon with its multiple racing victories including a NHRA class win in 1958. However, it was the Satan’s fit and finish which set the car apart from all other east coast hot rods and its unique style which differentiated it from all other hot rod trends of the period. Satan was well-received during the late 1950s and was featured in Rod Builder and Customizer Magazine as well as in Rod and Custom. In 1959, Monogram immortalized the hot rod by making it into one of their best-selling model kits, calling it the Devil Deuce.  Sadly, the original Satan coupe, like so many great historic hotrods, is long lost. Jim Jard, a noted Texas hot rod enthusiast and collector became enamored with the famous Satan high boy coupe and hired the noted California hot rod builders, the Kennedy Brothers, to reconstruct the famous lost hot rod.  To begin the project, an original 1932 Ford frame and an all-steel, five-window coupe body were located. A 1956 354-cid “Hemi” engine was purchased and rebuilt by engine specialist John Marchman with custom pistons, a competition camshaft and a rare, period intake manifold topped with four Stromberg 97 carburetors. The chassis was re-created to resemble the original with a period, chromed, drop front axle, transverse Ford leaf springs and a Ford “banjo” rear end assembly. The steel disc wheels were clad with “Mooneyes-style” wheel covers and “big and little” tires were used to achieve the proper stance.  The original 1932 Ford coupe body was restored and chopped just like the original. A period yellow and white tuck-and-roll-style interior was replicated using buckets seats and a fully padded headliner. The chrome dashboard is fitted with period Stewart Warner gauges. The body was expertly finished and painted to match the original Satan color scheme.  Like the original Satan, the iconic recreation was featured on the cover of the October 2007 Street Rodder magazine which also included a five page article. Monogram also re-issued the popular model kit in recent years, proving that this hot rod’s legacy is alive and appreciated. This milestone hot rod recreation represents an unrepeatable opportunity to acquire one of the most legendary period hotrods.</t>
  </si>
  <si>
    <t>FLA14-246</t>
  </si>
  <si>
    <t>1965 Ford Mustang K-Code Hardtop</t>
  </si>
  <si>
    <t>K-code performance Mustangs are powered by Fords legendary 289-cid, 271-hp “Hi-Po” V-8 engine. Theses performance driven engines first debuted in 1963 in the performance-optioned Ford Fairlane and later that year, under the direction of Carroll Shelby, Ford’s 289 Hi-Po V-8 powered the legendary AC Cobra. The 1965 K-Code Hardtop being offered here has received a concours level rotisserie restoration and is finished in red with red interior. The car has a floor-shift four-speed manual transmission, front disc brakes, AM radio, chrome styled steel wheels and dual stripe redline tires. Mechanically the car is “on the button” and ready for use. K-code Mustangs are proven investments, and examples such as this can be considered with confidence.</t>
  </si>
  <si>
    <t>FLA14-425</t>
  </si>
  <si>
    <t>1953 Ford Crestline Victoria Custom Hardtop</t>
  </si>
  <si>
    <t>Legendary Auburn-Cord-Duesenberg stylist Gordon Buehrig is credited for Ford’s trendsetting Victoria Hardtop, which debuted in 1951. 1953 Marked the 50th Anniversary of the Ford Motor Company- Ford noted so on the horn button of the steering wheel of each car. This marked the final year of the ubiquitous flathead V-8 engine with Ford having the honors to pace that year’s Indianapolis 500.   This 1953 example is equipped with many stand-out features and options, including new-for-1953 power steering. It runs a flathead 239.4-cid, 110-hp V-8 with Edelbrock heads, Offenhauser intake, Fordomatic transmission, power steering and power disc brakes. The exterior is adorned with a sun visor, Continental kit, bumper guards, stone guards, Kelsey-Hayes wire wheels wrapped in wide whites and period lake-pipes. Dual spotlights and dual mirrors are also found on the car. Interior features include a Fulton view finder and beautiful white upholstery with red accents plus matching white door panels and headliner. To top things off, this fantastic Ford has been signed by legendary customizer Gene Winfield, and has over $90,000 dollars in receipts.</t>
  </si>
  <si>
    <t>FLA14-478</t>
  </si>
  <si>
    <t>1955 Ford Thunderbird Convertible</t>
  </si>
  <si>
    <t>Highlighted by a stunning black and yellow two-tone interior, this Goldenrod Yellow 1955 Thunderbird has been the recipient of an outstanding concours-quality rotisserie restoration. The panel fit is correct on a very straight body; as expected, all paint and chrome is in concours condition. The black Haartz soft-top fits like new and the engine compartment is reported to be 100-percent correct down to the proper Ford hoses and clamps. The car has been described as "a piece of jewelry." The 1955 Thunderbird is powered by a 292-cid, 198-hp Y-block V-8 engine. This unit is connected to an optional Fordomatic automatic transmission. Among the other equipment on the Ford are a radio, wire wheel hubcaps, whitewall tires; power seat, steering and brakes.</t>
  </si>
  <si>
    <t>FLA14-481</t>
  </si>
  <si>
    <t>1948 Ford Super Deluxe Convertible Coupe</t>
  </si>
  <si>
    <t>This eye-catching 1948 Ford Super Deluxe Convertible is a wonderful example that was previously found in the collection of Mr. John O’Quinn, and it has been the recipient of a complete frame-off rotisserie restoration. The car is finished in Maize Yellow and has a two-tone cloth and leather interior that complements the presentation. The black power soft-top has a fantastic fit and is highlighted by contrasting piping.  The Model 89A Ford is powered by a 239-cid, 100-hp V-8 engine that is backed by a three-speed floor-shift manual transmission. Chrome trim elements surround the windows along with distinctive brightwork that runs the length of the upper body. The fenders also exhibit full-length trim decoration. The leading edge of the rear fenders has factory stone guards that are both useful and a styling embellishment. The front grille is unmistakable; color-keyed steel wheels and factory hubcaps are wrapped with wide whitewall tires and the tailpipe has a chrome exhaust extension.  Eugene “Bob” Gregorie’s natural abilities for timeless design have been duly recognized, as he was saluted with the Designer Lifetime Achievement Award at the 1990 Eyes on the Classics Auto Show in Detroit. While his stint at Ford may seem brief, Gregorie was largely responsible for the practical but modern lines of the Ford from 1935 to 1948; several of these models are highly regarded by today's collectors. His efforts can be seen in this attractive 1948 Ford convertible.</t>
  </si>
  <si>
    <t>FLA14-543</t>
  </si>
  <si>
    <t>1969 Ford Mustang Boss 429</t>
  </si>
  <si>
    <t>During the mid-1960s, the non-competition pact adopted by the Big Three nearly a decade earlier had fallen to shreds, with increasingly open factory-based support provided to supposedly independent racers. Ford, in particular, faced stiff competition from Chrysler in NASCAR competition. The Blue Oval camp required a new engine, but NASCAR rules demanded that at least 500 cars be equipped with the engine and be made available to the public.  Ford developed a new 429-cubic inch V-8 with all-new, free-flowing cylinder heads, an aluminum high-rise intake manifold, a 735-cfm Holley carburetor, 11:1 compression, header-style exhaust manifolds, and a beefy four-bolt main block, conservatively rated at 375 horsepower.  When dropped into the Mustang, at the direction of “Bunkie” Knudsen, it created the Boss 429. To handle the power, the stout “Toploader” four-speed manual transmission and a 3.91:1 Traction-Lok rear axle were mandatory options. Other features included an engine oil cooler, a trunk-mounted battery with a special vent cap system, a competition suspension with front and rear anti-roll bars, power front disc brakes, and wide F60x15 tires. The production process required numerous modifications to accommodate the new engine, including cutting and relocating the shock towers. To alleviate the in-house production burden, Ford had the cars converted at Kar Kraft, of Brighton, Michigan.  Once in Brighton, the cars were changed over to Boss 429 specification, utilizing, in the earliest cars, the 820-S NASCAR-specification version of the 429 V-8, an engine fully unique to the Boss 429 and the same as used in Ford’s stock cars. At just under $5,000, the Boss 429 was the priciest non-Shelby Mustang to date, and it was available in very limited numbers, with 859 produced for the 1969 model year.   Other equipment on the Boss 429 included power steering, a beefed-up competition suspension, staggered rear shocks under a unique rear sway bar (an American car first), and a four-speed close-ratio transmission with a 3.91:1 nodular Track-Lok rear axle. These were, essentially, NASCAR cars in street-legal trim, which was exactly the point. The Hemi ‘Cuda was just an engine that was dropped into a car, while the Boss 429 was custom-built and unique.  This particular car (KK 1785) is a very original example that has received one repaint in Wimbledon White with an interior décor group black interior that features bucket “comfortweave” high-back bucket seats, and center console. The interior and undercarriage are unrestored and the mileage registers as 33,960 miles. Chrome Magnum 500 wheels, Goodyear Polyglas GT tires, spoilers, hood scoop and twin racing mirrors help convey the fierce nature of this exceptional car.   The Boss 429 had its concours preparation overseen by Ed Meyer, who is the head judge of the Shelby American Automobile Club, with over 30 years of experience with these cars. Mr. Meyer certifies this as an outstanding original example Boss. This outstanding first year Boss 429 is naturally accompanied with a Marti Report, various pieces of original documentation, and it has consistently scored highly in three national Shelby conventions concours gatherings.</t>
  </si>
  <si>
    <t>FLA14-548</t>
  </si>
  <si>
    <t>2006 Ford GT Heritage Edition</t>
  </si>
  <si>
    <t>Following the GT90 concept of 1995, Ford unveiled the GT in 2002, to celebrate the Blue Oval’s upcoming centennial, and left no doubt as to its brilliant heritage. Inspired by the all-conquering GT40 racecars that beat Ferrari at LeMans and won the famed 24-hour race four years in a row, the new GT was much more than a mere design resemblance. It was a supercar the likes of which Detroit had never before produced, capable of lightning-fast sprints to 60-mph in well under four seconds, yet tremendously competent in every other discipline; cornering and braking included. On top speed alone, it surpassed even the Porsche Carrera GT and Mercedes-McLaren SLR. It was even setting new lap records on the Nürburgring’s Nordschleife, faster even than many of the highly developed cars from Porsche.  The blue and orange livery worn by the cars of the John Wyer racing teams of the 1960s and ‘70s is one of the most widely respected and recognized in the world of motorsports. Back-to-back wins at the 24 Hours of LeMans in 1968 (driven by Pedro Rodriguez and Lucien Bianchi) and 1969 (with Jackie Ickx and Jackie Oliver), contributed mightily to the reputation of both the car and the Englishman Wyer; he was known as “Death Ray” for his famous glare, his impeccably run team, and was a force in international racing for decades managing the factory teams for Aston Martin, Ford and Porsche.   In 2006 Ford added a special limited-edition ‘Heritage’ paint scheme to the exclusive GT that recalled that famous JW Automotive/Gulf Oil livery of the LeMans-winning GT40, the “Heritage Edition” Ford GT. This striking machine is finished in Heritage Blue with Epic Orange stripes and White roundels, and displays the number “6” in honor of the number carried on the 1969 Ickx/Oliver LeMans car, which was the last victory at Le Sarthe for the legendary GT40.   Power comes from a supercharged 5.4-liter V-8 with a six-speed gearbox, producing 550 brake horsepower and a throaty, muscular exhaust note. Featuring space-age construction technologies, the GT was produced in four distinct stages, with initial assembly at Norwalk, Ohio’s Mayflower Vehicle Systems, paint by Saleen at the Saleen Special Vehicles facility in Troy, Michigan, engine assembly at Ford’s Romeo, Michigan engine plant, followed by engine and transmission installation, plus interior finishing, at Ford’s Wixom, Michigan plant. Interestingly, the Ford GT was the last vehicle project at Wixom.  This “Heritage” Ford GT is one of 343 produced. With meticulous ownership from new and only 80 miles driven, this remarkable Ford GT is for all practical matters, a new car. It is factory-equipped with all four available options, including the $5,000 painted stripes, the $4,000 McIntosh CD stereo system, the $3,500 lightweight BBS forged-aluminum wheels, and the $750 color-matched Brembo brake calipers.  Only 4,038 total examples were produced, with approximately 550, 1,900, and 1,600 built during 2004, 2005, and 2006, respectively. Demand outstripped supply, with early cars selling for substantial premiums over the MSRP. No doubt to the delight of Henry Ford II, Enzo Ferrari’s arch-rival during the 1960s, the Ford GT remains more than capable of running with its competition from Maranello.</t>
  </si>
  <si>
    <t>FLA14-552</t>
  </si>
  <si>
    <t>2005 Ford GT</t>
  </si>
  <si>
    <t>During the three years of production—2004, 2005, and 2006—4,038 Ford GTs were built, with demand far outstripping supply and early cars selling for substantial premiums over the original MSRP.  The Mark IV Red with black leather GT offered here has been driven only 346 miles from new, and importantly, it is equipped with all four available options: painted LeMans-style body stripes in white, McIntosh CD stereo system, lightweight BBS forged aluminum wheels and color-matched Brembo brake calipers with four-wheel ventilated disc brakes. Still very much “as new,” it offers an incredible opportunity to jump behind the wheel and drive one of the finest supercars of the modern era…still just as desirable and prestigious as it was when new.  The idea of a popular, evocative concept car reaching production undiluted from its original form is an idea that largely went out with Harley Earl and the three-martini lunch. Nonetheless, Ford’s GT40 concept car of 2002 must have proved as tempting to Blue Oval executives as it was to auto show crowds. Its concept was simple: take the LeMans-winning design of the Ford GT40 of the 1960s and translate its styling and engineering into a modern supercar.  Such was the roaring approval from the press and public alike of the 2002 GT40 concept that Ford CEO William Clay Ford, Jr. decided to give a limited production version the green light. The catch was he wanted the first production versions ready in just 16 months, in time for the centennial celebration of the Ford Motor Company.  The project was handed over to Ford’s Director of Special Vehicles Team, John Coletti, to harness the essence of the GT40 concept and make it street legal. The production car people expected would have to closely resemble the low, sleek silhouette of the original, while every aspect of the car would also belong to a purely modern machine. Perhaps the greatest challenge was that all expected the production version had to live up to the legacy of the original GT40.  The resulting production GT40 was unlike anything Detroit had ever produced, capable of sprints to 60-mph in well under four seconds, bearing a top speed that surpassed the Porsche Carrera GT and Mercedes-Benz McLaren SLR and setting new track records at the Nürburgring. That power was courtesy of a supercharged 5.4-liter V-8 and six-speed gearbox, sending to the rear axles 550 brake horsepower and producing a throaty, muscular exhaust note that conveys American V-8 heritage. Assembled entirely in the United States, utilizing space-age construction technologies, the GT proved that Ford was still capable of holding its own against the best Europe could offer, just as the original GT40 had.</t>
  </si>
  <si>
    <t>FLA14-563</t>
  </si>
  <si>
    <t>On offer is this fully restored, very correct example of Ford's preeminent musclecar; the highly respected Boss 429 with 375-hp from its renowned V-8 engine paired off with a four-speed manual transmission. Handsomely presented in Royal Maroon with black interior, this model is built on the SportsRoof platform. This exciting car conveys nothing but performance. You immediately notice the massive functional hood scoop, slightly modified (by the factory) wheel wells to accommodate the one-inch additional tire tread width, subtle front and rear spoilers, dual racing mirrors and chrome-plated Magnum 500 wheels. The high-back bucket seats are separated by a center console, and a radio is also aboard. The restoration has resulted in an engine compartment and undercarriage that is highly detailed. The engine block is stamped with correct partial VIN, and the transmission plus the remainder of the driveline are believed by the vendor to be original. The interior is correct with accurate non-toe pad carpet, while the trunk-mounted battery is an accurate reproduction with the proper vent caps. The engine has only a few hundred miles on an older professional rebuild. The steering system has a fresh rebuild with correct, unique Boss 429 parts; including ram, pump and Blue Dot reproduction hoses. Other evidence of the detail used in the restoration includes the use of correct reproduction Autolite shocks, correct date-coded glass, original-style lug nuts, alternator, belts and engine pulleys. All smog equipment is present. This exceptional example comes with a Deluxe Marti report, original factory build sheet, two Ford Dealer invoices (Eminger), 2013 MCA Concours inspection report, N.O.S. owner’s manual, receipts and paperwork dating back to late 1980s. It also received the Concours “trailered-driven” Silver award at the 2013 MCA Grand National show, a fine verification to its pedigree.</t>
  </si>
  <si>
    <t>FLA14-565</t>
  </si>
  <si>
    <t>1967 Ford Mustang GTA Convertible</t>
  </si>
  <si>
    <t>Model year 1967 marked the first year the Mustang received any major styling revisions. Still on the same chassis, the front end was most notably altered and can best be described as ‘larger.’ The headlight moldings, grill, and simulated scoops were all enlarged versions of the previous Mustang’s and achieved a more focused appearance with a little bit more flare – many consider the 1967 Mustang to be the most attractive model of all. The 1967 Mustang GTA Convertible being offered is finished in Wimbledon White with white power top and red décor interior. It has received a total rotisserie restoration to MCA standards starting with a rust-free car. The GTA was produced in October 1966 at the San Jose plant and was first delivered in Vallejo, California. Marti Report documents verify that this is a true S-code GTA convertible that is quite uncommon. The S-code engine is a high performance 390-cid, 320-hp big-block that was introduced for the 1967 model year. In addition to the S-code designation, being a convertible and having the GT Equipment Group, the Ford also has a Cruise-O-Matic automatic transmission and the Décor Group interior, making it one of only 324 Mustangs built in 1967 with these five desirable attributes. This GTA is equipped with foglights, rocker panel molding, AM radio, tinted glass, dual mirrors, center console, wood-like steering wheel, power steering, OEM air conditioning that was added during the restoration and wheels with center cap that feature a one-year-only design. A final touch is the red lower body accent stripes noted “GTA,” conveying that the Mustang runs with a SelectShift Cruise-O-Matic. The popularity of the 1960s Mustangs has never waned and the brand has been elevated to the status of American icon. It is no surprise that the Mustang has always been and forever will be the world’s best-selling musclecar.</t>
  </si>
  <si>
    <t>FLA14-569</t>
  </si>
  <si>
    <t>1956 Ford Thunderbird Convertible</t>
  </si>
  <si>
    <t>This attractive 1956 Thunderbird has been the recipient of an extensive restoration in which no expense was spared in its execution. The beautiful convertible is powered by the well-known and respected 312-cid, 215-hp V-8 engine. This particular car also has the Ford-O-Matic automatic transmission.  Among the features that are represented on the Peacock Blue Thunderbird are matching, with white, two-tone upholstery, dual exhaust, telescoping steering column, fender skirts, soft-top, removable fiberglass hardtop with porthole, dual mirrors, AM/FM radio with cassette tape player; power windows and steering. Factory accessory wire wheel covers and whitewall tires are a perfect complement to the overall style. The car also sports a Continental kit that not only looks great, but helps with usable storage space in the trunk. The car resides in a climate-controlled location.  A year after its 1955 introduction, Ford’s Thunderbird underwent significant improvements for 1956. With the steering adjusted, the rear springs softened slightly for a better ride and improved weight distribution; it was now a more balanced road car.  The performance capabilities of the 1956 Thunderbird were proven at Daytona Beach, beating almost all of its American and European competitors. In addition, the model joined the rest of the 1956 Ford line in being named Motor Trend magazine’s Car of the Year, in recognition of Ford’s extensive “progress in automotive safety.”</t>
  </si>
  <si>
    <t>FLA14-572</t>
  </si>
  <si>
    <t>1933 Ford Custom Roadster</t>
  </si>
  <si>
    <t>This Ford Roadster Custom is driven by a General Motors LS1 350-cid V-8 engine that is mated to a 4L60L overdrive transmission with a Lokar shifter. The rear end is a nine-inch Ford with a quick-change cover. The exhaust note is courtesy of street and performance headers that are routed through 2.5-inch polished stainless steel exhaust. The engine compartment is immaculate and exhibits paint features found on the bodywork.   The car is based on a Coast to Coast frame with a triangulated four-link rear suspension, Kugel Komponents polished front suspension, Kugel rack-and-pinion steering and Wilwood polished brake system. The Ford runs with Colorado Custom Super Max wheels and Dunlop tires with complementary front-to-rear sizes that create just the right stance. The roadster is finished in PPG DBC Black with custom air-brushed true fire flames. The interior features Hot Sauce Red ultra-leather interior that was executed by Bitchen Stichen, and it is also seen in the trunk area. The dash is fitted with TPI gauges and a Colorado Custom steering wheel.  This exceptional machine has won the PPG Dream Car Award and has been a winner of the Best of Show Award at 12 different local shows. The Ford is stored, when not in use, in a climate-controlled environment.</t>
  </si>
  <si>
    <t>FLA14-581</t>
  </si>
  <si>
    <t>1947 Ford Super Deluxe Station Wagon</t>
  </si>
  <si>
    <t>The demise of Ford's largely hand built wood-bodied station wagons was imminent in the years after World War II, but there was still a short reprieve while artisans methods and individual craftsmanship persisted to meet the nearly insatiable demand for new cars after the war. Based on Ford's late generation of pre-war cars, these beautiful wagons were built for only three years, 1946-48. This example, one of just 16,104 built in 1947, in blue with brown leather upholstery has been fully restored. It has three-row seating, whitewall tires, hubcaps, trim rings and an exposed spare mounted on the tailgate. The paint, chrome, wood and interior all are very good. Equipped with a 239 cubic inch, 100 horsepower, flathead V-8; it is a very pretty car in great running and driving condition ready to drive and enjoy.</t>
  </si>
  <si>
    <t>FLA14-756</t>
  </si>
  <si>
    <t>1936 Ford Deluxe Roadster</t>
  </si>
  <si>
    <t>The 1936 Fords are considered among the most attractive of the era, courtesy of a front-end restyle by Holden “Bob” Koto of Briggs Manufacturing Company. Koto, whose career spanned nearly 40 years, later helped Dick Caleal model the 1949 Ford and worked for Raymond Loewy on the 1953 Studebaker. Although the car was in most respects a continuation of the best-selling 1935 models, a number of appearance changes made it seem almost completely new.  As market preference continued to shift toward closed bodies during the 1930s, many manufacturers curtailed their offerings of open models, some canceling them entirely. While following the trend and offering an array of coupes and sedans, Ford also bucked the competition by keeping a wide range of open cars in the catalogue. All were available only with Deluxe trim and included a roadster, phaeton, two cabriolets and two convertible sedans. Total soft-top production at Chevrolet and Plymouth failed to reach 8,000 combined. Ford, meanwhile, managed nearly 20,000 open cars, the rarest of the bunch being the Deluxe Roadster, with 3,862 built.  Painted in its correct Washington Blue; this all-steel 1936 Ford Deluxe Roadster presents extremely well. The wheels are color-coded with trim rings and whitewall tires, and the top is a correct tan canvas LeBaron Bonney. The windshield has accessory windwings and the Ford is shaved and bullnosed. The top irons and bumpers are stainless steel. The engine compartment is nicely detailed, and the 8BA V-8 flathead powerplant has Offenhauser heads, Fenton headers and Offy dual carb intake manifold. The Ford also has a Columbia two-speed rear end. The overall presentation of the Ford is very nice and seating space is increased by having a rumbleseat.</t>
  </si>
  <si>
    <t>FLA14-759</t>
  </si>
  <si>
    <t>1934 Ford Deluxe Phaeton</t>
  </si>
  <si>
    <t>Originally applied to close-coupled and luxuriously appointed carriages, the name “phaeton” derived from classical Greek mythology. During the 1920s, the name was picked up by a number of automobile manufacturers and applied to majestic open cars with dual cowls, dual windscreens, elaborate accoutrements and simple side curtains for weather protection. However, in the mass market, high-volume manufacturers like Ford took notice of the image and mystique associated with the phaeton name. By the early 1930s, all-steel enclosed bodies were rapidly taking over the automobile market and the “touring car” name began to carry an image of low-cost impracticality that was increasingly difficult to sell. In response, Ford product planners seized upon the phaeton name to restore some allure to their open four-door cars. While the concept remained the same, Ford’s own revival of the phaeton name represented a paradigm shift that exuded an aura of class and style. As offered in period, this Forest Green with Apple Green wheels and pinstripe 1934 Ford Phaeton has tan interior and runs with a stock 59A flathead V-8 engine and three-speed manual transmission. The Deluxe is distinguished from their Standard counterparts by its cowllight, twin horns and two taillights. The grille is crisp and sets the tone for the cars clean lines. This is an all-steel Ford body and the car rides on Wheel Vintiques bent-spoke wire wheels with whitewall tires. The Ford also has a new LeBaron Bonney top and the vendor also reports that the original Kelsey-Hayes bent-spoke wheels are also with the car. This represents a great opportunity for astute collectors and it will continue to exemplify the most desirable open Ford models of the 1930s.</t>
  </si>
  <si>
    <t>SPRING14-2102</t>
  </si>
  <si>
    <t>1936 Ford Deluxe Convertible</t>
  </si>
  <si>
    <t>The Convertible Sedan is one of the most popular body styles fitted on the Ford V-8 chassis and the 1936 model, with its restyled grille and fenders, is certainly among the most attractive. Powered by the respected 221-cid flathead V-8, the Ford boasted 85 horsepower but 148-lb/ft of torque, making these cars a delight to drive at low rpm. The thump of each cylinder and the flathead’s unmistakable exhaust note is like music to an enthusiast’s ears. Ford made only 5,601 Convertible Sedans in 1936, making this very nicely-equipped and presented example quite the uncommon find.  Gracefully wearing a quality-oriented and comprehensive older restoration, this Ford Deluxe is finished in a striking creamy yellow with a brown interior and tan cloth top piped in brown. An enclosed rear-mounted spare, Ford script exhaust deflector and Ford script foglights add some distinction to this timeless design, and the whole package rides on red steel spoke wheels with large hubcaps, trim rings and Firestone whitewall tires. The interior features a woodgrain dash, banjo steering wheel, dash clock and Ford radio. These amenities, along with rollup windows and accessory turn signals, make this an ideal tour car. A restoration that has been driven but carefully preserved, it is a thoroughly drivable and comfortable automobile with room for the whole family in fair weather with the top down or snugly secure inside the top and behind the rollup windows if it turns rainy or cold.</t>
  </si>
  <si>
    <t>SPRING14-3046</t>
  </si>
  <si>
    <t>1955 Ford Fairlane Victoria</t>
  </si>
  <si>
    <t>While Fords of the 1950s were considered well-built, they were also seen as conservative. This changed in 1955 when the Ford line of cars once again donned a new body and interior to keep up with the competition and technology. The Ford Fairlane was introduced in 1955 as Ford's full-size model and the name was derived from Henry Ford's ancestral homeland, as well as the name of his mansion located in Dearborn, Michigan. An obvious combination of preservation and restoration, this powder blue Fairlane Victoria has been pepped up with newer paint and interior upholstery, while the engine compartment displays a lovely patina. Fender skirts, Continental kit, wide whitewalls, dual exhaust, AM radio, clock and tissue dispenser only further enhance its appearance. The V-8 and automatic transmission will make this genuine Ford an easy car to love.</t>
  </si>
  <si>
    <t>SPRING14-3050</t>
  </si>
  <si>
    <t>1938 Ford Hot Rod Coupe</t>
  </si>
  <si>
    <t>The late 1930’s Fords were ground breaking in many ways by the sleek and stylish design was a huge departure from the past. Aerodynamics was now a consideration in building a car, as was the ever-growing European influence. Taking Ford’s sleek design to the next level, this attractive burnt orange coupe has seen a tremendous amount of custom fabrication. The top has been chopped, door handles shaved, spotlights added and many other subtle alterations are seen. The hand-crafted white interior is equipped with a power windows and locks, Pioneer AM/FM/CD/XM sound system, CB, Infinity speakers, as well as Auto Meter gauges and a tilt steering column with ’59 Chevy wheel. A small block V-8, topped with a Cadillac “batwing” air cleaner sits within the gleaming engine compartment. From top to bottom, this Ford is an excellent example of modern craftsmanship with a vintage flair.</t>
  </si>
  <si>
    <t>SPRING14-3052</t>
  </si>
  <si>
    <t>1970 Ford Mustang Mach 1</t>
  </si>
  <si>
    <t>The original Mach 1 was introduced as a concept car in 1968 in the form of a hatched fastback with aggressive hood and side scoops and a unique paint scheme. Three new Mustang models made it into production in 1969; Mach 1 included. It featured the familiar fastback body with simulated side scoops high on the quarter panel, an aggressively raked air dam on the front and a spoiler on the rear. As always, Ford supplied provisions for option hungry buyers. For 1970, the Mach 1 offered power from a 250-horsepower 351 V-8 up to a 335-hp 428 Cobra Jet mill. Sales of the fastback body style were brisk in 1970 with the popular Mach 1 and stable mate Boss 302. Offered here is a stunning Mach 1. It is finished in factory Grabber Blue with White Rhino/Corinthian Vinyl seats. It is equipped with a 351 Cleveland V-8 engine, automatic transmission, power steering, center console and AM radio. The quality of the restoration on this example is top level. The engine bay is concours quality and the paint and body is exemplary. No issues are noted with the chrome and bright work. Other features include rear window slats, trunk-mounted spoiler, Magnum 500 chrome wheels and Firehawk tires.</t>
  </si>
  <si>
    <t>SPRING14-3055</t>
  </si>
  <si>
    <t>1963 Ford Thunderbird Sports Roadster</t>
  </si>
  <si>
    <t>Once again the Sports Roadster made an appearance at the top of the Thunderbird lineup. At $5,563 it was also the most expensive T-Bird available that year. There were minimal changes in styling as this was the final year of the third generation of Thunderbird styling introduced in 1961. Known as the bullet birds, the reference referred to the look of the rear taillights. The Thunderbird found itself to have competitors with the introduction of the Pontiac Grand Prix, Buick Riviera, Olds Starfire and the Studebaker GT Hawk. As a result, sales dropped nearly 20-percent from the year before. It is one of just 455 Sports Roadsters of a total of 63,133 Thunderbirds produced for 1963.  Painted in classic Rangoon Red over a contrasting red leather interior, this T-Bird is equipped with the 390-cid V-8, automatic transmission, power steering and brakes and AM/FM radio and chrome wire wheels.</t>
  </si>
  <si>
    <t>SPRING14-3056</t>
  </si>
  <si>
    <t>1936 Ford Custom Three-Window Coupe</t>
  </si>
  <si>
    <t>Some old cars simply have, “the look.” This three-window coupe’s proportions are fantastic from every angle. Built with an all-fiberglass body, this custom has managed to capture a modern twist on a vintage hot rod motif. The modern GM V-8 engine is topped with an Edelbrock dual-quad manifold with dual exhaust, Weber carburetors, headers and billet valve covers. Tan and red cloth was chosen for the seat and door panels in the comfy interior that also includes a GM tilt column with banjo wheel, power windows, AM/FM/CD system, TPI Tech gauges, vintage tach under the dash and a floor-shifted five-speed. Other highlights include a dropped front axle, American Racing wheels, and a hidden fuel cell beneath the rumbleseat lid. Dolled up with vintage graphics and pinstripes, it is a vintage hot rod look with all the modern touches.</t>
  </si>
  <si>
    <t>SPRING14-3099</t>
  </si>
  <si>
    <t>1967 Ford Fairlane 500XL Convertible</t>
  </si>
  <si>
    <t>The mid-size Fairlane changed little for 1967 except for a modest update of its front end styling. As a companion to the Fairlane GT series, the 500XL offered more luxury trim and a bit less emphasis on sportiness. Very rare when new and even more so today, just 1,943 convertibles were produced. 500XL’s included all-vinyl bucket seats with center console and special rocker panel moldings.  This 500XL is equipped with the extra cost 320-hp, 390-cid V-8 and four-speed manual transmission, dual exhaust, power steering, power-operated top, AM radio and added gauges under the dash. Its Frost Turquoise exterior is noted to be in good condition as is the trim. It is fitted with a black convertible top and matching aqua vinyl interior.</t>
  </si>
  <si>
    <t>SPRING14-3111</t>
  </si>
  <si>
    <t>1967 Ford Galaxie XL Convertible</t>
  </si>
  <si>
    <t>Ford dropped the “500” moniker on its Galaxie models which became simply known as XL’s for the 1967 model year. These were the top sport models on the big Ford and available in both convertible and fastback coupe body styles. The convertible at $3,493 was also the most expensive model in the full-size Ford lineup. Only 5,161 left the factory making them both unique and rare today. XL’s included bucket seats and a center console with a floor-mounted transmission selector, lower door carpet and polished trim, courtesy and reading lamps, along with special XL badging.</t>
  </si>
  <si>
    <t>SPRING14-3142</t>
  </si>
  <si>
    <t>1969 Ford Torino Talladega 428 CJ</t>
  </si>
  <si>
    <t>The performance-oriented Ford Talledega is based on the Ford Torino Cobra two-door SportsRoof. According to Ford advertising of the period, "Heading the pack to the Performance Corner in your dealership is the exotic new aerodynamic-design Torino Talledega...an exciting development of the 1968 NASCAR and USAC Champion Torino. The Talledega's aerodynamic design features, developed after extensive high-speed wind tunnel and track testing, improve performance during high-speed operation by reducing drag and front end lift."</t>
  </si>
  <si>
    <t>SPRING14-3149</t>
  </si>
  <si>
    <t>1930 Ford Hot Rod Coupe</t>
  </si>
  <si>
    <t>Henry Ford enjoyed much success with the Model T and early Model A’s. Well into production for the Model A, 1930 models would be no exception. The year would bear witness to the 20 millionth Ford produced and would ultimately beat out Chevrolet’s total production by a mere 4,100 cars. Model A’s were plentiful and over time they became perfect for hot rodding. Highly modified with modern underpinnings, this Hot Rod Ford runs with a small block Chevy engine topped with three two-barrel carburetors and an automatic transmission. Two other modern features include a glass sunroof and air conditioning. The rear end is a polished fully independent unit and Boyd Coddington wheels have been mounted. While some minor flaws can be found, this Ford was clearly built as a usable showpiece utilizing many high-end components throughout the process.</t>
  </si>
  <si>
    <t>SPRING14-3152</t>
  </si>
  <si>
    <t>Unlike many vintage collector cars that receive a color change to please the owner or to increase the value, this roadster was originally built and remains as an A-Code Raven Black exterior and XB-Code Red and White interior car. It is reported to have been with one family most of its existence and retains the original engine and transmission. It has two tops, including the black Stayfast cloth top. Other features include an engine dress-up kit, Town and Country radio, wire wheel covers and Continental kit.</t>
  </si>
  <si>
    <t>SPRING14-4149</t>
  </si>
  <si>
    <t>1966 Ford Mustang K-Code Fastback</t>
  </si>
  <si>
    <t>The impressive K-code performance Mustangs are powered by Fords legendary 289-cid, 271-hp “Hi-Po” V-8 engine. These performance driven engines first debuted in 1963 in the performance-optioned Ford Fairlane and later that year, under the direction of Carroll Shelby, Ford’s 289 Hi-Po V-8 powered the legendary AC Cobra. The 1966 K-Code Fastback being offered here is finished in Candyapple Red and has a black “Pony” interior (Interior Décor Group) that features unique embossed seat inserts, door panels with pistol-grip door handles, built-in armrests, safety courtesy lights, sports console and woodlike deluxe steering wheel. This driver-quality Mustang also is equipped with the desirable four-speed manual transmission and Rally Pac gauges. Under the racy lines of the Fastback 2+2 you'll find features that were uncommon for a car of its price range. For example, the rear seat in the 2+2 folds down to triple luggage space. And Silent-Flo Ventilation, standard in the Fastback, provides a continuous stream of fresh air inside to whisk out stale air. Like all Mustangs, quality and style runs deep in the 2+2. This is a real K-code Mustang that not only runs with with this highly-respected and desirable power package, but also is accompanied by its original build sheet. The paint is reported as very nice with slight “orange peel,” the engine bay is nicely detailed and all of the chrome is in excellent shape. GT foglights and exhaust tips have been added and the five-spoke wheels are aftermarket, but period correct in style</t>
  </si>
  <si>
    <t>SPRING14-5037</t>
  </si>
  <si>
    <t>1969 Ford Mustang GT SportsRoof</t>
  </si>
  <si>
    <t>Around 1960, the Ford Motor Company decided to develop a fun-to-drive “personal car” and by 1962 the Mustang I concept car was unveiled. In its original form the Mustang was a two-seat, mid-engine sports car named after the legendary P51 Mustang fighter plane. From the positive response Ford further developed the concept and in June 1964 came the world debut of the all-new 1965 Mustang. Enthusiasts soon clamored for more power. Later on the 428 Cobra Jet engine was introduced as part of an option package aimed at devotees. For 1969, a completely restyled Mustang was unveiled and included a new 428 Cobra Jet GT in Coupe, SportsRoof or Convertible guise. The optional Q-Code 428 Cobra Jet GT package included special handling equipment, dual exhaust, pin-type hood latches, a functional shaker hood scoop and more. Hot Rod magazine declared a similar Mustang was “…the fastest running pure stock in the history of man.” Wearing gorgeous Silver Jade paint with a fresh black interior, this uncommon Mustang GT is driven by a 428-cid, 335-hp Ram-Air Cobra Jet V-8 engine that is matched to a four-speed manual transmission and is certain to turn heads. It has received a fresh rotisserie restoration to show-quality standards and when looking under the hood, the engine bay also is presented in a manner consistent to factory specifications. It registers approximately 16,000 miles on the odometer. Interior equipment includes bucket seats, center console, in-dash tachometer fold-down rear seat, wood-like Rim-Blow steering wheel, AM radio; power steering and brakes. The exquisite styling is complemented by dual racing mirrors, rear window “sport slats,” front and rear spoilers, factory styled steel wheels and BFGoodrich Radial T/A tires. According to various records, 4,973 GT-equipped Mustangs left the factory during the 1969 model year, with far fewer having this impressive engine package</t>
  </si>
  <si>
    <t>SPRING14-5040</t>
  </si>
  <si>
    <t>1957 Ford Thunderbird Convertible</t>
  </si>
  <si>
    <t>The classic first generation Thunderbird entered its final year of production in 1957, and many enthusiasts consider these models to be the best of the series. Styling was freshened with an updated grille, along with a new rear end treatment that featured a pair of small and jaunty fins, which were termed “high-canted fenders” by Ford. Both storage space and handling were considerably improved with a lengthened rear section, which allowed the spare tire to be relocated to the trunk. No less than ten standard exterior colors were available, with many others available by special order. Dusk Rose is one of the most sought after colors today as seen here on this E-Code roadster. It has a 312-cid V-8 with four-barrel carburetor rated at 245 horsepower, dual exhaust, automatic transmission, power steering, power brakes, Town &amp; Country radio and air conditioning. The brilliant Kelsey-Hayes chrome wire wheels are wrapped with Coker wide white radials and the white hardtop conceals the new black soft-top. Offered in a great color combination, this T-Bird looks great everywhere it is seen.</t>
  </si>
  <si>
    <t>SPRING14-5047</t>
  </si>
  <si>
    <t>1911 Ford Model T Open Runabout</t>
  </si>
  <si>
    <t>For 1911, Ford restyled the Model T. It had a new radiator, fenders, and wheels, and the bodies now used steel panels over a wood framework, as opposed to the earlier all-wood construction. Some body styles, like the coupe, were phased out, but two new ones also were offered, the torpedo runabout and the open runabout. These two differed from the others, as they had curved rear fenders, a longer hood, lower seating, and a round 16-gallon fuel tank on the rear deck. The torpedo runabout had doors, while the open runabout did not. The late Les Henry, a renowned Model T historian, wrote that these runabouts “had undoubtedly the best performance and greatest speed of all Model T Fords ever produced.” The robust and reliable Model T was a good platform on which to construct a variety of auto bodies. Whether as a sporty Speedster or a more utilitarian Depot Hack, the universal applicability of Ford’s Flivver ensured its ubiquity in American society. The full restoration performed on this Model T has provided the collector with a true gem. It has been embellished with a brass horn, brass front, cowl and rear lamps, brass step plates, white Firestone tires, black-finished wood-spoke wheels and floor mat. Each component has been treated with great care. The fit, finish and presentation of this Ford is exquisite and will stand out in any parade, show event or collection.</t>
  </si>
  <si>
    <t>SPRING14-5052</t>
  </si>
  <si>
    <t>1966 Ford Mustang K-Code GT Convertible</t>
  </si>
  <si>
    <t>Introduced in 1964, Ford’s Mustang created an overnight sensation and marks the most successful new car introduction of all time. In Mustang, The Original Pony Car, the Mustang’s “father,” Lee Iacocca, was quoted as saying, “For me, the excitement in the automobile business is to do something different; to pioneer a new concept and to win.” He continued, “We reached way out, and the success that the Mustang has enjoyed is proof that Americans really like something which is entirely new and dramatic.” Mustang’s success came from the unprecedented combination of a compact and sporty car that was both affordable and comfortable, with a comprehensive option list that allowed almost anyone to build a Mustang to fit their personal needs and budget. The Mustang triggered competition from every major car company, but none would achieve the level of success enjoyed by the Mustang. One of Ford’s greatest success stories, the Mustang continued production in huge numbers for 1966 with over 600,000 units produced. Of those, 72,119 were convertibles. Certain records indicate that broken down further, only 13,231 K-Code Mustangs were built from its 1964-1/2 introduction through 1967; with a mere 5,469 produced in the 1966 model year. Today, the soft-top continues to be a hot item no matter what options were included. Equipped for performance and beauty, this Vintage Burgundy Mustang is a rare K-code variant with the 289-cid, 271-hp Hi-Po V-8 and a console-shifted four-speed transmission. The GT package has been installed with grille lights, dual exhaust tips in the rear valance, and other features include a black “Pony” interior, Rally Pac gauges with 8,000-rpm tachometer, AM/FM/cassette player, power steering and BFGoodrich radials on styled steel wheels. This Mustang GT shines as nicely as when new nearly 50 years ago.</t>
  </si>
  <si>
    <t>SPRING14-5065</t>
  </si>
  <si>
    <t>The classic first generation Thunderbird entered its final year of production in 1957, and today, many enthusiasts consider these models to be the best of the series. This Red on red T-Bird has the 245 horsepower 312 V-8 and an automatic two-speed transmission, plus a Town and Country radio. The car has been fully restored and is in excellent condition from bumper to bumper. The wide whitewall tires are fitted onto Kelsey-Hayes style wire wheels with spinners and the trim and brightwork shine better than new. This is an excellent choice for a 1957 roadster that needs nothing but a new home.</t>
  </si>
  <si>
    <t>SPRING14-5068</t>
  </si>
  <si>
    <t>1964 Ford Galaxie 500XL Convertible</t>
  </si>
  <si>
    <t>The Galaxie joined Ford’s lineup at mid-year 1959 for the first time, replacing the Fairlane as the top model in the full-size Ford series. Featuring a Thunderbird-style roofline, the model accounted for 27-percent of production in its first year. In the quest to out-sell rival Chevrolet, Ford designers pulled out all the stops for 1964 giving the big Fords all-new styling for the eighth year in-a-row. Styled with aerodynamics (and NASCAR) in mind, the ’64 Fords were arguably among the best looking big Fords of the decade and most successful on the race track winning 30 of 62 NASCAR events. Ford built 15,169 Galaxie 500XL convertibles for the model year which included bucket seats and console as standard equipment. Most desirable was the four-speed manual transmission with the 390 V-8 like this yellow and black example. It has been upgraded to a P-code with "tri-power" carbs and also features whitewall tires and rear fender skirts.</t>
  </si>
  <si>
    <t>SPRING14-5070</t>
  </si>
  <si>
    <t>1937 Ford Deluxe Restomod Coupe</t>
  </si>
  <si>
    <t>1930s Fords are among the most desired among hot-rodders and restomod builders due to their high style and good looks. This tan Deluxe Coupe with subtle red pinstripes is certainly no exception. Equipped with a GM 350-cid crate engine and automatic transmission; further modifications include a nine-inch Ford rear end and Edelbrock performance manifolds and Sanderson headers. Inside you find chocolate leather seats, white-faced gauges, Vintage heat, and a custom sound system. The suspension has lowered springs giving it a gently raked stance. Red Coker wheels are fitted with wide whitewalls tires adding to the period look.</t>
  </si>
  <si>
    <t>SPRING14-5076</t>
  </si>
  <si>
    <t>1947 Ford Super Deluxe Convertible</t>
  </si>
  <si>
    <t>Showing a well-respectd style that became very popular in the immediate post-war American climate is the Ford Super Deluxe Convertible. Presented in maroon with tan cloth top and a perfectly complementary light brown cloth and maroon leather interior; this car displays a very nice older restoration and is powered by the legendary 239-cid, 100-hp L-head V-8 engine with a three-speed column-shift manual transmission. The engine bay is highly and correctly detailed. The cabin is inviting with an AM radio, heater, aftermarket turn signals have been added for safety; plus the dash is practically like new with all gauges crystal clear. Additionally the maroon carpet fits well throughout and all interior wood trim components are in excellent shape. The overall presentation of the chrome is also very nice and free of pitting; the stainless is of equal quality and the paint is described as great, as is the panel fit. To top off this pure presentation, the Ford has color-keyed steel wheels with stainless center caps and trim rings that are fit with Firestone bias-ply wide whitewall tires.</t>
  </si>
  <si>
    <t>SPRING14-5079</t>
  </si>
  <si>
    <t>1936 Ford V-8 Cabriolet</t>
  </si>
  <si>
    <t>1936 saw Ford reach several milestones. Perhaps the most important was this: that year Ford Motor Company earned $17.9 million dollars. 1936 also saw the twenty-millionth Ford built. The success of the flathead V-8 was endorsed in the market by the production of the three-millionth V-8 engine. This very successful model year is offered here with a rumbleseat. Restored to high standards, the bright red exterior finish maintains a nice shine, as does the brightwork. The interior is very good with no obvious signs of use or abuse in any way. Similarly, the engine compartment is detailed and proper in every way with only signs of basic upkeep. It has a manual three-speed floor-shift transmission, accessory turn signals and factory radio. This Ford is driven sparingly in keeping with its fine condition. The next owner will be proud to place this in their personal portfolio.</t>
  </si>
  <si>
    <t>SPRING14-5080</t>
  </si>
  <si>
    <t>1962 Ford Thunderbird M-Code Sports Roadster</t>
  </si>
  <si>
    <t>In 1958 Ford made the decision to radically change the very popular Ford Thunderbird two-seat convertible to a much larger, family-oriented vehicle. The move would prove to be a good business decision; however, it left many motoring enthusiasts longing for the sportier first generation cars. In 1962, Ford produced a limited variant of their sleeker third generation convertible, the Sports Roadster. The 1962 Ford Thunderbird Sports Roadster models are among the most prized of all Thunderbirds with only 1,427 total examples produced. The package consisted of Kelsey-Hayes wire wheels with knock-off spinners, and most notably a fiberglass tonneau that covers the rear seat to create the two-seat roadster configuration. Of the 1,427 Sports Roadsters produced in 1962, 119 of these were equipped with the desirable M-Code 390-cid, 340-hp V-8 engine with tri-power carburetion and intake. We are pleased to present this lovely 1962 M-Code Sports Roadster for your consideration. The factory powerplant is mated to an automatic transmission. Options include the M-Code package, power convertible top, chrome wire wheels with spinners, power steering, power brakes and Swing-Away steering column. The car is finished in the color combination of Raven Black on Black vinyl interior with a black convertible top. Today, the car remains in excellent condition and also has an engine dress-up kit. 1962 Ford Thunderbird M-Code Sports Roadsters are highly sought-after cars that have often been copied. This is a true factory example, making it quite rare and an excellent automotive investment.</t>
  </si>
  <si>
    <t>SPRING14-5086</t>
  </si>
  <si>
    <t>1971 Ford Torino Cobra SportsRoof 429 CJ</t>
  </si>
  <si>
    <t>Among the rarest Ford musclecars is the Torino Cobra. This example is one of 3,054 Torino Cobras produced in 1971 and one of 408 in Grabber Green Metallic. It is powered by the 370 horsepower 429-CID four-barrel V-8, which is mated to a four-speed close-ratio transmission. The engine is reported to be original to the car. Other key features making this a blue chip investment Ford includes the Shaker hood scoop, rear window slats, Traction-Lok axle, Hurst shifter, highback bucket seats, console, power steering, power disc brakes, AM radio, power windows, front and rear bumper guards and tinted glass all around. Not only is this a rare piece of Ford history, it is also in pristine condition. It represents a very special opportunity not to be missed.</t>
  </si>
  <si>
    <t>SPRING14-5101</t>
  </si>
  <si>
    <t>1970 Ford Mustang Mach 1 428 SCJ</t>
  </si>
  <si>
    <t>Introduced in 1964, the Mustang created a sensation in the media and in Ford showrooms across the country. It offered a winning combination of sporty performance, personal luxury, and fresh styling that turned out to be a direct hit on a previously unknown market segment. The result was the most successful new car introduction in the history of the automobile industry. Ford’s Mustang triggered competition from every major car company, creating overnight the “pony car” class. Part of Mustang’s appeal – in addition to its lean size and sparkling performance – was the broad options list. A buyer could specify anything from a spartan six-cylinder coupe to a top-of-the-line fully equipped V-8 convertible. In the late Sixties it seemed like horsepower would keep growing forever. Racing was on every manufacturer’s agenda and promoting the brand through performance was a way of life in Detroit; possibly no manufacturer did it on a bigger international stage than Ford Motor Company due to their participation and winning at LeMans and other races of the FIA World Sportscar Championship, Formula One by financing the soon-to-become-legendary Ford Cosworth DFV engine, and continued pursuit of victories in the USAC National Championship and its premier event, the Indianapolis 500. Ford ceased its official racing activities in 1970, but not before they won the Trans Am title in a Bud Moore-prepared Mustang Boss 302 that was driven by teammates Parnelli Jones and George Follmer. The Mach 1 also was triumphant in the SCCA Manufacturer’s Rally Championship. This showed the great versatility of the Mustang Mach 1 platform in that it ran over 8,000 total rallying miles on all kinds of roads in all kinds of weather and finish every grueling stage with split-second precision. In real world terms, it had to have sprint-like acceleration, holding a tight line when cornering, brakes that won’t fade and have the power to ram your way through clogged mountain passes. The Mach 1 won these rallys because of mechanical attributes that includes a balanced wide-track chassis, sports car suspension design with front and rear stabilizer bars, heavy-duty springs and shocks, plus wide-rim wheels. Today, the 1969-1970 Mustangs are one of hottest market segments. With eye-catching examples like the Mach 1 offered here, it is easy to see why, especially the fact that this is one of the special cars that received the rare Super Cobra Jet engines. The R-code 428 SCJ was first presented during the 1969 model year. Mustang customers who selected either of the optional 3.91:1 or 4.30:1 rear end gear ratios got more than an optional axle feature. Ordering either of these axle ratio options commonly prompted a few other upgrades as well, including the 428 Super Cobra Jet engine, an external oil cooler located in front of the radiator, and relocation of the driver's side horn to the passenger side of the radiator core support to make room for the oil cooler. Beginning in February 1969 this complete package could be ordered as the "Drag Pack" option with the modified 428 cubic inch Super Cobra Jet engine. It is reported that the basic strength of the Super Cobra Jet engine is in a more durable assembly of the crank, rods, pistons, flywheel/flexplate and harmonic balancer. This redesign was calculated to withstand the higher RPM requisites of drag racing. Show quality is an understatement when describing this rotisserie restored SCJ Mach 1. It is finished in the exciting period color of Grabber Blue and comes with a black interior; it is picture perfect in its handsome presentation. From the proper primer finish on the undercarriage to the highly-detailed engine compartment with smog equipment and hose clamps, stickers and chalk marks all in the right places, it is hardly possible to fault the outstanding appearance. This Mustang was delivered from the factory as a 428 cubic inch Ram Air Super Cobra Jet Mach 1 rated at 335 horsepower. Among the many additional features that came with this exceptional car is the sought-after console-mounted four-speed manual transmission. Many consider this to be the source of the “magic” that comes with driving a musclecar such as this. Additional features are found with power steering, no power brakes, AM/FM system and Magnum 500 wheels shod with Firestone Wide O Oval tires. The front end design displayed a bold new grille, grille-mounted lamps, sport hood latches, “shaker” hood and a new black hood treatment. You will also see dual color-keyed racing mirrors, integral rear deck spoiler and front chin spoiler. Inside, there are many extra niceties that include woodgrain applique on the console, dash and door panels, high-back bucket seats, Sport Deck rear seat, factory radio and a deluxe three-spoke Rim-Blow steering wheel. The driver’s side mirror also has remote adjustment. The exceptional restoration also includes excellent chrome and trim, and laser-straight body panels with well-aligned gaps. Nothing was left to want on this marvelous musclecar.</t>
  </si>
  <si>
    <t>SPRING14-5127</t>
  </si>
  <si>
    <t>1963 Ford Galaxie 500XL Sports Hardtop</t>
  </si>
  <si>
    <t>Ford's 427 V-8, introduced in 1963, was a racing engine pure and simple. Under the Total Performance umbrella, it was developed for NASCAR stock car racing, drag racing and serious street racers. This R-code Galaxie is one of small percentage of street versions to receive the potent power house. With a two-four barrel setup, and 425 horsepower on tap, this is a very significant Ford. It has a four-speed transmission, buckets seats and console, power steering and spinner wheel covers. The car has been cosmetically restored and is sure to be a winner in any prestigious Ford collection.</t>
  </si>
  <si>
    <t>SPRING14-5139</t>
  </si>
  <si>
    <t>1968 Ford Mustang GT Fastback</t>
  </si>
  <si>
    <t>The original Mustang of 1965-66 was face-lifted in 1967 receiving bulkier sheetmetal below the beltline, a more aggressive grille, a concave tail panel, and a full fastback roofline for that bodystyle. The chassis was improved and for 1968, the grille and side trim simplified creating what Mustang aficionados find the most handsome of the first generation Mustangs This was one of 42, 325 fastbacks produced for 1968. It is equipped with the coveted Cobra Jet 428-cid V-8 and four-speed manual transmission. Complete with Marti Report, this Sunlit Gold GT with black vinyl interior and black accent striping is nicely optioned with power steering and power disc brakes, AM radio, tinted glass and GT wheels.</t>
  </si>
  <si>
    <t>SPRING14-5142</t>
  </si>
  <si>
    <t>1970 Ford Mustang Mach 1 428 CJ</t>
  </si>
  <si>
    <t>The vehicle identification number on this Ford Mustang is quickly decoded as a 1970 Mach 1, with a 428 ram air Cobra Jet V-8 with a four-barrel carburetor. Rated at 335 horsepower and 440-lb/ft of torque, the engine in this Mach 1 is reported to be the correct and original powerplant since new. Other noted options and features include four-speed manual transmission, a dash-mounted tachometer, bucket seats and console, AM radio, power steering, power brakes and Magnum 500 wheels. A Marti Report is also included to verify the authenticity and rarity of this investment grade musclecar.</t>
  </si>
  <si>
    <t>SPRING14-5154</t>
  </si>
  <si>
    <t>1959 Ford Fairlane 500 Galaxie Skyliner Retractable</t>
  </si>
  <si>
    <t>“SKYLINER, the World's only hide-away-hardtop! One minute this car is a snug, all-steel hardtop with smart Victoria styling. Touch a button, the roof vanishes into the rear deck, and you're sitting pretty in an open convertible! It's the most exciting car in a generation!” This was Ford’s advertising text that sold the public on the new concept vehicle. The retracting hardtop Ford is a true testament to an age when Detroit thought it was invincible. Today, the Skyliners are highly coveted investments. Showing a very low 22,893 miles on the odometer, this brilliant white retractable is a wonderful example of 1950s technological achievements. The tri-tone brown/white/beige vinyl and woven cloth upholstery is remarkably original and in appearance. It is optioned with a 292 V-8, automatic transmission, power brakes, an AM radio, dash-mounted clock, dual external mirrors and dual exhaust. While this Skyliner shows some patina commensurate with an older restoration, it is worthy of exhibition and further preservation for the next generation.</t>
  </si>
  <si>
    <t>SPRING14-5165</t>
  </si>
  <si>
    <t>1963 Ford Galaxie 500 Convertible</t>
  </si>
  <si>
    <t>This Galaxie 500 Convertible is presented as a very nice and correct older restoration in period correct and desirable colors. This represents an aggressive early 1960s American performance car that is powered by the very rare, high-performance 406-cid V-8 engine with dual four-barrel carbs and a four-speed, floor-shift manual transmission. Other attributes include a power top, AM radio, clock, color-keyed steel wheels, factory hubcaps and seatbelts.</t>
  </si>
  <si>
    <t>SPRING14-5167</t>
  </si>
  <si>
    <t>Ford introduced its two-seater February 20, 1954 at the Detroit Auto Show. Named Thunderbird, rather than a sports car, it was a “personal luxury car.” The first production car rolled off the line on September 9, 1954 and when enough cars were produced, Ford introduced the car to the public on October 22. Reportedly, dealers received 4,000 deposits prompting the company to revise its sales estimates upward. It established the personal luxury car segment in America which years later, would spawn many competitors. Among the standards was a V-8 engine, Astra-Dial Control Panel with illumination and locking trunk. 16,155 were produced including this Thunderbird Blue example with contrasting white convertible top and matching blue and white interior. It is equipped with the optional radio and automatic transmission.</t>
  </si>
  <si>
    <t>SPRING14-3160</t>
  </si>
  <si>
    <t>GMC</t>
  </si>
  <si>
    <t>1956 GMC Series 100 Suburban Carrier</t>
  </si>
  <si>
    <t>car_note_gmc</t>
  </si>
  <si>
    <t>The Suburban was GMC version of the Chevrolet Cameo pickup. Styling was virtually unchanged from 1955 and featured sleek sides, unique tail lights and a panoramic windshield. Unique fiberglass fenders attached to the rear steel cargo box with a hidden spare tire compartment behind the bumper. This magazine-featured Suburban is fully optioned with the Deluxe cab, external visor, AM radio, defrost, chrome bumpers and grille, wide white wall tires, 287 V-8 engine and 4-speed Hydra-Matic transmission. With fresh paint and a detailed engine compartment, little is needed to prep this rare truck for a national show. GMC produced the Suburban from 1955 through 1957 and total production was close to 1,000 units for all three years combined.</t>
  </si>
  <si>
    <t>SPRING14-3131</t>
  </si>
  <si>
    <t>HOTCHKISS</t>
  </si>
  <si>
    <t>1962 Hotchkiss Jeep with Trailer</t>
  </si>
  <si>
    <t>car_note_hotchkiss</t>
  </si>
  <si>
    <t>The Jeep remains the most iconic vehicle of World War II. It is the myth and symbol of liberation. Copies and variations of the U.S. military Jeep have been produced in many countries including this Hotchkiss M201 type for the French army. Reportedly 27,000 copies were created through 1966, as well as civilian units. In France, it is usually simply called, “La Jeep.”  The M201 employs a simple conventional structure, designed around a light metal frame with two rigid axles suspended on leaf springs. It has been fully restored to the finest level in a U.S. Army livery with all of the extra niceties including a drop-down wind screen, rear passenger seat, extra fuel containers, shovel and axe, rear-mounted spare and an auxiliary trailer. The condition and presentation is excellent and will be an exciting addition to any collection.</t>
  </si>
  <si>
    <t>FLA14-590</t>
  </si>
  <si>
    <t>HUDSON</t>
  </si>
  <si>
    <t>1935 Hudson Terraplane Custom Two-Door Sedan</t>
  </si>
  <si>
    <t>car_note_hudson</t>
  </si>
  <si>
    <t>This cream with red Hudson Terraplane spent time on screen in the popular 2009 Hollywood film “Public Enemies.” Acclaimed actor Johnny Depp, both well-liked and a many time award-nominee, is seen with this Hudson as the Feds try to take down notorious American gangsters John Dillinger, Baby Face Nelson and Pretty Boy Floyd during the rampaging crime wave of the 1930s. The Hudson is custom in that it has a 350-cid Chevrolet V-8 engine that is mated to a floor-shift three-speed manual transmission. The period feel is all over this car with a plush velour interior that has nicely presented wood-grain dashboard details and distinct white-faced gauges. Additionally the car carries a heater, clock, radio, dual wipers, rare hood ornament and dual horns. The Hudson has been frame-off restored and has been built to drive and enjoy by being equipped with updates to make it more usable. The vee’d radiator shell is nicely complemented by chrome-plated, bullet-shaped headlights, side-louvered hood, skirted fenders and “bustle back” trunk. There is a metal-clad sidemount on the passenger side along with twin taillights, dual mirrors and artillery-type wheels with wide whitewall tires. The car comes with a DVD of “Public Enemies,” poster-size screen shot of Johnny Depp with the Terraplane, original movie posters, poster board with many pieces of history and documentation plus the cancelled Universal Studios car title. This presents a wonderful opportunity for museums and collectors to acquire a documented movie car that was in a well-marketed film with one of America’s best-known and highest-paid stars.</t>
  </si>
  <si>
    <t>FLA14-412</t>
  </si>
  <si>
    <t>HUMMER</t>
  </si>
  <si>
    <t>1996 Hummer H1</t>
  </si>
  <si>
    <t>car_note_hummer</t>
  </si>
  <si>
    <t>This Hummer is driven by a V-8 diesel engine that is mated to an automatic transmission and has four-wheel drive. It is presented in white with a tan interior</t>
  </si>
  <si>
    <t>FLA14-419</t>
  </si>
  <si>
    <t>1973 Jaguar E-Type Series III V-12 Roadster</t>
  </si>
  <si>
    <t>car_note_jaguar</t>
  </si>
  <si>
    <t>This example, chassis # UD1S21377; according to the original window sticker, which is included in the sale, this car was distributed by Falvey Motor Sales Co. to Jaguar Cleveland Motors of Cleveland Heights, Ohio in early 1973. It’s original cost when delivered to its first caretaker, a Mr. Wally Zaremba, for only $9,469.90 on April 21st, 1973. It was optioned new with chrome wire wheels, whitewall tires, tinted glass and air conditioning. It was also delivered new exactly as presented today in British Racing Green with a Tan interior, Tan top, perhaps the best possible combination for an authentic British sports car. Mr. Zaremba owned and enjoyed his E-Type for many years, driving it seldom around his home in Fairview Park, Oio. It was driven seldom, but always cared for - both in its storage, as well as its servicing. Its records are present from the 1980s and up through 2000. During June of 2000 Mr. Zaremba’s 27 year ownership was passed along to this fantastic E-Types next caretaker, a local Ft. Lauderdale collector who has kept and enjoyed the car since 2000. During this time, the car received a light respray in the original color and was completed to a very high standard. The seats were recovered and the car was entrusted to the professionals at Jag Repairs of Pompano Beach, Florida to carry out thousands of dollars of minor sorting and updating to ensure that this Series III roadster was in perfect order to be driven at a moment’s notice. Documentation, including service receipts, is included in the sale. While the paint and brightwork show tremendously well, and the rubber and glass are just as good, the interior is incredibly original. With only the seats having been recovered we can see that the carpets, dash, doors, kick panels and sills are all original and as perfect as one could possibly hope for in a true 25,000 mile example. Every single item on this car is in working order. The V-12 effortlessly starts every time, runs out fantastically, and shows strong oil pressure and holds good temperature. As a car that has never been apart or tampered with, that is largely original under the bonnet and only touched by marque experts, everything is where it should be, well tended to and in good order. The Jaguar has two totally documented ownerships from new, a perfect color combination, plus an options list that is remarkable; but perhaps most impressive is this examples originality and low miles. As a true, documented and very real 25,000 mile car, this E-Type can be described as a very good honest car, never a rough or rusty car that was brought back from the dead. It presents today as it always has from day one, a very good, straight, original metal, and solid car with incredibly high marks of originality down to correct Red Primer in places from the factory, totally matching numbers, original paint in the engine bay and door jams as well as chalk markings, factory stamping and overall an experience that exudes correctness and originality; a very rare thing. The high quality respray shows well on great fitting panels, straight down the sides with excellent gaps and overall, this a superb example that has been cosmetically restored with originality in mind. Included is every single document delivered with the car on day one, including (but not limited to): original window sticker, warranty information, registration, mileage statements, repair manual, lots of Jaguar care information and other interesting items. The jack, spare, hammer, and bag are all still present and the car overall has been remarkably well cared for and kept by two enthusiast and caring owners.</t>
  </si>
  <si>
    <t>FLA14-518</t>
  </si>
  <si>
    <t>1961 Jaguar E-Type Series I 3.8 Roadster</t>
  </si>
  <si>
    <t>“The body’s subtle, swelling curves and depressions reflect carefully calculated geometries based on the ellipse. The most prominent feature—the long, projecting hood—is modeled with a distinctive ‘power bulge’ that runs down the hood’s center to accommodate the powerful engine. Louvered air-intake panels penetrate the otherwise smooth surface. The hood curves down to a grille-less nose that sucks in air to cool the engine. The gently swelling fenders terminate in glass cowl headlights that are seamlessly encapsulated into the body. The view of the car’s contours is as compelling to the driver as to the passerby.”  These are the words that the Museum of Modern Art in New York City uses to describe one of its larger acquisitions. The sculpture is described as having a “steel body; it is a Jaguar E-Type Roadster that has been credited to Sir William Lyons, Malcolm Sayer, and William M. Heynes. The E-Type is, quite simply, one of the most famous and instantly recognizable mechanical shapes ever created.  This beautiful example is offered in the classic colors of British Racing Green with tan leather interior and soft-top. This is an early Series I that displays external bonnet latches. The detailed engine is a 3.8-liter, 265-hp DOHC inline six-cylinder with three side-draft carburetors and is mated to a four-speed manual transmission. Among the additional features on this desirable model are four-wheel disc brakes, knock-off hubs for the chrome wire wheels, covered recessed headlights, radio, wood steering wheel, dual mirrors and tasteful whitewall tires.  The design of the car was birthed from the D-Type, a full-out racing car with sensuously curved aerodynamic styling that had achieved tremendous success in international competition. As it required a new, competitive production model, Jaguar’s management set about developing the design into a car that was suitable for road use. The famous, feline curves were developed by Sayer, a trained aerodynamicist, using wind tunnel testing and aircraft principles. They were constructed around a lightweight monocoque that had a tubular sub-frame to carry the engine, front suspension and steering, and an independent rear axle.  The E-Type debuted in Geneva in 1961, and it became a smashing success, because it offered so much for relatively little. It was no more expensive than most other sports cars, but it was more beautiful than the priciest offerings from other manufacturers, and it had 150-mph performance with outstanding road manners. While the design would evolve over its 13 years of production, it never ceased being as beautiful as when it was first created.</t>
  </si>
  <si>
    <t>FLA14-557</t>
  </si>
  <si>
    <t>1971 Jaguar E-Type Series II 4.2 Roadster</t>
  </si>
  <si>
    <t>Over time, experience and a changing worldwide market dictated many changes in the sublimely beautiful Jaguar E-Type. During the first seven years of the E-Type’s life, these changes were evolutionary and culminated in the 1968 release of the Series II models, representing a substantial redesign that foreshadowed many of the attributes of the final Series III V-12 E-Types that would soon enter production. Federal regulations in the United States, Jaguar’s most important market, drove some of the Series II’s changes, including revised lighting and the shift to a pair of Stromberg carburetors in place of the three SU units of earlier E-Types. Externally, the air intake substantially increased in size, a change masked by larger, full-width bumpers that were matched at the rear to meet U.S. low-speed impact requirements. The well-proven 4.2-liter XK six-cylinder engine was little changed, although a higher-capacity water pump was fitted, taking advantage of the enlarged radiator air intake and better adapting the E-Type to warmer climates. The chassis got bigger Girling brakes with three-piston calipers at the front and two-piston calipers at the rear, while the interior now included reclining seats as standard equipment. In short, the steady evolution of the E-Type meant that buyers of the Series II got a much better, more comfortable and reliable Jaguar—attributes that complemented its already well-established reputation for superior performance, handling, and appearance. This highly desirable Series II roadster from 1971 is beautifully presented in an all-stock manner after benefitting from a thorough restoration approximately five years ago. The 4.2-liter, 246-hp DOHC six-cylinder engine is mated to a four-speed manual gearbox, and four-wheel disc brakes provide the stopping. It is reported to have just over 37,000 actial miles. The Jaguar looks splendid in black with tan leather interior and wool carpet. The car displays an uncommon removable hardtop, also in black, as is the vinyl soft-top. Equipment is plentiful and includes period-correct air conditioning, seatbelts, Phillips radio, boot, jack, spare, stainless steel exhaust, chrome wire wheels and Michelin redline tires. The E-Type provides a wonderful driving experience owing to its excellent road manners.</t>
  </si>
  <si>
    <t>FLA14-612</t>
  </si>
  <si>
    <t>1966 Jaguar E-Type Series I 4.2 Roadster</t>
  </si>
  <si>
    <t>The stimulating Jaguar E-Type typified the “Swinging Sixties” with its combination of style and performance. It’s accurate to say that it looks much better on its 50th birthday than any other icon of that period, and such is its purity of line that an E-Type is a permanent exhibit in New York's Museum of Modern Art. Jaguar was already a force to be reckoned with by 1961; the glamorous XK120 had stunned the world at its 1948 Earls Court Motor Show debut. The C-Type and D-Type sports racers scored five LeMans victories in the 1950s, and the 1957 XKSS hinted at the future. But when Jaguar test driver Norman Dewis drove the new E-Type Coupe from London to the 1961 Geneva Motor Show in Switzerland, the audience gasped. Dewis was so busy giving rides that Sir William Lyons reportedly ordered another car brought from London for display. The E-Type was also the first road going Jaguar not designed by Lyons. Aerodynamicist Malcolm Sayer reinterpreted his D-type ideas, with an all-new monocoque construction, tilt nose, fully independent suspension, and four-wheel disc brakes. It was originally fitted with a 3.8-liter version of Jaguar’s famous DOHC straight six-cylinder engine, but in 1964, a larger redesigned engine block increased capacity to 4.2-liters and incorporated a fully synchromesh four-speed manual transmission. Further technical improvements were made that year to the clutch and the cooling and electrical systems. One of the Series I cars, this Roadster has the characteristic covered headlamps and winged knock-off hubs of the early E-Types and the more powerful 4.2-liter engine. It is presented in very fresh condition, with a neatly tailored black leather interior and cloth top plus luggage rack, dual mirrors and complete instrumentation. Chrome wire wheels and tasteful whitewall tires add a dash of flair. This would be an ideal E-Type for anyone seeking a beautifully presented car that can be driven with pride and enjoyment.</t>
  </si>
  <si>
    <t>FLA14-631</t>
  </si>
  <si>
    <t>1965 Jaguar E-Type Series I 4.2 Roadster</t>
  </si>
  <si>
    <t>Many consider the 1965-1967 late Series I E-Types to be the most refined and desirable automobile of the entire E-Type production run and are therefore the best of the series to own and collect. With its covered headlights and larger 4.2-liter engine, it offers peerless elegance and spirited open-air motoring.   While the early history of this beautifully presented E-Type Series I is currently unknown, it is thought that the Jaguar received a comprehensive cosmetic and mechanical restoration in the mid-to-late 1990s when in the possession of a California collector. The car was sold at Monterey in 2002 to another respected aficionado who displayed the Jaguar at numerous concours events as well as local shows during his stewardship. Following this owners passing in the mid-2000s; prominent collector and founder of Carriage House Motor Cars, Michael Schudroff acquired this stunning machine in 2008. It was to then arrive with a Chicago collector who maintained the car in a proper setting with minimal mileage accumulated.  The bright red finish and black leather interior are a near-perfect combination to best illustrate the stylish design and sporting nature of the roadster. Powered by a 4.2-liter, 265-hp DOHC inline six-cylinder engine with triple sidedraft SU carburetors. This unit is mated to a four-speed manual gearbox; four-wheel disc brakes are also a most welcomed mechanical feature. The cockpit exhibits numerous authentic details; from the wood-rimmed steering wheel to aircraft-type toggle switches, radio and complete Smiths instrumentation.   The engine compartment is equally well-detailed with a fastidious and proper presentation that is reported to perform strong and admirably. Chrome wire wheels with knock-off hubs are another desirable feature from this model year. This exhilarating E-Type is accompanied by certification from the Jaguar Daimler Heritage Trust.</t>
  </si>
  <si>
    <t>SPRING14-2066</t>
  </si>
  <si>
    <t>1973 Jaguar E-Type Series III V-12</t>
  </si>
  <si>
    <t>When Jaguar introduced the E-Type at the Geneva International Motor Show in March of 1961, the car produced a splash similar to that of the XK 120’s premiere in 1948. Not only had Jaguar produced another breathtakingly gorgeous sports car, they had once again reset the standard for the sports car industry. Enzo Ferrari called the E-Type “the most beautiful car ever made,” and one example lives in the permanent collection of the Museum of Modern Art in New York City, as a testament to the car’s groundbreaking style. Jaguar drove one of their press demonstrators over 600 miles from their factory in Coventry to Geneva, arriving just in time for the car’s unveiling, showing that the E-type’s looks could match its performance.  Released in 1971, the defining characteristic of the Series III E-Type was its brand new 12-cylinder engine. Greatly increasing the available power and torque over earlier straight-six E-Types, the V-12 of the Series III more than compensated for power decreases due to stricter emissions control in the Series II E-Types. Exterior changes consisted of flared wheel arches to fit the new suspension and wider track, along with a cross-slated front grille. Jaguar only produced the Series III E-Type in two styles, the 2+2 coupe and the roadster, dropping the two-seater coupe. In addition, the roadster adopted the longer wheelbase of the 2+2, making for slightly more interior room.  This Jaguar received a high-quality restoration approximately 10 years ago and is finished in Signal Red with a new Black leather interior; this 1973 2+2 coupe sports the desirable and optional chrome wire wheels and air conditioning, which is a welcome option in warmer climates. The strong 5.3-liter, 272-hp DOHC V-12 engine has four Stromberg carburetors and the unit is mated to an automatic transmission. The exhaust is the early four-splitter type, this was later changed in production to the more common two-pipe set-up. The interior features a center console, properly working full instrumentation, radio/CD player and front seat headrests. Additional equipment includes power steering and four-wheel disc brakes. New tires have been fit, plus door-mounted dual mirrors and a chrome air extractor grille on the rear hatch help to distinguish this Series III, one of only 7,310 produced.</t>
  </si>
  <si>
    <t>SPRING14-2121</t>
  </si>
  <si>
    <t>1969 Jaguar Series II E-Type 4.2 Roadster</t>
  </si>
  <si>
    <t>This Jaguar E-Type is a restored and well-maintained example that has come out of long term previous ownership. Presented in Pale Primrose with black interior, this desirable British sports car legend is powered by its original 4.2-liter, 265-hp inline six-cylinder engine that is paired with a four-speed manual transmission. The car is reported in excellent running and driving condition and features chrome wire wheels, blackwall tires and a timeless design that is backed by a JDHT Certificate.</t>
  </si>
  <si>
    <t>SPRING14-3065</t>
  </si>
  <si>
    <t>1969 Jaguar E-Type Series II 4.2</t>
  </si>
  <si>
    <t>The launch of the Jaguar E type in 1961 caused an immediate sensation and once again William Lyons stood the sports car world on its head. His radical new monocoque chassis came with a sensuous aerodynamic body by in-house stylist Malcolm Sayer.  Over time, experience and worldwide demand dictated many changes in the sublimely beautiful Jaguar E-Type. This culminated in 1968 with the introduction of the Series II. Federal regulations in the USA, Jaguar’s most important export market, drove some of the Series II changes. This included revised lighting and the shift to a pair of carburetors in place of the earlier triple-carb arrangement. The well-proven 4.2-liter inline six-cylinder was little changed, although a higher-capacity water pump helped the E-Type adapt better to warmer climates. Braking was also improved, with larger Girling disc brakes utilizing multi-piston calipers. Inside, more comfortable reclining seats with adjustable headrests were now standard. The Series II marked the maturation of the landmark E-Type and made a great car even better.</t>
  </si>
  <si>
    <t>SPRING14-5126</t>
  </si>
  <si>
    <t>1969 Jaguar E-Type Series II 4.2 Roadster</t>
  </si>
  <si>
    <t>Presented in gorgeous bright red with a tan leather interior, this E-Type Jaguar is breathtaking. It has been fully restored, with great attention to detail, down to every nut-and-bolt. The power comes from a 4.2 inline six-cylinder engine mated to a manual four-speed transmission. It also has an AM/FM radio, chrome wire wheels, tan soft-top and a black convertible boot. The tan leather interior is brand new and simply exquisite. The quality of this Jaguar is without issue and will be appreciated by any European automobile collector.</t>
  </si>
  <si>
    <t>FLA14-521</t>
  </si>
  <si>
    <t>KAISER-DARRIN</t>
  </si>
  <si>
    <t>1954 Kaiser-Darrin Roadster</t>
  </si>
  <si>
    <t>car_note_kaiser-darrin</t>
  </si>
  <si>
    <t>Offered here is a very exceptional Kaiser-Darrin. Restored over a period of years by the Schaefer brothers of Burnsville, Minnesota, it is the product of extensive research and meticulous, “jewel-like” workmanship.  Before beginning their restoration, Stan and Andy Schaefer compiled a thick binder of information from which to work. Over the course of the project, they added to the file, so that a complete history with extensive reference material accompanies the car, as do 1954 Florida license plates. Although the restoration is now several years old, the car remains fresh and fine, the engine compartment is spotless, and incredible detail and authenticity exude from the entire car. The Yellow Satin paint is outstanding; chrome and trim are excellent, and the upholstery is exceptional. The car comes with side curtains, top and other accessories and is ready to enjoy. The power is delivered by a 161-cid, 90-hp F-head inline six-cylinder engine that is mated to a three-speed manual transmission.  Although some 60-percent of production survives, it amounts to barely 300 cars from the nearly 500 built. The next owner will not only have one of the best – he or she will be unlikely to ever meet another on the road.  The Kaiser-Darrin had its beginnings in secret in the shops of the renowned Howard “Dutch” Darrin in California. Darrin had designed the 1951 model Kaisers, but fell out with Kaiser management. The car’s fiberglass body incorporated the hallmark “Darrin dip” along the doors, which were of a novel sliding design. To enter the Kaiser-Darrin, one twisted the door handle and pushed the door forward into the front fender.  Henry Kaiser was not initially impressed, but his wife was. Through her influence, Kaiser was convinced to put it into production. An F-head Willys six was chosen as the powerplant (Kaiser had bought Willys in 1953), and a few cars were finished toward the end of that year. At $3,668 it was expensive – more than a Series 62 Cadillac or a Lincoln Capri – but came with lots of standard equipment: a three-position landau top, tinted windshield with washers and a tachometer. Weather protection, however, was furnished by side curtains. Production began in January 1954, but sales were slow. At year’s end, about 100 remained unsold.</t>
  </si>
  <si>
    <t>FLA14-216</t>
  </si>
  <si>
    <t>LAMBORGHINI</t>
  </si>
  <si>
    <t>2004 Lamborghini Gallardo</t>
  </si>
  <si>
    <t>car_note_lamborghini</t>
  </si>
  <si>
    <t>The V-10 Lamborghini Gallardo has proven to be one of the Italian company’s greatest success stories with over 14,000 units being produced since its 2003 inception. The final example rolled off the assembly line in November of 2013, and the model continues to be a very sought after supercar. Finished in brilliant Arancio Atlas, the striking color is perfectly complemented with black and orange leather upholstery. It is, of course, all wheel drive with the powerful 5.0-liter V-10, producing 493 horsepower, mated to a six-speed manual transmission. The driver will enjoy the upgraded Alpine sound system and Valentine One radar. A brand new clutch and air conditioning inspection were both included in the recent full service.</t>
  </si>
  <si>
    <t>SPRING14-3096</t>
  </si>
  <si>
    <t>1991 Lamborghini Diablo</t>
  </si>
  <si>
    <t>Lamborghini officially replaced the Countach when it unveiled the Diablo in Monte Carlo in January of 1990. The Diablo was introduced under Lamborghini’s brief period of Chrysler ownership, preserving but refining its layout, smoothing out the body’s humps and bumps, and improving occupant accommodations. Bodywork was now an aluminum alloy with composite pieces used for the trunk and engine cover, and square section tubing was used for the car's tube frame. The Chrysler-designed interior offered comfort and room that a Countach owner might find difficult to imagine. Power now came from an enlarged 5.7-liter, 492-hp version of the long-serving Lamborghini 60-degree V-12. The blazing red Diablo seen here is the epitome of Italian design. It is fitted with a tan leather interior that is in excellent condition overall with minimal wear only seen on the seat bolsters. A five-speed transmission shifter looks right at home in the sculpted console. An Alpine sound system with CD player is also found inside. Michelin Pilot tires have been mounted on the stylish factory alloy rims. Overall, this is a fine example of the Diablo; the future of Lamborghini collectibles.</t>
  </si>
  <si>
    <t>SPRING14-5050</t>
  </si>
  <si>
    <t>Lamborghini conceived and delivered the first mid-engined ‘supercar’ with the Miura in 1966 and through a succession of owners and repeated onslaughts by competitors, the company has kept itself at the forefront of this high-profile market segment. Lamborghini’s supercars set a standard that others have been hard-pressed to beat. They are certainly at the cutting edge of automobile design in regards to their interpretation of what is expected in a top supercar. The Diablo was introduced in 1991 under Lamborghini’s brief period of Chrysler ownership, preserving but refining its layout, smoothing out the body’s humps and bumps, and improving occupant accommodations. Produced between 1990 and 2001, Lamborghini’s mid-engined Diablo was the first car by the manufacturer capable of attaining a top speed in excess of the magic 200-mph mark. Presented in white over black leather, this Diablo has only 11,500 miles and is fully equipped with climate control, power door locks, power windows, remote trunk release and foglamps. This is a rear wheel drive Diablo with the 48-valve, 5.7-liter V-12 engine that is rated at 492 horsepower and 428-lb/ft of torque. This powerful unit is matched with a five-speed transmission; when you are in the cockpit with the engine singing its special tune, you will know that you must be ready for an onslaught of speed. The Lamborghini rides on 17-inch factory alloy wheels and speed-rated Pirelli tires, and it also features interior luxury appointments that remind you that you are driving a very special machine. Another unforgettable aspect of this Marcello Gandini styling is the front-hinged vertical doors that are immediately noticed and always a topic of conversation. When new, this Diablo would have been priced at $240,000, but is a true bargain in today’s market for Italian styling and iconic performance.</t>
  </si>
  <si>
    <t>SPRING14-5150</t>
  </si>
  <si>
    <t>1994 Lamborghini Diablo VT</t>
  </si>
  <si>
    <t>The Lamborghini Diablo was built from 1990 to 2001 and was the first Lamborghini capable of a top speed in excess of 200-mph. It was designed as a replacement for the aging Countach. Diablo, incidentally, is “devil” in Spanish. The high-performance exotic is powered by a 492-hp 5.7-litre mid-engine V-12 while shifted via a five-speed manual transmission. It was originally designed by Marcello Gandini of Ital Design, though finishing details were done by Tom Gale of Chrysler. The VT variant was introduced in 1993, most notable in that all-wheel drive was included to better handle the tremendous power of the V-12. This silver exotic has less than 21,000 miles and is equipped with a red leather interior and an Alpine stereo system. A full complement of power accessories along with climate control air conditioning is included. Less than 400 Diablo VT’s were produced.</t>
  </si>
  <si>
    <t>SPRING14-5044</t>
  </si>
  <si>
    <t>LAND ROVER</t>
  </si>
  <si>
    <t>1994 Land Rover Defender 90</t>
  </si>
  <si>
    <t>car_note_land rover</t>
  </si>
  <si>
    <t>The Land Rover was conceived by the British Rover Company following World War II as a handy light duty and farming vehicle spawned from the Willys Jeep concept. Over the years, it has grown into a highly-respected, very capable and well-designed 4x4 for both off-road and daily urban use. In 1994 Land-Rover was able to import a limited number of Defender 90s (commonly abbreviated D90). The majority of these were the soft-top version, in either a "fastback" half soft-top configuration or a full soft-top, as seen on this example. These Defenders 90s were quite different from their UK cousins, including the engine, four-wheel disc brakes, and a "safari cage.” The Defender 90 won “Four-Wheeler of the Year” in 1994 and with this ringing endorsement, the early Defender 90s sold out quite quickly. Initially produced for a Canadian market, this Arles Blue Defender runs with a 3.9-liter V-8 engine rated at 182 horsepower and a five-speed transmission. It shows 89,000 kilometers on the dash and is accessorized with a folding canvas top, side step rails, 16-inch factory alloy wheels with rear-mounted spare. Both the interior and exterior show some wear from normal use, but is still of a quality conducive to great fun in the outdoors; perfect for camping or pulling a vintage camper trailer. Arles Blue is considered to be a very desirable color on the Defender due to low production numbers.</t>
  </si>
  <si>
    <t>FLA14-517</t>
  </si>
  <si>
    <t>MASERATI</t>
  </si>
  <si>
    <t>1970 Maserati Ghibli 4.9 SS</t>
  </si>
  <si>
    <t>car_note_maserati</t>
  </si>
  <si>
    <t>When Maserati debuted the Ghibli at the Turin Motor Show in 1966, the world certainly took notice. Styled by Giorgetto Giugiaro, the Ghibli boasted an aluminum-block V-8 evolved from the Maserati 450S clothed in gorgeous bodywork that was just as sensual as it was muscular. The Ghibli outsold both the Ferrari Daytona and Lamborghini Miura and it proved to be an excellent GT car that provided ample space for a driver and passenger, as well as their luggage. An updated model with a 4.9-liter engine was introduced in 1969 which increased horsepower to 335 and offered a top speed of nearly 170-mph.  Originally delivered new to Milan, Italy, this European-specification Ghibli 4.9-liter SS coupe was imported to the United States in 1974 and resided in Texas for several years before being sold to a California-based collector. It was completely restored in 2004 by marque experts and $28,000 was spent to rebuild the original five-speed manual gearbox and engine, and install a new clutch, exhaust system and hydraulic brakes. All the original manuals, invoices and bill of sale from previous owner are included with the sale. Overall, the Ghibli is in excellent driver condition with its bright yellow paint and black leather interior showing only minor signs of wear for an automobile showing just under 74,500 kilometers from new, less than 10,000 of which have been accumulated following its restoration.  The Ghibi is one of Maserati’s most iconic automobiles and they are just as exciting to drive as they are to look at. Ghilbis were splendid grand tourers when new, offering fantastic looks with excellent performance and a dash of practicality. This example is certainly capable of living up to the model’s reputation and is ready to return to the open road.</t>
  </si>
  <si>
    <t>SPRING14-3067</t>
  </si>
  <si>
    <t>2003 Maserati GT Coupe</t>
  </si>
  <si>
    <t>Designed by Giorgetto Giugiaro of ItalDesign, Maserati revealed their new Spyder to the public at the 2001 Frankfurt Auto Show. The United States debut was at the Detroit Motor Show in January 2002. Nearly simultaneously, the coupe version was available and both models were ultimately offered as a GT with a six-speed manual transmission, or the Cambiorcorsa with paddle shift gearbox. This GT is a left-hand drive example with only 44,000 kilometers (27,000 miles) clocked onto the odometer. With a MSRP above $82,000, it is fully equipped down to the power memory seating. The engine is a 4.2-liter DOHC four-valves per cylinder V-8 rated at 385 horsepower, giving this Italian coupe plenty of pep. This Maserati has been well-maintained and presents itself as nearly new in quality and condition.</t>
  </si>
  <si>
    <t>SPRING14-4103</t>
  </si>
  <si>
    <t>2008 Maserati Gran Turismo</t>
  </si>
  <si>
    <t>Designed by Pininfarina - metallic black paint - 4.2-liter Ferrari built V-8 - 405 horsepower and 339-ft/lbs of torque – zero to 62-mph in 4.7 seconds – six-speed automatic with select-shift - electronically controlled suspension -- adaptive bi-Xenon headlamps - Brembo brakes -- navigation -- premium leather - heated seats - all new Hankook 285/35/R19 tires -- black metallic painted alloy wheels -- power telescoping steering wheel - quartz clock -- wood steering wheel -- foglamps -- keyless entry - power windows - power locks - power mirrors - tilt wheel - cruise control - rear defrost - AM/FM/CD radio</t>
  </si>
  <si>
    <t>FLA14-196</t>
  </si>
  <si>
    <t>1970 Mercedes-Benz 280SL Roadster</t>
  </si>
  <si>
    <t>car_note_mercedes-benz</t>
  </si>
  <si>
    <t>Mercedes-Benz introduced the 230SL in March of 1963, a replacement for the aging 190SL which had ceased production only one month earlier. Whereas the 190SL and 300SL were designed from, and meant to be, purebred sports cars, Mercedes worked to refine the 230SL to reflect sporting attributes with the comfort of a Grand Tourer. Available in convertible or coupe versions, the car quickly garnered the nickname ‘pagoda’, a consequence of its pagoda-shaped roofline. Between 1963 and 1971, Pagodas were built with three different engine types: a 2,306-cc inline six 230SL from 1963 to 1967; the 2,496-cc inline six 250SL from 1966 to 1968; and the 2,778-cc inline six 280SL from 1967 to 1971, such as the car being offered. Although the lightest of the new SLs weighed in at a hefty 2,800 pounds, as engine displacement increased, so too did straight-line performance. As a result, the most popular of the SLs (from the German “sports leight” or “light sports”) was the 280SL. Fast, comfortable, and stylish, they seemed the ideal personal sports car to many. Sadly, 1971 would prove to be the final year for this edition of the SL. The example offered here received a restoration that was completed in 2013 that includes beautiful paintwork and a fresh interior. The 2.8-liter engine has been properly tuned; this unit is mated to an automatic transmission. Among the freshened systems are new exhaust, new battery, restored cooling system, front suspension rebuild, rear suspension bushings, complete brake system rebuild, plus all-new shocks and springs. The tires are the correct, original examples with the original matching spare. Finished in white with a blue interior and black removable top, it is a striking example. It also comes equipped with air conditioning, power steering and power brakes. A complete tool kit and owners manual are also included as is the hard top. Mercedes-Benz’s SL roadsters have long been known to provide years of trouble free, open air motoring, and this excellent car should be no exception.</t>
  </si>
  <si>
    <t>SPRING14-4123</t>
  </si>
  <si>
    <t>1960 Mercedes-Benz 190SL Roadster</t>
  </si>
  <si>
    <t>The Mercedes Benz 190SL is today what it was when introduced in 1954 at the New York Motor Show: A less expensive, more practical, and smaller version of the illustrious 300SL. However, it is certainly not lacking in any of its big brothers technical refinements. The 190SL offered plenty of capability and race-bred technology to those enthusiasts considering a sporting roadster. From its production in 1955 through its replacement with the 230SL in 1963, nearly 26,000 would be produced with only a fraction in existence today. The 190SL was also the start of the “options list” for Mercedes-Benz. Never before could a car be tailored like a fine suit the way a 190SL could have been. Everything from elaborate color schemes, tops, accessories, seats, and even a very rare sports-racing option was available. These nimble little two seat roadsters with their iconic, forward styling were the first Mercedes-Benz convertibles to hit home with the U.S. market and started a full-fledged frenzy, and one that has yet to end over 58 years later. The example on offer here, Chassis # 12104010017435 is presented today as a fantastically well-restored 190SL and adheres to its original build specifications. Thanks to The Mercedes-Benz Classic Center and the accompanying Chassis Zertifikat, we know that this example was delivered exactly as follows per its original Data Card: Engine number: 121 921 10 017544 Transmission number: 017680 Front axle number, l: 17650 Front axle number, r: 17634 Rear axle number: 010057 Steering box number: 17492 Exterior color code: 658 – ivory Option Codes: 401- Single seats 441- Bumper with guards, front 515- Becker radio set “Europe” USA 320- Outside rearview mirror, on the left, loose Early history on this example shows that it was a European delivery and by 1966 was in the hands of its second long term owner in California. The original service booklet shows that in 1966-1972 the car was regularly serviced by both Mercedes-Benz of San Diego, and Adams Foreign car service, as documented in the original book. From this point forward there are numerous receipts from foreign car repair shops in the San Diego area that kept the car in order from 1972 until about 1991 where it was put away in dry storage, and driven seldom, until 2001 when it was serviced once more to be readied for sale. In 2003 a Mr. Bob Friedman of Nevada acquired the 190SL out of 40-plus year ownership as the third owner, with restoration in mind. Upon his acquisition, Mr. Friedman entrusted the services of Bell Straus Restoration of Costa Mesa, California to carry out a total restoration of this 190SL to as new condition. As a totally numbers matching example, in good original colors, and with the benefit of being a straight and totally solid California car from nearly new, it doesn’t get much better in terms of a car to restore. The fact is this car has always been a good, solid, rust-free and accident-free example, which for a 190SL is indeed a rare thing. As restoration began in 2006 the entire car was completely disassembled, drivetrain removed, paint stripped, and the car was soon a completely apart and a bare chassis. Receipts in excess of $80,000 for services performed entail a total rebuild of the engine, transmission, rear end, brakes, steering and suspension as well as ancillary components. The chrome was completely refinished as new and the car received fresh and correct DB658 Ivory paint. Reassembly included a brand new interior to exacting and correct specifications, down to all of the little chrome items and most minute details. It shows superbly and is easily concours quality. Final assembly included a new and very correct German canvas top, all rubber components and nicely finished with a hardtop and new boot cover. Since completion this 190SL has been enjoyed for only 1,602 kilometers (or about 900 miles) making this a very fresh example with merely break in/sorting miles attributed to it since completion of the restoration. As a nearly new example it is easily eligible for MBCNA events, concours and rallies and can be enjoyed as a well-sorted and restored example with no needs other than an enthusiastic owner. The car starts instantly, runs well showing strong oil pressure and very quick throttle response thanks to updated Weber carburetion (The original Solex carburetors are included in the sale). Going around a corner comes with ease as does stopping and accelerating. Having the benefit of being totally rebuilt throughout this 190SL is indeed quick, nimble and responsive and all-round well-suited for immediate use with excellent road manners. It is everything one would expect from a well-restored and concours quality example. The fit and finish throughout should also be noted as excellent, the body is straight down the sides with good shut lines and panel fitment throughout. The chrome gleams and all of the accompanying rubber pieces are supple and nearly new as well. The glass is free from any defects and the interior is nothing short of new, but also shows as highly correct right down to the Becker Radio. The engine bay is another item on 190SL’s that warrants much attention from any discerning buyer. It has been nicely detailed and when restored there was quite obviously a lot of attention paid to items regarding correctness and presentation. Of which no corners were cut and the engine bay shows exactly as it should on a correct and well-restored 190SL. In conclusion, this is an opportunity worth much consideration by any collector or enthusiast who is in the market for a finely restored 190SL. Factor in documented and known California history from new, limited ownership, two tops, original books, jack, spare and a totally documented history/restoration and one has a real opportunity to acquire a concours quality example, and a truly great car. The rising market tide has seen much recent appreciation for the “miniature 300SL” with no real end in sight. This will no doubt be an opportunity to buy a very good car to be enjoyed, but also will likely prove to be a wise investment as well.</t>
  </si>
  <si>
    <t>SPRING14-5045</t>
  </si>
  <si>
    <t>1971 Mercedes-Benz 280SL Roadster</t>
  </si>
  <si>
    <t>The “SL” moniker is synonymous with “Gullwing” and both are pure Mercedes-Benz. The W113 Chassis or “Pagoda” cars, as they are often referred to, were produced from 1963-1971. They are considered the true start of the high volume SL as we know it today, and more importantly the last of the hand-built Mercedes-Benz. As such, they offer a sophisticated driving experience compared to their contemporaries, and are cherished today amongst the collector car community as a must-have and a very sensible investment. In its second year of production, the 280 variant of the W113 Chassis was gaining a lot of interest in the North American market. Mercedes-Benz began building many US specification cars complete with popular accessories to supply this demand. The 280SL is powered by a 2.8-liter, 180-hp inline six-cylinder engine that is connected to a tunnel-mounted shift automatic transmission. Finished in deep maroon with tan leather, this roadster stands out as a delightful part of the John Scotti collection. It has obviously been very well cared for and is a very attractive example of the pagoda-roofed cars. It is well equipped, as anticipated, with power steering and brakes, air conditioning and two tops. Under the hood, the engine shows little change from original, and is well sorted. Like other SL models of the day, this sports car can be enjoyed on the road on a daily basis and sit with the finest in any garage.</t>
  </si>
  <si>
    <t>SPRING14-3102</t>
  </si>
  <si>
    <t>MERCURY</t>
  </si>
  <si>
    <t>1957 Mercury Monarch Turnpike Cruiser Two-Door Hardtop</t>
  </si>
  <si>
    <t>car_note_mercury</t>
  </si>
  <si>
    <t>Some cars evoke an era and perhaps, none more so than the Mercury Turnpike Cruiser of the 1950s. The Turnpike Cruiser joined the American-built Mercury and Canadian-built Monarch lines in 1957 full of the advanced features that appeared on the show car of the same name in 1956. Among those included the wraparound Skylight dual curve windshield, a power-operated retractable “Breezeway” rear window, roof-level air intakes and a unique canopy-style roof which overhung the back window.  Painted a proper 1950s color combination of pink and black over contrasting two-tone cloth interior, this Monarch Turnpike Cruiser is equipped with the Town &amp; Country radio, pushbutton automatic transmission and optional Continental kit. Power steering, brakes, windows and seats are also featured.</t>
  </si>
  <si>
    <t>SPRING14-3130</t>
  </si>
  <si>
    <t>1954 Mercury Monarch Lucerne Sun Valley</t>
  </si>
  <si>
    <t>The Ford Motor Company introduced its novel and exciting Crestline Skyliner and Mercury Monterey Sun Valley (called the Monarch Lucerne in Canada) for the 1954 model year. Inspiration for the two-door hardtops came from the X-100 and X-500 show cars, which graced the cover of the company’s 1953 50th anniversary book, entitled “Ford at Fifty.” All featured a tinted Plexiglas roof panel over the driver and front passenger to tone down light, heat and glare. The intent was to help boost Ford’s image as a style leader. Ford first showed its version at the Rotunda in Dearborn, Michigan, in January 1954; two were given away to visitors submitting the best “Worth More” features of the new Ford car line. Brochures called it, “Ford’s Newest . . . the Ultra-Modern Skyliner.”  Only 413 units ultimately were assembled on the 1954 Monarch Lucerne platform and today is considered to be the most elusive of all the transparent-green-ceiling Fords, as few are ever seen. Showing only about 63,000 miles, this Sun Valley is believed to be a correct and largely non-restored example with only one re-paint. The seat material, door panels, stainless and chrome trim all appear original to this car. The Sun Valley is powered by a 256-cid, 161-hp Y-block V-8 engine and features include an AM radio, automatic transmission, optional power steering and brakes, power windows and fender skirts. It is a very presentable example of one of the most-rare Fords of the ‘50s.</t>
  </si>
  <si>
    <t>SPRING14-5112</t>
  </si>
  <si>
    <t>1957 Mercury Monarch Lucerne Convertible</t>
  </si>
  <si>
    <t>The tradition of Mercury/Monarch sheetmetal interchangeability was maintained in Canada for 1957 as the Monarch adopted the Mercury’s domestically exclusive body shell. The Monarch line consisted of the Lucerne, Richelieu, and Turnpike Cruiser models. “M-O-N-A-R-C-H” letters on the hood and quarter panels, a free-standing crown hood ornament, a “V” crest with crown on the unique horizontal bar grille; crown-motif lock covers, distinctive C-pillar ornaments; wheelcover inserts and rear bumper grilles; and a gull-winged decklid crest distinguished Monarchs from Mercurys. Total production for all series totaled 7,557 units making this tri-tone red/black/white Monarch Lucerne Convertible with matching interior both rare and unusual. Equipped with power steering and brakes, it is also highlighted by wire wheels on wide whitewall tires, Continental kit, AM radio, heater and automatic transmission.</t>
  </si>
  <si>
    <t>SPRING14-5128</t>
  </si>
  <si>
    <t>1957 Mercury Turnpike Cruiser Convertible</t>
  </si>
  <si>
    <t>With a production run of just 1,256 units, the Turnpike Cruiser Convertible was the rarest of all 1957 Mercurys and at $4,103, the most expensive. Introduced at mid-year, convertibles arrived a bit later and received special checker-motif fender ornaments, bright lower quarter panel shields, and an optional Dream-Car Spare Tire Carrier (Continental kit) to note their special status. A front fender-mounted disc also let the world know that it was equipped with the “Turnpike Cruiser Engine” - a new 290-hp, 368-cid V-8. Standard features included power steering and brakes, power top and pushbutton Merc-O-Matic automatic transmission. A Turnpike Cruiser Convertible paced that year’s Indy 500, too. This two-tone red and white Cruiser with white convertible top and matching three-tone red/black/white interior is considered a ‘50s icon among collectors today.</t>
  </si>
  <si>
    <t>SPRING14-5163</t>
  </si>
  <si>
    <t>1954 Mercury Monarch Lucerne Convertible</t>
  </si>
  <si>
    <t>The 1954 Monarch differed from its Meteor and Canadian Ford siblings by following Mercury in adopting the U.S.-built 161-hp, 256-cid OHV V-8 engine and updated ball-joint front suspension. The series was further differentiated with the expansion into two series – the base Monarch and the Lucerne which corresponded to the Monterey in the U.S. Styling distinctions included a Lincoln-like front bumper and grille, “V” hood ornament, floating MONARCH letters, disc with crown front fender ornament, 1953 Ford-style rear quarter molding and crown emblazoned wheel covers. Total Monarch production for the model year was 6,909 units. This orange convertible with matching orange and cream interior and brown convertible top makes quite the impression with its oh-so-‘50s color scheme. It is equipped with wide whitewall tires, dual spotlights, AM radio, power steering, power windows and automatic transmission.</t>
  </si>
  <si>
    <t>FLA14-490</t>
  </si>
  <si>
    <t>MG</t>
  </si>
  <si>
    <t>1955 MG TF 1500 Roadster</t>
  </si>
  <si>
    <t>car_note_mg</t>
  </si>
  <si>
    <t>Essentially a "face-lifted" TD, the MG TF retains the quintessential British Sports Car look. This was no mistake on MG's part, as the pre-war look was the root of the company's success after WWII. TF's are the last, best, and often deemed the most collectible of the T-Series MG's. Superseded in April of 1955 by the MGA, the TF was produced to 9,602 units in two years, and was even a competitive privateer entrant in many races throughout Europe and North America. The example on offer here is very nicely restored and runs with its original, rebuilt 1,466-cc inline four-cylinder engine with twin carbs; the transmission is a four-speed manual. The MG is richly finished in deep burgundy that is greatly complemented by tan leather interior, canvas top, side curtains and tonneau cover. The TF enjoyed long-term ownership by a local MG club president. It looks fantastic with chrome wire wheels with knock-off hubs, Lucas foglights, stone guards, whitewall tires, rear-mounted matching spare and windwings. The uncomplicated cockpit is well-presented and displays distinctive octagonal gauges and wood-grain steering wheel.</t>
  </si>
  <si>
    <t>SPRING14-1015</t>
  </si>
  <si>
    <t>1974 Triumph TR6 Roadster</t>
  </si>
  <si>
    <t>The TR6 was the smoothly redesigned successor to the TR5/250, face-lifted by the German coachbuilder Karmann of Osnabruck. Headlights were moved out to the far corners of the fenders and a new grille was fashioned. The rear end was lengthened and squared off in a Kamm-style chop with wraparound horizontal taillights. Power was provided from Triumph’s torquey, 106-hp, 2.5-litre inline six-cylinder. The TR6 was introduced in 1968 and remained in production through 1975 with U.S. sales continuing through 1976. Over 94,000 were sold with the United States being the largest market for the car.  This jaunty blue TR6 with black convertible top and vinyl interior is equipped a four-speed manual transmission, AM/FM radio and alloy wheels. The trim is noted to be in good condition.</t>
  </si>
  <si>
    <t>SPRING14-3060</t>
  </si>
  <si>
    <t>1962 MG 1600 MKII Roadster</t>
  </si>
  <si>
    <t>Owning and experiencing the pleasure of driving a good MGA is a thrill. This 1962 example offers everything that one could hope for in a vintage roadster. As the final version of the MGA, the MK II included an upgraded 1622-cc engine with revised heads, disc brakes and a four-speed transmission. Very clean and detailed, this engine compartment shines like new with the dual SU carburetors and every component in place. The paint and body are just as nice and highlighting the exterior is a trunk-mount luggage rack, Lucas driving lights, wide whitewall tires and quality chrome and trim. An AM radio is mounted in the well-presented dashboard and the black upholstery is very attractive with red piping. In short, this MGA presents in very good condition and can be shown and driven with pride and quite possibly take home some awards.</t>
  </si>
  <si>
    <t>SPRING14-5048</t>
  </si>
  <si>
    <t>1952 MG TD Roadster</t>
  </si>
  <si>
    <t>Few cars have enjoyed the popularity, or been as influential in the world of sports cars and amateur racing as the MG. MG started in 1936 with the TA, the first of the T-Series cars that later introduced Americans to affordable sports cars after World War II. From the beginning, MG production followed a formula consisting of a simple-as-possible lightweight chassis with the addition of a highly-tuned engine. The MG TD continued this successful formula and was exceedingly popular in the U.S.A. Despite their somewhat frail look, the cars were strong, durable and reliable. Their success was surprising, as they looked dramatically different from what was being produced by American manufacturers at the time. Performance was less than stellar by comparison, but they were enjoyable to drive. With the standard 54-hp inline four-cylinder engine, the TD was capable of speeds around 70-mph. This example has been fully restored and finished in yellow and green with green leather upholstery. The interior features a lovely wooden dash with Jaeger gauges, three-spoke wooden wheel, folding windscreen with wings, sunvisors and heater. The top fits nice and snugly. Lucas fog and driving lights are found up front along with a Motometer mascot, and a luggage rack and spare is mounted in back. A quality detailed engine bay displays the correct drivetrain with a four-speed transmission and auxiliary electric fan. MG TDs are great fun with the top down and are a must-have for any enthusiast.</t>
  </si>
  <si>
    <t>FLA14-503</t>
  </si>
  <si>
    <t>OLDSMOBILE</t>
  </si>
  <si>
    <t>1958 Oldsmobile 88 Convertible</t>
  </si>
  <si>
    <t>car_note_oldsmobile</t>
  </si>
  <si>
    <t>Distinctive, even from a distance, this festive colored Olds convertible has plenty of eye appeal and comfort for fun, open-air driving. In period, the car was advertised as “combining smart décor with living-room comfort.” The light blue with white 88 has a white convertible top that is power-operated and a matching two-tone interior. The car has 82,300 actual miles and is driven by a 371-cid V-8 engine with dual exhaust and is mated to an automatic transmission. The Oldsmobile is reported as a driver-quality car that features distinctive exterior trim elements, heater, AM radio; power steering and brakes. Chrome wire wheels and wide whitewall tires complete this pleasing presentation.</t>
  </si>
  <si>
    <t>FLA14-570</t>
  </si>
  <si>
    <t>1955 Oldsmobile 98 Starfire Convertible</t>
  </si>
  <si>
    <t>Completely restored from the ground-up to high standards, this Oldsmobile 98 Starfire Convertible is a wildly gorgeous auto that is equipped with many rare factory options. The car is powered by a 324-cid, 202-hp Rocket V-8 dual exhaust engine with a four-barrel carburetor that is completely overhauled and mated to a four-speed Hydra-Matic automatic transmission.   The optional equipment includes factory padded dash, parking brake light, tinted EZ Eye glass, Wonder Bar radio; power windows, seat, antenna, steering and brakes. The interior features completely new, original pattern material and the convertible top also is new material.  The exciting exterior design is the essence of 1950s style and luxury and features a Continental kit, fender skirts, driver’s side spotlight, dual mirrors, distinctive factory wheel discs and wide whitewall tires. This example is kept in a climate-controlled environment.  In period this model of car was proclaimed to be Oldsmobile’s “showpiece” for 1955, blending a panoramic windshield, swept-cut body and fenders that give long, low-level Oldsmobile flair. An unmistakable style then and still greatly appreciated and desired today.</t>
  </si>
  <si>
    <t>FLA14-794</t>
  </si>
  <si>
    <t>1955 Oldsmobile Super 88 Convertible</t>
  </si>
  <si>
    <t>As the American automobile industry blossomed in 1955, reaching nearly eight million cars, the horsepower race was in full swing. Oldsmobile’s Rocket V-8 engine, as conceived in 1949 and continued into 1953, was no longer competitive. For 1954, it was bored out to 324.3-cubic inches, and the horsepower, with the four-barrel carburetor on Super 88 models, rose to 185. For 1955, higher compression and a Carter AFB four-barrel pushed this to 202. New bodies introduced for 1954 were given more aggressive trim contours, which made the two-tone paint schemes, common for the time, more striking. A sharp, pointed spear now dropped from the wraparound windshield across the front door, reaching a point on the rear quarter panel. This was typically painted in a contrasting color. This 1955 Oldsmobile Super 88 Convertible Coupe has the side spear in Polar White, contrasting distinctly with the Black quarter panels. The interior is a black and white two-tone combination, with nicely appointed black carpet lining the floor and there is a white cloth convertible top. Whitewall tires are mounted factory wheels with the proper covers. This 88 also has a desirable Continental kit. Equipped with power steering, AM radio, clock and padded dash; this car is ready for its next owner’s appreciation.</t>
  </si>
  <si>
    <t>SPRING14-3027</t>
  </si>
  <si>
    <t>1962 Oldsmobile Starfire Convertible</t>
  </si>
  <si>
    <t>Following the sweet success of the inaugural year Starfire, the ’62 line up now also featured a hardtop. Priced at $4,131, the Starfire Convertible had a multitude of standard equipment including all the features of the Super Eighty-Eight as well as attractive brushed aluminum side panels, a sporty cockpit featuring bucket seats, leather upholstery, floor console with a tachometer and power-operated seats. Befitting its status, the Starfire was powered by a 394 cubic inch V-8 engine with 345 brake horsepower and 440 pound-feet of torque, courtesy of a Rochester four-barrel carburetor, 10.5:1 compression, a revised camshaft profile, an efficient combustion chamber design, and a free-flowing dual exhaust system.  This exceptional Starfire is largely original and shows 96,586 miles on the odometer. It has been very well-preserved with quality trim and brightwork that shines brilliantly in the absence of pitting. Similarly, the engine bay is quite original and is home to a factory air conditioning system, power brakes and power steering. The passenger compartment is noted to be very appealing with the unique Starfire appointments, as well as an AM radio with power antenna, power top activation switch and power windows. With the collectors now seeking originality over restoration, this Starfire has been worth the wait.</t>
  </si>
  <si>
    <t>SPRING14-3136</t>
  </si>
  <si>
    <t>1958 Oldsmobile 98 Holiday Coupe</t>
  </si>
  <si>
    <t>By the mid-fifties, General Motors had established what, was arguably, its strongest lineup ever. With Cadillac at the top and Chevrolet at the bottom, Oldsmobile helped bridge the gap by offering a line of cars that were a unique combination of performance and luxury for the upper middle class market. The Ninety-Eight was the top of the line, with the most powerful engine and Hydra-Matic transmission.  Oldsmobile’s offerings for 1958 were newly styled, with dramatic use of chrome trim on the sides to accent their length, especially lavish on the Ninety-Eight. It was available in a quartet of models, a four-door sedan, two-door Holiday Coupe, Convertible and Holiday four-door hardtop. GM had introduced the four-door hardtop in 1955 on the Buick Super and Roadmaster, as well as the Oldsmobile Ninety-Eight. The pillarless sedans were a testament to the engineering prowess of American automakers of the mid-century and conveyed the sporty look of a coupe or convertible to the more practical standard sedan.  The Oldsmobile offered here is one such Holiday Coupe. Offering comfort, luxury and features well above the upper middle range, the Ninety-Eight approached a status occupied by Lincoln and Cadillac, offering arguably better performance at a fraction of the price.  The one-year-only body style seen here received a body-up restoration and is in marvelous condition. The Polaris White and Frost Blue paint was applied to a laser straight body with polished stainless and chrome everywhere you look. It is a very well optioned 98 with exquisitely upholstered power cloth and vinyl bench seat, power windows, power antenna, AM radio, power steering and brakes, fender skirts, foglamps, front visor and rear Continental kit. The engine compartment is equally show worthy with seemingly nothing out of place. Ready for exhibition, this Olds will stand proud at any event.</t>
  </si>
  <si>
    <t>SPRING14-4088</t>
  </si>
  <si>
    <t>1957 Oldsmobile 98 J-2 Convertible</t>
  </si>
  <si>
    <t>Oldsmobiles continued to run on the oval tracks of NASCAR including a 1957 Golden Rocket 88 piloted by a rookie driver named Richard Petty sporting the now famous #43. The Starfire prefix was added to all 98 models, not just the convertible models as in previous years. Despite the fact that this was Oldsmobile’s most expensive model ($3,838 before options), the Starfire 98 convertible was the division’s most popular open car with 8,278 made. And, like this car, for a mere $83, you could order the hot J-2 engine option. Breathing through triple carburetors, with 10:1 compression, the hopped up Rocket V-8 yielded 300-hp. In normal driving, only the center carb operated. On the exterior, all Oldsmobiles gained an all-new body and a far different look from the previous model year.  This '50s classic is lavishly equipped with power steering and brakes; power top, windows, seat, antenna and rare factory air conditioning. Befitting its top-of-the-line status, other desirable extras include a factory clock, Wonderbar radio, Autronic-Eye automatic headlight dimming, and white sidewall tires with deluxe wheel covers. Painted a striking two-tone combination of Banff Blue/Artesian Blue with a white convertible roof and contrasting tri-tone blue and white leather interior, this Olds is equipped with the highly desirable J-2 Tri-Power option on its 371-cid Rocket V-8 backed up by a Jetaway Hydra-Matic automatic transmission. This recent body-off restoration will be the envy of '50s collectors regardless of where it might appear. </t>
  </si>
  <si>
    <t>SPRING14-4101</t>
  </si>
  <si>
    <t>1959 Oldsmobile 98 Convertible</t>
  </si>
  <si>
    <t>Oldsmobile wins the 1959 Daytona 500 . . . four days later! In the final lap of this historic race held for the first time on America’s first superspeedway, Lee Petty in the #42 Olds vies for the lead with Johnny Beauchamp in a Ford Thunderbird. After a photo finish, Beauchamp heads to Victory Lane. Four days later, NASCAR officials change their mind and declare Petty the winner.   For the third year running, Oldsmobiles received a bumper-to-bumper styling change. Company ad writers dubbed it the “linear look” as lengths grew ten inches from the previous model year! Interiors were also redone with the most notable change being the Safety Spectrum Speedometer. Speed was indicated by a moving band of color – green from 0- to 35-mph, orange from 35- to 65-mph, and red for speeds over 65-mph. Visibility was improved, too, via a new Vista-Panoramic windshield. Riding a 126.3-inch wheelbase, Olds built 7,514 of the big 98 convertibles with a base price of $4,366; making it the most expensive model in its lineup by far.  This top-of-the-line 98 is a rare survivor example and befitting its luxury status, is loaded with factory options. Painted Golden Mist over a tri-tone fawn, beige and dark brown Moroceen and leather interior, it is equipped with the 394-cid, 315-hp Rocket V-8 with four-barrel carburetor and Hydra-Matic automatic transmission. Power steering and brakes, power top, power windows, six-way power seat, factory clock and AM radio with rear seat speaker are among the many extras on this rare example of Oldsmobile’s best.</t>
  </si>
  <si>
    <t>SPRING14-5077</t>
  </si>
  <si>
    <t>1971 Oldsmobile Cutlass 4-4-2 W-30 Convertible</t>
  </si>
  <si>
    <t>Always translating to performance, the 4-4-2 offered more luxury than most other GM musclecars of the day, plus “full-sized” styling. The W-30 option embodied the peak of performance. It included a balanced and blueprinted 455 with a hotter cam, performance carburetor, low-restriction exhaust and the Force Air induction system, which utilized two prominent scoops on the lightweight fiberglass hood. In an attempt to cut weight and improve performance, the W-30 package included less sound insulation. Powered by the top W-30 455-cid V-8 engine, this very desirable Oldsmobile 4-4-2 Convertible is equipped with a four-speed manual transmission, power steering, bucket seats, center console, power windows, pushbutton radio with rare accessory 8-Track player and engine dress-up kit. It continues to display a quality older repaint in red with white stripes, and is in highly presentable overall condition.</t>
  </si>
  <si>
    <t>FLA14-561</t>
  </si>
  <si>
    <t>PACKARD</t>
  </si>
  <si>
    <t>1934 Packard Twelve Convertible Sedan</t>
  </si>
  <si>
    <t>car_note_packard</t>
  </si>
  <si>
    <t>This handsome Model 1107 Packard Twelve Convertible Sedan is one of a mere 29 produced and is one of 10 known survivors. It features a superb older restoration and is powered by the respected 445-cid, 160-hp side-valve V-12 engine with a Stromberg downdraft carburetor. A three-speed synchromesh manual transmission and automatic cold start are also part of this splendid package that is built on a 142-inch chassis.  This and the 11th series were the last cars with flowing fenders and traditional classic lines before the advent of the streamlined look. The front ensemble is truly beautiful, with a graceful vee-shaped radiator and matching headlights and fender lights. The dash is a work of art, looking more like a jeweler’s display case than an instrument panel.  Convertible sedans were both expensive and popular, as they combined the security and comfort of a closed car with the ability to fully lower the top and windows and enjoy a true open car. Convertible sedans were also the only open style suitable for formal use when fitted (as in this case) with a fully retractable division window. The result was a chauffeur-driven formal car with a division window when the top was up and a sporty owner-driven open car when it was lowered.  This beautiful convertible sedan is finished with an attractive cream-colored body accented by a beige belt molding; the exterior of the car is further accented by the use of orange wheels and a matching pinstripe. The interior of the car is equally impressive, with dark tan leather throughout and accented with luxurious wood trimmings. Cosmetically, the car presents very nicely. Well equipped, this impressive Packard is fitted with desirable period options, including dual sidemounts and an original, unrestored rear-mounted trunk. The seven-day wind-up clock keeps perfect time, and the radio, a very rare option, is fully functional and complete with its own key.  The example offered here has benefited from a thorough and correct restoration in the early-1980s for Robert Milhous by Bob Smith. Soon thereafter it won Best in Class at Pebble Beach in 1985. It was later acquired by Mr. O’Quinn in 2007, where it remained in climate-controlled storage. Since being acquired by the current vendor, this fantastic Packard has gone on to win a number of additional awards, attesting to the quality of the restoration and its current condition. It is correct in virtually all respects, even retaining its original brass Dietrich body tag, which was affixed to all of the standard bodies of the time; it is stamped with the number “743,” reflecting the convertible sedan body style, as well as “6563,” which is the Dietrich-assigned body number. The 1934 Packard Twelves are considered to be the most desirable of the Classic Era vehicles, due to their extraordinary driving characteristics and great design attributes. The lines on this particular motor car are without fault, and its condition permits it to be shown or driven with pride.  Packard’s Twelve was, in many ways, the signature car of the Classic Era; it was the top-of-the-line offering from America’s leading manufacturer of fine cars. A conservative car with finely tailored lines, it had elegant appointments, a refined chassis, and a whisper-quiet, 12-cylinder engine.  In a sense, Packard’s Twelve was never meant to be. In fact, the car’s history goes back to the Cord L-29 and the great Miller-engined front-wheel drive racecars. Packard’s management was intrigued with the idea of front-wheel drive and commissioned the construction of a prototype. A decision was made to develop a 12-cylinder engine for this new car, as the shorter length of a V-12, compared with Packard’s venerable inline eight, allowed more flexibility in packaging the front-drive chassis.  Extensive testing revealed weaknesses in the front-drive chassis’ design, and anticipated development costs soared. Meanwhile, Cadillac had ignited the multi-cylinder race with their exquisite new 16- and 12-cylinder models, and Packard’s dealerships were feeling the pressure. The solution, born of necessity, was to install the new 12-cylinder engine in Packard’s proven Deluxe Eight chassis. This created one of the defining models of the Classic Era: the Twin Six, in honor of Packard’s first V-12, which was introduced more than 15 years earlier. By 1933, the name had been changed to the Packard Twelve to more clearly convey the power behind the new car.</t>
  </si>
  <si>
    <t>SPRING14-3133</t>
  </si>
  <si>
    <t>1939 Packard Super Eight Convertible Coupe</t>
  </si>
  <si>
    <t>Classic motoring at its best, "ask the man who owns one." Restored in a period-correct cigarette cream tone, this elegant Packard runs with the desirable Packard straight eight-cylinder engine, renowned for their smoothness and reliability. Other fantastc aspects of the car are dual sidemount spares with metal tire covers, Packard cabin heater, radio, clock, foglights and the legendary Packard cormorant. The interior is featured in leather and the dash is woodgrain.</t>
  </si>
  <si>
    <t>SPRING14-4125</t>
  </si>
  <si>
    <t>1939 Packard Twelve Touring Cabriolet</t>
  </si>
  <si>
    <t>Hermann Brunn apprenticed with his uncle’s carriage-building firm before setting up his own company to build automobile bodies in Buffalo, New York, in 1908. While closely tied with Lincoln in its early years, it eventually branched out to work on all the prestigious chassis of the Classic Era. In 1936, Brunn designed for himself a handsome, long-wheelbase limousine body that combined modern, rounded streamlined design with the classic folding landaulet top of 1910s formal cars. An especially interesting feature was the dual-tinted glass “Neutralite” skylights mounted above the windshield, a Brunn innovation intended to allow the owner, or, more likely, his chauffeur, to easily view stoplights. The design could be had with or without the traditional town car-style open driver’s seat. Dubbed the touring cabriolet, this design was appreciated by Packard enough that they asked Brunn to build a few of them on the V-12 chassis in 1938 and 1939. Packard sent the chassis’ directly to Buffalo. Brunn crafted the bodies using Packard factory convertible sedan door stampings, which were reportedly not up to the coachbuilder’s high standards of excellence, requiring their craftsmen to modify them extensively. As a result, these “semi-customs” became, essentially, fully custom bodies, as perfectly tailored and crafted as anything Brunn built to order. The car shown here is body number one of a believed two Style 4086 closed-roof touring cabriolets built in 1939, the last year of V-12 production. This marked the end of the line for not only one of the Classic Era’s finest automobiles, but also one of its finest coachbuilders. At $8,355 each, these were also the most expensive factory-authorized Packard Twelves ever built. This example is believed to have been delivered through Packard’s “dealer to the stars,” Earle C. Anthony, whose Los Angeles dealership sold more new Packards than any other in the world. Reportedly, Anthony sold this particular car to Ray Noble, who achieved success in his native England as a bandleader and composer. He brought this fame to the United States in 1934 and enjoyed a successful run with his band at New York City’s famed Rainbow Room before relocating once again to Los Angeles and moving into film work. His work in Hollywood was mostly limited to conducting and scoring for major motion pictures, but he also found his niche as a comedic actor, usually playing the stereotypical “silly Englishman.” While Noble’s ownership of this Packard has never been proven, it would seem an ideal purchase for one finding success in Glitter Gulch, and his name has long been linked with the car. The Packard was more recently owned for many years by the late enthusiast Sam DelRusso Sr., of Connecticut, and was acquired from his estate by Robert Castignetti, of Massachusetts. Noted aficionados Mr. and Mrs. Richard Kughn acquired the car some time later, and maintained it in their renowned collection for an extended period. This Packard is a well-maintained, very original car that still wears what is believed to be its factory coat of black lacquer, which still holds a deep shine over straight, true body panels; only the paint around the windows has been redone. The tan cloth upholstery within is also believed to be original and is in very nice condition, while the interior hardware exhibits some mild tarnish and wear; there is mild staining about the replacement fabric top covering. Perhaps the most fascinating, evocative touch is the original umbrella under the driver’s seat, which is ready to be whisked out by the chauffeur, to cover the head of his well-heeled employer at a moment’s notice. The walnut accents throughout the interior were refinished and highly varnished, and they have a deep, rich appeal. While the driver’s compartment is nicely detailed, the original steering wheel exhibits a few cracks. An interesting feature is that this car has a column-shift for the transmission, an option on the 1939 models, making this one of the few CCCA Classics to boast a column-shifted transmission. The exterior brightwork is in good condition, and the car is equipped with wide whitewall tires. Dual side-mounted spares, coupled with a commodious trunk and an external folding trunk rack, give real meaning to the term “touring” cabriolet. The side-mount covers are fitted with Packard See-Rite side-view mirrors. Given its overall condition and careful examination of all components, this appears to be a thoroughly original automobile, maintained but never fully restored, and the approximately 60,000 miles recorded on the odometer may well be the original reading since new. Only 446 Packard Twelves were built in 1939, with the number of Brunn touring cabriolets estimated at fewer than 10 examples; these were among the last factory catalog custom V-12 Packards, and the most expensive. As a result, this is the opportunity to acquire one of the rarest of the rare, from the final year of the V-12 Packard, in very much its original condition.</t>
  </si>
  <si>
    <t>SPRING14-5131</t>
  </si>
  <si>
    <t>1939 Packard Super Eight Convertible Sedan</t>
  </si>
  <si>
    <t>Always built to the highest standards, Packard was unquestionably one of the finest American cars of the pre-war era. The successful straight eight-cylinder engine was re-christened ‘Super Eight’ for 1933, by which time all Packards featured synchromesh transmissions. Packard celebrated 1939 with its Seventeenth Series. They offered in their Super Eight brochure the phrase, “For you who want a super car.” Yes, even in 1939, the term is associated with fine automobiles. For the days of ever-crowding streets, it was to give the proud owner nimbleness and ease of handling, combined with power and luxury that only a big car could offer. It gives you the smartness of famous and ageless Packard lines, with a distinctive beauty all its own. Don’t forget the richness of upholstery fittings and trim, plus the specially-built Packard 130 horsepower powerplant with smoothness and performance in period traffic and a spectacular dash in the open roads of the immediate pre-war years. Offered today is this exquisitely restored 1939 Packard 1703. Introduced in September of 1938, only 3,962 examples, in several body styles, were produced in the Super Eight Series for 1939 and Packard’s Seventeenth Series. Among the many features included, you will find dual fender-mounted spares with matching, painted steel covers with pedestal mirrors, rear trunk rack, dash-mounted clock, plus radio and heater. The elegant styling is seen in the vee’d radiator shell, bullet-shaped headlights and skirted fenders. This same aqua blue color was exhibited at the 2010 Greenwich Concours d’Elegance and still presents especially well since its 25 year old restoration. The tan cloth top, paint, chrome and trim all have been well-preserved and detailed as expected on a respected American classic. Quite rare and very beautiful, this Packard will stand out any event shown, and this model is recognized as a "Full Classic" by the esteemed Classic Car Club of America.</t>
  </si>
  <si>
    <t>SPRING14-5049</t>
  </si>
  <si>
    <t>PANTHER</t>
  </si>
  <si>
    <t>1975 Panther Roadster</t>
  </si>
  <si>
    <t>car_note_panther</t>
  </si>
  <si>
    <t>Built to emulate the beautiful SS100 from Jaguar, the Panther J72 was an ultra-exclusive luxury roadster by Panther West Winds Ltd. of Surrey, England. Intended to compete with the best of the 1970s motorcar industry, it offered elegant classic motoring with modern reliability and performance that surpassed that of the original SS. Only 398 J72s were built and often found homes with celebrities. This particular car has Jaguar V-12 running gear with quad carburetors and a four-speed manual gearbox that features overdrive. The odometer shows only 10,083 from new and the fine condition of the car reflects the limited use. Other notable features include four-wheel disc brakes, chrome wire wheels with Goodyear radial tires, a rear luggage rack and spare tire. When it came to modern technology wrapped in a classic style, the Panther was unmatched.</t>
  </si>
  <si>
    <t>FLA14-168</t>
  </si>
  <si>
    <t>PLYMOUTH</t>
  </si>
  <si>
    <t>1969 Plymouth Road Runner Convertible</t>
  </si>
  <si>
    <t>car_note_plymouth</t>
  </si>
  <si>
    <t>This 1969 Road Runner is powered by its all original V-8 engine and console-shift transmission. It features a bucket seat interior with center console, radio, Road Runner badging and graphics, chrome steel road wheels, black paint accents, white pinstripes and BFGoodrich Radial T/A tires.</t>
  </si>
  <si>
    <t>FLA14-185</t>
  </si>
  <si>
    <t>1967 Plymouth Barracuda Convertible</t>
  </si>
  <si>
    <t>In late 2009 this 1967 Plymouth Barracuda Convertible received a no-expense-spared rotisserie restoration and has only been driven 200 miles since. Since sheet metal and interior parts are not readily available for these cars, it took three donor cars to complete this project. The car is reported to be presented in “showroom quality” after this fastidious work. The paint on the undercarriage of this car shines the same as the top of the car. The date-correct engine was rebuilt to OEM specs with correct carburetor, manifolds and factory air conditioning. The console-shift automatic transmission was completely rebuilt will all new parts, as was the original 8 3Z4 rear end. The car was put back to its original power steering with manual drum brakes and original Plymouth White paint per the cars factory paint code. All Legendary Auto Interiors and top were used, as well as Firestone redline bias-ply tires. The car is an AACA senior badge winner scoring a 98.3 and being invited to the AACA top 100 cars for three straight years. This is a concours ready, OEM specifications car that has won its class in four of four shows when it was presented. The Barracuda has been driven a little over 200 miles since its restoration. It runs strong and everything works as expected. It is stored in a climate controlled showroom quality warehouse since completion.</t>
  </si>
  <si>
    <t>FLA14-202</t>
  </si>
  <si>
    <t>1970 Plymouth AAR `Cuda</t>
  </si>
  <si>
    <t>Accompanied by two Broadcast Sheets; this exciting `Cuda has been frame-off restored and, other than an original date-correct replacement block, runs with its correct drivetrain. Also of note is that the Plymouth has the uncommon AAR option, being one of 2,724 built for one year only. Informed sources indicate that 1,120 examples had the four-speed from the plant. The model was in recognition of Dan Gurney’s All-American Racing team participating in the ultra-competitive Trans Am Series with their AAR race-prepared `Cudas driven by Dan and Swede Savage. The Plymouth has been with the same owner since 2003 and during this time-frame has been stored in a climate-controlled environment.   This beautifully finished car runs with a 340-cid engine with 290 horsepower and has a side-routed exhaust. A four-speed manual transmission with pistol-grip shifter is console-mounted between bucket seats. The Tor Red over tan color combination is well-blended with a black vinyl top, black fiberglass hood and black full-length body stripes that have the AAR logo displayed. The `Cuda also exhibits hood pins, fog lights, dual racing mirrors, rear spoiler, Rallye wheels, bias-ply Goodyear Polyglas GT tires; power steering and brakes. A build sheet accompanies the car</t>
  </si>
  <si>
    <t>FLA14-466</t>
  </si>
  <si>
    <t>1967 Plymouth Barracuda Formula S</t>
  </si>
  <si>
    <t>The fastback Barracuda was formally called the Sports Barracuda and was hailed as being able to easily convert from a sporty four-passenger into being a convenient transporter for surfboards, skis or other equipment for your on-the-go life. This example is equipped with the high revving 273-cid solid-lifter engine and also sports the factory Formula S package. With a sympathetic restoration including paint and a few interior pieces only, this rare Formula S Barracuda has its original driveline, including the original shifter, front and rear windshield, seats and dash also being original to the car. The Formula S package included the front Kelsey-Hayes disc brake set up and the original calipers are on this car. These rare cars are reported to be able to out-perform many big-block cars. The Barracuda is finished in White with a white bucket seat interior that features red carpets and dash. The Plymouth has a desirable console-shift four-speed transmission, dual exhaust and factory Rallye wheels wrapped with BFGoodrich Radial T/A tires. This uncommon car is presented in a very nice manner and is sure to turn heads.</t>
  </si>
  <si>
    <t>FLA14-544</t>
  </si>
  <si>
    <t>1970 Plymouth Hemi Superbird</t>
  </si>
  <si>
    <t>In the late 1960s, as the 426 cubic inch NASCAR Hemi engine reached its highpoint, Chrysler engineers realized that pure horsepower was no longer enough to win races. Richard Petty may have won 27 out of 49 races during the 1968 season in his Hemi-powered Plymouth Satellite, but the aerodynamically advanced Ford Torino enticed Petty to switch over to the Ford camp in 1969. Plymouth desperately wanted to have “The King” back behind the wheel of one their cars.  Chrysler’s only hope of beating Ford on the superspeedways was to reduce aerodynamic drag. Chrysler released the bullet-shaped Dodge Daytona and Plymouth Superbird, igniting the “aero wars”. While Petty was back in the Plymouth fold, he did not win the 1970 Grand National championship, but he did win 18 of Plymouth’s 21 victories in NASCAR’s 48-race season in 1970; and the distinctive Superbird, with its sloped nose and enormous rear wing, became a stock car racing icon.   It won in its first race at the 1970 Daytona 500 with Petty Enterprise driver Pete Hamilton. Hamilton would also drive the Petty Superbird to victory at both Talladega races; proof positive of this streamlined profile with its high downforce levels and the advantages it brought.  This immediately recognized vehicle is legendary because of its racing heritage, the successes it achieved on the track, and the pure audaciousness of the concept being made into a production car that one could drive daily.  This particular Plymouth Hemi Superbird was originally delivered to Bill Crouch Chrysler Plymouth Inc. in Englewood, Colorado and came well-equipped with a sticker price of $5,515.85. Of the approximate 1,935 Superbirds produced, only 135 were built with the desirable 426-cid, 425-hp Hemi V-8 engine with two four-barrel carbs. To further illustrate how uncommon this car is, out of this same 135 Hemi Superbirds, a mere 74 came fit with a TorqueFlite automatic transmission, such as with machine. A dyno sheet from 2001 comes with the Superbird, and shows this engine develops 461-hp at 5,200-rpm.    According to accompanying documentation, this is a numbers matching example that also has its build sheet, window sticker, letter of authenticity from Galen Govier, copy of the Colorado title and original owner’s manual. The odometer shows 33,000 actual miles, certainly indicative of the care this fine machine has received over the years.   As one of the most desirable in a long series of Plymouth musclecars and surely the most recognizable of the slippery superspeedway NASCAR machines, the legendary Superbird is exceedingly collectable. This exciting Superbird is ready to take its next owner back to the time when musclecars ruled the streets and racetracks of America.</t>
  </si>
  <si>
    <t>FLA14-546</t>
  </si>
  <si>
    <t>For motor-heads, the early 1970s were a magical time. Heavy-duty horsepower lurked under the hood, and some of the most striking colors ever used on any automobile were the norm. At the forefront of this marketing trend was the Chrysler Corporation, and one of the premiere performance products was the ‘Cuda AAR.   Presented in striking Tor-Red with AAR graphics, this Plymouth has looked “race-ready” since day one. It includes an AM radio, Rallye dash, center console with Slap Stick for the automatic transmission, black vinyl bucket seat interior, Rallye wheels, space-saver spare tire, jack and side pipes with new mufflers. This is an original factory AAR edition with a properly date-coded block that has been re-stamped to match this car. This 340-cid Six-Pack V-8 is connected to the original transmission and the rear end is also original to the car. The Goodyear tires are period-correct and are staggered sizes, as when new. The battery is also a replacement that is true to the factory specs.  Included in the sale of this exciting California-built machine is a copy of the original build sheet and also a window sticker copy. Additionally the `Cuda has a written report from Galen Govier and in December 2013 a validation report was issued from MMC Detroit; both accompany the car. This special car won “Best Mopar” at the 2012 Motor Mania and received recognition as a 2011 SVPSM “Top 40” car.</t>
  </si>
  <si>
    <t>FLA14-550</t>
  </si>
  <si>
    <t>1969-1/2 Plymouth A12 Road Runner</t>
  </si>
  <si>
    <t>This fearsome A12 Plymouth Road Runner is a rare and desirable example complete with Galen Govier’s certification, including an overall rating of 1.3 out of 6. The car is described as a “very nicely restored, ‘semi-survivor’ vehicle” with 44,000 actual miles. It is further stated that the paint, bodywork and sheetmetal is in “great condition.” Due to their high-performance attributes, few A12 Road Runners survive today and of the limited number that do, most have lost quite a bit of original sheetmetal and their original engines. Incredibly that isn’t the case here. This Road Runner has all of its original body panels. The underside of the car is unrestored, as is the trunk, door jambs and engine compartment. The exterior has been repainted once, and it is very nice. The A12 has an ownership history that dates back until 1976. The car has spent the majority of its existence in Oklahoma and Kansas.   There were 797 examples of the 1969-1/2 Hardtop A12 Road Runner built for the United States market. Of those 797, 422 were four-speeds and 375 automatics. According to those in the know, this is car number 95 out of 100 four-speed A12 Road Runners known to exist. This particular car is one of five that received the options found on this car, and it had a late production run. It had a scheduled production date for April 26, 1969 and actually rolled off the line at the end of June.  This example is beautifully finished in R-4 Red with Black accents and a black interior. Under the hood is the original and desirable 440-cid, 390-hp V-8 high-performance engine with three two-barrel Holley carburetors (A12) mated to a floor-mounted four-speed A833 manual transmission with 18-splines and Hurst shifter with woodgrain knob and reverse warning light. It is equipped with a “bulletproof” Dana Sure-Grip rear end with 4.10:1 gears and 9.75-inch ring gear.  The special equipment list is long and includes a seven blade torque drive fan, 26-inch high-performance radiator with fan shroud, 11-inch heavy-duty drum brakes, dual breaker distributor, correct Edelbrock aluminum intake manifold, solenoid throttle stop and special engine modifications. Known as the 1969-1/2 “M-code;” this car is specially equipped with a lift-off fiberglass hood finished in flat black and attached with four chrome hood locking pins. There is a functional airscoop and in this area “440-6BBL” is proudly displayed, as seen from the factory. This all-business machine runs with G70 x 15-inch Goodyear wide tread Polyglas redline tires that are mounted on 15- x 6-inch JJ wheels stamped with an “H” between the chrome lug nuts and are painted black.  Along with Galen Govier twice certifying the Road Runner, he is reported to have described the A12 as overall “one of the best he’s seen and very well cared for.” It also comes with its original Broadcast Sheet, original fender tag, and is listed in the Chrysler Registry and noted as car #273 in the 1969-1/2 Six Pack/Six Barrel Registry. Further inspection has been conducted by Dave Wise, MMC Detroit Mopar.  In 1969 Motor Trend Magazine named the Road Runner the CAR OF THE YEAR. The cars equipped with the A12 package were extremely fast, running 12.91 in the 1/4-mile in stock configuration. We are pleased to present this car at auction and invite you to inspect it for yourself.</t>
  </si>
  <si>
    <t>SPRING14-3028</t>
  </si>
  <si>
    <t>1966 Plymouth Belvedere Convertible</t>
  </si>
  <si>
    <t>Plymouth’s Belvedere was the company’s mid-sized offering in the line-up, and as such, was capable of many tasks. It was also noted to be of good size and weight for the performance world and was chosen as the NASCAR entry, driven by the legendary Richard Petty. Equipped with a smaller V-8 than Petty would have used at the track, this convertible is one of only 2,502 convertibles constructed for the year. It has an automatic transmission, console with tachometer, AM radio, bucket seats and power steering. A Kenwood sound system has been neatly mounted under the dash for enhanced tunes. Each area of this convertible, from the engine compartment and interior to the paint and trim, is clean and presentable. As a low production example of the Belvedere II, you can feel proud and confident driving it to any show.</t>
  </si>
  <si>
    <t>SPRING14-3070</t>
  </si>
  <si>
    <t>1967 Plymouth Belvedere GTX Two-Door Hardtop</t>
  </si>
  <si>
    <t>Based on the Belvedere, the GTX was the first Plymouth designed with performance as the first and foremost priority. It had just enough spark with a special grille and tail panel, simulated hood scoops, and a “pit stop” chrome gas cap to make anybody think twice about revving their engine next to it at a red light. Backing up its bark with plenty of bite, this GTX was ordered with the 440/four-barrel Super Commando engine package, rated at 375 horsepower, and a four-speed transmission. The very clean maroon bucket seat interior nicely complements the bright red paint finish and maintains the spartan performance theme with a 140-mph speedometer, AM radio, and console-mounted tachometer. Showing just over 84,000 miles, this car shows signs of an older restoration and will feel right at home at the Woodward Dream Cruise or any other muscle car venue.</t>
  </si>
  <si>
    <t>SPRING14-3077</t>
  </si>
  <si>
    <t>1967 Plymouth Satellite Two-Door Hardtop</t>
  </si>
  <si>
    <t>“Plymouth is out to win you over” claimed ads in 1967. The mid-size Belvedere line was given a facelift for 1967, including the addition of Satellite and GTX models at the top of the lineup. Satellites were available as coupes or convertibles and included all-vinyl bucket seats, center console, fender-mounted turn signals, deluxe wheel covers and additional interior lighting as standard equipment. Mopar built 30,328 Two-Door Hardtop Satellite Coupes like this Dark Blue Metallic example with black vinyl interior.  It is nicely detailed underhood where you’ll find a 383-cid Super Commando V-8 and four-speed manual transmission. The exterior paint, chrome, and trim are noted to be in great condition. It is equipped with power steering and brakes, a console-mounted tachometer, AM radio and factory chrome road wheels.</t>
  </si>
  <si>
    <t>SPRING14-3107</t>
  </si>
  <si>
    <t>1970 Plymouth Barracuda</t>
  </si>
  <si>
    <t>For many throughout the 60s and into the 70s, a musclecar took them to work all week, to the supermarket and to the drag strip on the weekend. In the eyes of some enthusiasts, the Barracuda was the best muscle car on the block and one of the finest multi-purpose options. Moulin Rouge is the obvious color choice on this coupe. It is equipped with a 383 V-8, column shift automatic transmission, power steering and brakes and a rear spoiler. The bucket seat interior appears fully restored from the door panels to the carpeting. Fitted with modern upgrades, such as Firehawk radial tires and an aftermarket tachometer, this brilliant Plymouth is both clean and docile enough to drive every week day and take to the shows on the weekends. A win/win combination.</t>
  </si>
  <si>
    <t>SPRING14-3115</t>
  </si>
  <si>
    <t>1968 Plymouth Belvedere GTX Convertible</t>
  </si>
  <si>
    <t>Car Life Magazine recorded a 1968 GTX 440 to produce a 0- to 60-mph time of 6.8 seconds and run the quarter-mile in 14.6 seconds in February of 1968. With only 1,026 of the total 18,272 being convertibles, this green Plymouth is indeed both powerful and rare. Finished in dark green metallic, it runs a 440 Super Commando V-8 with an automatic transmission. Most notably, this low production convertible has power windows in addition to a power top, power brakes, power steering and AM radio. It also features a woodgrain steering wheel and interior trim. The car is in top condition and fully detailed in every area. It is ready for a national convention or to add to a special collection of rare musclecars.</t>
  </si>
  <si>
    <t>SPRING14-3140</t>
  </si>
  <si>
    <t>1957 Plymouth Belvedere Convertible</t>
  </si>
  <si>
    <t>The 1957 Plymouths arrived with a complete makeover from the previous model year. Many new appointments set the new look apart with the wrap-around aluminum grid-style grille, vertical air slot bumper and the tower-type tail rear fenders ushering in the beginning of the big fin era. And, who can forget the unique push-button TorqueFlite automatic transmission selector as seen on this red beauty? Complementing the stylized interior is power windows, power top, red and white bench seats, AM radio, dual exterior mirrors, power steering and power brakes. Each area of this example is well finished as from a recent restoration. The top is like new and the engine compartment sparkles in the sunlight. Fewer than 10,000 Belvedere convertibles were produced in 1957, making this an opportunity worth pursuing.</t>
  </si>
  <si>
    <t>SPRING14-5027</t>
  </si>
  <si>
    <t>1967 Plymouth Hemi GTX</t>
  </si>
  <si>
    <t>The Plymouth GTX was advertised in period as “Plymouths fastest way to win you over.” It proved to be one of the most exciting platforms to come out of Detroit in the era of the rubber-churning, V-8 powered musclecars. Based on the Belvedere, the GTX was designed with performance as the first and foremost priority. The GTX had just enough flair to make anybody – in anything - think twice about revving their engine next to it at a red light. The clues were subtle but clear: a special grille and tail panel, simulated hood scoops, and a “pit stop” chrome gas cap. For the discriminating MOPAR collector, we offer this 46,500 mile Hemi GTX, one of only a very modest 90 such coupes produced. It is purported to be very correct with its proper drivetrain that includes a 426-cid, 425-hp Hemi V-8 engine that is matched up with a console-shift TorqueFlite automatic transmission. This exhilarating GTX was re-finished in 2002 with the correct and rare copper colors, both outside and the interior, while utilizing its original sheetmetal. Factory provided features include a console-mounted tachometer, power steering, bucket seats, radio with rear speaker, dual white stripes that run from front-to-back over the top of the car, chromed factory road wheels , redline tires; plus there are auxiliary water, battery and oil gauges. This Plymouth has been maintained to a high show quality and can be immediately taken to a national event or appreciated in the best musclecar museum.</t>
  </si>
  <si>
    <t>SPRING14-5030</t>
  </si>
  <si>
    <t>1969 Plymouth Barracuda Restomod</t>
  </si>
  <si>
    <t>Not everyone will recall that the 440 Cuda of 1969 is, after more than years, still simply one of the rarest and highest power-to-weight ratio musclecars ever produced. So, what could possibly best this combination? A Hemi-powered version of the car, of course, is the answer. The fastback seen here has been vastly improved from its original six-banger self with a modern 5.7 Hemi V-8 with electronic fuel injection. While retaining a very stock appearing interior with an automatic on the console, the underpinnings were fully enhanced with custom exhaust, front disc brakes, and rear-mounted battery, along with American Racing Torque Thrust rims wrapped with redline tires. Not until the key is turned that anyone will realize the power that rests beneath the hood.</t>
  </si>
  <si>
    <t>SPRING14-5110</t>
  </si>
  <si>
    <t>Introduced in 1967, the Plymouth GTX was a serious contender on the street, relying on the simple formula of cubic inches and melting rubber to establish its supremacy and win over the public along the way. “The most exciting Supercar to come out in Detroit in years,” so stated Plymouth in their factory brochures as they crafted the consumers buying decisions. Although both Ford and General Motors offered competitive musclecars, the GTX delivered the one-two punch of performance and reliability, even with its welterweight 383 cubic inch V-8 engine, never mind its middleweight 440 wedge head or the heavyweight prize fighting 426 Hemi that put it in a class of its own, such as seen in this unbelievable machine. The GTX was the first Plymouth designed with performance as the first and foremost priority. It was a car that gained a reputation of being tough to beat from light-to-light. If you revved your engine and gave notice of wanting to run-off, you better have plenty of the competitor’s best iron to get the job done. The astute eye could see the subtleties of the design that would give away its muscle-oriented performance. These include a special grille and tail panel, simulated hood scoops, and a “pit stop” chrome gas cap. The GTX and Hemi 426 badging had its own notice of intention to be more than competitive. This car even displays the seldom-seen Hemi badge on the edge of the deck lid. The 1967 Plymouth GTX was the optional performance car based on Plymouth’s two-door Belvedere hardtop and convertible, and it was a fantastic piece of machinery. In 1990, Car &amp; Driver put a 1967 Plymouth GTX in their top ten musclecars of all time. Enthusiasts who have had the opportunity to experience the pavement shaking power the GTX produces would agree that this honor is well-deserved. More than just a big engine and four wheels, the interior was a thing of beauty with more than adequate spaciousness and lots of brightwork, plus bucket seats, and embossed vinyl. The GTX hardtop coupe has an interior that, in period, oozed luxury for a car of this type. Rich and supple vinyl surrounds the occupants on the door panels, front and rear seats and on a padded dash. Seatbelts were also a standard feature for both the front and rear seat passengers. MOPAR muscle collecting is often a numbers game. The fewer produced; the more valuable and wanted the car becomes. This Plymouth is one of only 340 Hemi-equipped GTXs built for 1967. It is even more special, considering a few of the unique options included. The GXT is presented in its original code GG-1 Dark Green paint, this is a high-quality repaint from approximately 20 years ago. It has its very clean and original white bucket seat interior with optional headrests (very seldom seen), console with tachometer and shifter for the 727 automatic transmission, Sure Grip differential, power brakes, AM/FM pushbutton radio, dual mirrors, optional and original black vinyl top, factory custom road wheels, redline tires and a rare sport-type steering wheel. The steering wheel is unique; as it was a factory recalled option. Corporate studies had discovered that the wheel may break at the center and cause serious injury in the event of a severe impact, so back to the factory for retro-fitting for most similarly equipped cars. Accessory gauges have been added to monitor the rare 426-cid V-8 Hemi engine that has been tested on the dynamometer and documented at 588 horsepower. The GTX has been seen in the December 2000 issue of Mopar Muscle magazine. In the last three years it has had over $3,000 of service work and new components that include new torsion bars, lower control arm bushings, front and rear shock absorbers and other similar mechanical elements that result in a very solid and trustworthy platform. The overall quality is very good with a nice attention to detail, down to the vintage hoses and clamps under the hood. This exclusive GTX is accompanied by its original broadcast sheet that confirms its fine heritage and also cues us to additional equipment that includes Police Package brakes with front discs, Police Package handling, plus assorted moldings and accessory lights. It is hard to not assess this as quality, low production muscle with great options; this is a sure winner.</t>
  </si>
  <si>
    <t>SPRING14-5156</t>
  </si>
  <si>
    <t>1970 Plymouth Cuda 440</t>
  </si>
  <si>
    <t>The Barracuda was all-new for 1970 sharing its basic E-body with the also all-new Dodge Challenger. The styling was both bulky and muscular mocking the fuselage styling of Chrysler’s full-size cars. Though Chrysler was late to the pony car party, fans of the marque today boldly claim that Chrysler saved the best for last. To the delight of musclecar fans, this Barracuda is loaded with factory options. Highlighted by the special impact color of SubLime with a black vinyl top, interior, and exterior tape graphics; this Barracuda is equipped with the 440-cid Super Commando V-8, Shaker hood, Torqueflite automatic transmission, air conditioning, rear window louvers, factory Rallye wheels, AM radio with 8-track tape player, plus power steering and brakes.</t>
  </si>
  <si>
    <t>SPRING14-5175</t>
  </si>
  <si>
    <t>1968 Plymouth Belvedere GTX Two-Door Hardtop</t>
  </si>
  <si>
    <t>In 1990, Car &amp; Driver included the Plymouth GTX 440, in their “top ten musclecars of all time” list. Enthusiasts who have had the opportunity to experience the pavement shaking power the GTX produces would agree that this honor is well-deserved. This GTX is reported to have the original 375 horsepower Super Commando V-8 under the hood and is hooked to an automatic transmission with console selector. The car is optioned with power steering, power disc brakes, bucket seats with headrests and rally gauges that include a 150-mph speedometer and tachometer. Factory road wheels are set off with redline radial tires. With approximately 50 miles driven since the full rotisserie restoration, this GTX is an excellent choice for a top musclecar.</t>
  </si>
  <si>
    <t>FLA14-529</t>
  </si>
  <si>
    <t>PONTIAC</t>
  </si>
  <si>
    <t>1973 Pontiac Trans Am SD-455</t>
  </si>
  <si>
    <t>car_note_pontiac</t>
  </si>
  <si>
    <t>This exceptional 1973 Pontiac Trans Am SD is offered with 49,000 original miles and is a rare, unrestored and unmolested survivor that originally comes from the state of Arizona. The Trans Am is powered by the scarce 455-cid SD V-8 engine. The power output was listed as 290 to 310 horsepower by the factory, but most serious observers believe that these figures are quite conservative. All Super Duty engines were built by hand; they have a fortified engine block with four-bolt main bearings, forged pistons, free-flow round-port heads, Ram Air exhaust manifolds, 800-cfm Rochester Quadrajet four-barrel carburetor and a dry-sump oiling system. The powerful engine is connected to its original Turbo-Hydramatic 400 automatic transmission. The standard gear ratio for the Super Duty model is 3.42:1. According to sources, 252 Super Duty Trans Ams were produced in the 1973 model year; 180 with the automatic transmission, as seen in this car. The Super Duty is finished in Cameo White and has a tan interior with vinyl bucket seats. The SD-455 is equipped with power steering and brakes; factory air conditioning, radio, twin sport mirrors with driver’s side remote, an engine-turned dashboard and full instrumentation that includes a tachometer with integrated clock. Factory and original Honeycomb wheels along with an array of spoilers, fender flares and shaker hood scoop provide an exciting visual platform for this uncommon musclecar. The engine was completely disassembled in late 2013 and inspected. Internal parts inspection identified a collapsed lifter and worn camshaft. The engine was then completely rebuilt by a well-known expert and produced a staggering 401 horsepower on the dyno after the build. The builder carefully preserved all of the original paint and block markings to retain its survivor status. As a result of these great efforts, the engine bay appears as it did in 1973 when new. The transmission was concurrently rebuilt with the V-8 SD engine. The original paint is very respectable with a great shine. The rust-free undercarriage displays all of the original paint markings and the rare, original exhaust system with factory resonators remains with the Pontiac. The factory installed saddle interior is equally impressive and shows no wear, damage or blemishes. The trunk and engine compartment are as accurate and tidy as the rest of the car. This beautiful musclecar runs and drives like new and it is accompanied by PHS documentation, full ownership history, copy of the Arizona title and window sticker. To further illustrate the quality of this machine, it was chosen a one of only four special invitees to the “class of 1973” 40-year reunion at the 2013 Musclecar and Corvette Nationals in Chicago, Illinois. It was also honored with a Gold Concours Award.</t>
  </si>
  <si>
    <t>FLA14-535</t>
  </si>
  <si>
    <t>1969 Pontiac Firebird Trans Am Ram Air III Hardtop</t>
  </si>
  <si>
    <t>The SCCA held its first Trans Am race on March 25, 1966 in Sebring, Florida. Organized as a manufacturers’ championship for under 5-litre (305-cid) four-passenger sedans, it became the premier motorsports series for American pony cars. Camaros, Mustangs, and Javelins with driver like Mark Donohue, Parnelli Jones, Peter Revson and George Follmer were the stars. Ironically, the Firebird was never really supported by Pontiac in Trans Am racing, yet GM division chose the ’69 Firebird as the basis for a specialty model while paying a $5 per car royalty to the Sports Car Club of America for the use of the name. The specialty model was introduced in February at the Chicago Auto Show as a $725 option. It included, among other things, the Ram-Air 400 V-8, heavy-duty suspension, power front disc brakes and variable-ratio power steering and the distinctive Polar White paint with blue racing stripes and Trans Am lettering, found on all of this years similar models . This one year only body style has a special hood, fender scoops and a rear wing as part of the exciting Trans Am package. Performance was excellent as this was essentially GTO hardware in a 500 pound lighter package. Only 689 coupes and eight convertibles were produced making this a highly desirable and rare musclecar. This beautifully restored example is a rust-free car with all its original sheetmetal. It comes with its original window sticker and PHS documentation, plus the Ram Air III equipped 400-cid, 350-hp V-8 is original to the car. Wearing the proper blue and white exterior combination, it is equipped with all the requisite equipment including Rally II wheels, Firestone Polyglas redline tires, power steering, power brakes and AM radio; just as it was originally built.</t>
  </si>
  <si>
    <t>FLA14-576</t>
  </si>
  <si>
    <t>1970 Pontiac GTO Judge</t>
  </si>
  <si>
    <t>On offer is one of the most desirable and uncommon of musclecars from the era; the Pontiac GTO Judge. Only 3,629 examples of this car were produced in the 1970 model year, and this particular car is reported to be one of the best examples of this rare car that you will come across. The Judge came from the factory in the very desirable color combination of Polar White with a brilliant Blue interior. This is exemplified on the car after receiving a nut-and-bolt rotisserie restoration with less than 50 miles driven since its completion. The Pontiac also comes with complete Pontiac Historical Services (PHS) documentation.  This enticing machine is equipped with a 400-cid, 365-hp Ram Air III V-8 engine that has a four-barrel carburetor and is backed by the desirable four-speed manual transmission with Hurst shifter and Pontiac Safe-T-Track differential.   Other appropriate features for the Judge are hood tachometer, rear spoiler, dual exhaust, Rally II wheels, Goodyear Polyglas tires, bucket seats with center console, Rally gauge cluster, headrests; power steering and brakes with front discs. Trim equipment includes Judge-specific badging and graphics that are prominently displayed.  This Pontiac is well-cared-for and kept in a climate-controlled environment that helps insure its fine presentation will be well-preserved. This is a rare opportunity indeed.</t>
  </si>
  <si>
    <t>FLA14-596</t>
  </si>
  <si>
    <t>1964 Pontiac GTO Tri-Power Convertible</t>
  </si>
  <si>
    <t>The Pontiac GTO Convertible was designed as a performance machine to test driving skills while having the room for family and friends to enjoy the open air experience. This PHS documented car has the renowned "Tri-Power" 389-cid, 348-hp V-8 denoting three two-barrel carburetors, this one has a desirable four-speed manual transmission. Presented in “triple black,” Starlight Black body with black interior, power soft-top and boot; this GTO has many options that are looked for, including the console with locking compartment, wood-like custom sport wheel, factory tachometer, padded dash, vanity mirrors, dual exterior mirrors, under-hood light, radio, power steering, exhaust splitters, redline (radial) tires and one-year-only optional custom wheel discs. The window sticker also accompanies this fine car.</t>
  </si>
  <si>
    <t>SPRING14-1077</t>
  </si>
  <si>
    <t>1950 Pontiac Custom Sedan Delivery</t>
  </si>
  <si>
    <t>Whatever the job, the1950 Pontiac Sedan Delivery was willing to step up and do it in unsurpassed style and comfort. You could have one vehicle for many purposes; whether it’s shopping, vacation, camping, or just plain old work – the errand could be handled in popular style.  Whatever the job, the1950 Pontiac Sedan Delivery was willing to step up and do it in unsurpassed style and comfort. You could have one vehicle for many purposes; whether it’s shopping, vacation, camping, or just plain old work – the errand could be handled in popular style.  The interior is fitted with modern bucket seats divided by a center console; banjo steering wheel and custom gauges, including a steering column-mounted tachometer are additional interior elements. The cargo area of the Sedan Delivery has been finished with carpet on the floor and both panel sides for comfort and acoustics that enhance travel time. Custom paint with tasteful flames and graphics adorn the nicely finished two-tone exterior. Other features to note include the custom sound system, dual mirrors, distinctive Pontiac hood trim, plus modern 17-inch, five-spoke mag-style wheels with blackwall radial tires. This is the perfect street rod to promote your favorite company, or to use and enjoy in a versatile manner, just like when it was new.</t>
  </si>
  <si>
    <t>SPRING14-2094</t>
  </si>
  <si>
    <t>1976 Pontiac Firebird Trans Am 455</t>
  </si>
  <si>
    <t>Running with the highly-acclaimed 455-cid V-8 engine makes this a special car, as does it having only 53,922 actual miles. Having been restored and also using a four-speed manual transmission makes this car all the better. It is finished in Cameo White and has a white vinyl interior that is accented by a red dashboard, center console and carpets. Red is also the exterior trim color and the Firebird has the bird hood graphics delete. The Trans Am has bucket seats, factory honeycomb wheels, BFGoodrich Radial T/A tires, AM/FM radio; power steering and brakes.</t>
  </si>
  <si>
    <t>SPRING14-3157</t>
  </si>
  <si>
    <t>1955 Pontiac Laurentian Convertible</t>
  </si>
  <si>
    <t>From the 1950s through 1970s, GM of Canada offered a unique hierarchy of full-size Pontiac series different from the American Catalina, Star Chief, Executive and Bonneville lines. Closely paralleling Chevrolet's Biscayne, Bel Air and Impala series, by 1959 the Canadian models were named Strato Chief, Laurentian and Parisienne. Records indicate only 660 Pontiac convertibles were produced in Canada in 1955. These came standard with the Chevrolet 265 V-8 and a two-speed automatic transmission as seen on this exquisite coral over charcoal Laurentian. A full restoration has created a masterpiece with a black cloth top, power steering, power brakes, AM and push button radio. Fresh in every way, this museum piece currently shows 6,000 miles driven and has very little wear in any way. As one of the lowest production convertibles in 1955, this Pontiac is ready for the finest collection.</t>
  </si>
  <si>
    <t>SPRING14-4095</t>
  </si>
  <si>
    <t>1957 Pontiac Star Chief Convertible</t>
  </si>
  <si>
    <t>While Pontiac was best known as a maker of solid, conservative cars for much of its early history, that image changed forever with the all-new 1955 models. The chassis was entirely redesigned, with the frame extended and cloaked with distinctively styled bodies. Performance was now emphasized, with the old straight eight replaced by an all-new, compact and very powerful overhead-valve V-8 engine.   The top-line Star Chief series was available in four-door sedan and two-door convertible form, while the Star Chief Custom series included a four-door sedan and the very popular two-door Catalina hardtop. Pontiac achieved sixth place in manufacturer rankings for 1955, holding that position through 1957 and ultimately becoming the third-place American marque for much of the 1960s, based on its performance focus.  Soon, Pontiac released a number of high-performance engine and drivetrain options, specifically intended for NASCAR competition. On the street, the 290-horsepower Tri-Power V-8 was capable of propelling the Star Chief from 0- to 60-mph in 8.5-seconds, en route to 16.8-second quarter-mile times – an impressive performance for any era.  This 1957 Pontiac Star Chief Convertible is a great example of early Pontiac performance with its desirable 290-horsepower, 347-cubic inch Tri-Power V-8 engine routed through dual exhausts. It is finished in Sheffield Gray and Tartan Red paint with a similar two-tone interior. Features include an Autronic-Eye, under-seat heater, deluxe AM radio, factory clock, fender skirts, whitewall tires, factory wheel covers; power top, brakes and power steering. It is reported to run and drive very well and seamlessly combines Pontiac performance with timeless styling.</t>
  </si>
  <si>
    <t>SPRING14-5014</t>
  </si>
  <si>
    <t>1970 Pontiac GTO Judge Ram Air</t>
  </si>
  <si>
    <t>Beautiful example of a 1970 Pontiac GTO Judge.  Finished in Liberty Blue, this Judge has it all.  The Judge has proven itself as a highly sought after collectible.   This color combination is one of the most beuatiful offered.</t>
  </si>
  <si>
    <t>SPRING14-5054</t>
  </si>
  <si>
    <t>1958 Pontiac Parisienne Convertible</t>
  </si>
  <si>
    <t>The 1958 Pontiac Parisienne Convertible is a model not often seen. Often the Parisienne name is associated with 1980s Pontiacs, but this car was GM Canada's version of the Pontiac Bonneville Convertible -- a one-year-only body for 1958. During the 1958 model year the Parisienne entered the model roster as a sub-series within the Laurentian line. The following year it became a separate model. For nearly the duration of the Parisienne production run it was the Canadian nameplate for the top-of-the-line model sold in GM of Canada's Pontiac showrooms. The standard features of the Parisienne were different from Canadian Pontiac models by the luxuriousness of the upholstery fabrics, bright trim moldings, plus courtesy, interior and trunk lights. Other standard equipment was unique exterior accent chrome pieces and the availability of both two- and four-door hardtops and convertibles. It is estimated that about 759 units were produced that first year with very few of them being convertibles. This quite special example, with its very appealing two-tone turquoise and white color combination inside and out, has received a comprehensive restoration. The paint and trim is exceptional, as is the highly detailed engine compartment. A great deal of effort was taken to preserve and restore the elegant dash, associated door panel trim and gauges. The car runs with a V-8 engine and corresponding automatic transmission. Features include power top, steering and brakes, power antenna for the AM radio with rear speaker, dual mirrors, color-keyed steel wheels, wide whitewall tires and fender skirts. As a one-year-only body style, the 1958 Pontiacs can be difficult to locate very expensive to restore. Take pleasure in knowing this example is available and ready to enjoy without the wait.</t>
  </si>
  <si>
    <t>SPRING14-5130</t>
  </si>
  <si>
    <t>1967 Pontiac GTO Convertible</t>
  </si>
  <si>
    <t>This Pontiac GTO Convertible is presented in black with a red vinyl interior and black vinyl top. The exterior exhibits very straight lines and perfect panel fit along with beautiful show-quality paint and chrome, plus the interior is very nicely finished with bucket seats and center console. The V-8 engine is very clean and features upgrades in the form of a high-rise intake, K&amp;N air filter, aluminum radiator and MSD ignition. This unit is matched to a Hurst floor-shift four-speed manual transmission. Other desirable features on the GTO include a dash and gauges that are in proper condition, AM radio with aftermarket Pioneer CD player mounted under the dash; power top, windows, steering and brakes. Cragar-style American Racing wheels with blackwall tires completes the intimidating presence.</t>
  </si>
  <si>
    <t>SPRING14-5135</t>
  </si>
  <si>
    <t>Pontiacs received all-new styling for 1957. “Bunkie” Knudsen was the man responsible for the changes after becoming Pontiac’s General Manager. After seeing a production-ready 1957 model for the first time, he decreed that the trademark Silver Streaks (he called chrome suspenders) dating to 1935 be removed as he felt they made the car seem old-fashioned. Guided missiles were also making news at the time so he had the side trim shaped to look like them. Knudsen believed, “You can sell an old man a young man’s car, but you can’t sell an old man’s car to a young man.” With that, he set about changing the image of Pontiac forever. This Star Chief Convertible is one of 12,789 built for 1957 and is equipped with a black convertible top, 347-cid Strato Streak V-8, Hydra-Matic automatic transmission, wide whitewall tires and Continental kit.</t>
  </si>
  <si>
    <t>SPRING14-5168</t>
  </si>
  <si>
    <t>1968 Pontiac GTO Convertible</t>
  </si>
  <si>
    <t>Motor Trend presented the Pontiac GTO with the Car of the Year Award in 1968 stating, “Not only does it continue to establish the class standard in the fifth year of its existence, but it also represents a unique and revolutionary engineering/styling function. Even today, the 1968 GTO continues to impress with such examples as this convertible. It is offered with the proper WT code 350 horsepower 400 V-8, and a four-speed transmission. It is well-equipped with power steering, power disc brakes, power soft-top, Rally gauge package with factory tachometer, hideaway headlights, sport steering wheel, Posi-traction rear axle, center console, custom sound system and Rally II wheels with blackwall radials. A full restoration has insured the fine fit and finish of this majestic musclecar. This GTO is ready to win its next award.</t>
  </si>
  <si>
    <t>FLA14-192</t>
  </si>
  <si>
    <t>PORSCHE</t>
  </si>
  <si>
    <t>1966 Porsche 912 Coupe</t>
  </si>
  <si>
    <t>car_note_porsche</t>
  </si>
  <si>
    <t>After years of building their commercial and racing success around the 356 models, Porsche introduced the larger, more powerful Porsche 911 two-liter model in 1965. Maintaining the company’s success with rear engine positioning, the all-new design provided an aerodynamic body over a revised chassis that housed a sophisticated suspension system, a more powerful flat-six engine and a five-speed transmission. The combination was extremely powerful, making the new 911 faster and more stable at high speeds than the 356 Porsche. Feeling excluded, many Porsche fans yearned for a more affordable alternative to the 911. Buyers did not have to wait long, as in 1966 Porsche introduced the reasonably priced 912 model with virtually the same horizontally-opposed four-cylinder engine that was used in the 356 Super 90. Despite a weight penalty of 220 pounds versus the lighter 356 Super 90, the 912 achieved the identical top speed of 115 miles per hour. Production ran from 1965 through 1969 and accordingly, 912 Porsches of quality are becoming increasingly collectible. Today, excellent examples are few and far between, as not surprisingly they proved popular with many people who never anticipated their future value. The Polo Red Porsche 912 offered here has been recently restored from a very solid, no rust body example. Approximately $20,000 was spent on the body restoration and repaint and the flat four-cylinder engine was recently rebuilt with $10,000 invested in this process alone. The receipts are included in the sale. The 912 has also received a complete brake system rebuild with upgraded components and the suspension bushings have been replaced. An upgraded original sway bar has also been added. The Porsche runs with its correct drivetrain that includes a five-speed manual transmission. It is also reported to be an early three gauge dashboard car. To top it off, this fine sports car has the Porsche Certificate of Authenticity accompanying it along with the original tool kit and owners manual. This 912 is an exemplary model of a rare breed.</t>
  </si>
  <si>
    <t>FLA14-486</t>
  </si>
  <si>
    <t>1965 Porsche 356C Coupe</t>
  </si>
  <si>
    <t>The 1965 model year was the last for the 356C Porsche, and is generally regarded as the best with better drive, handling and braking characteristics. With disc brakes and more power it is a pleasure to drive. The 356 is painted paint number 0407 Red with houndstooth black and white interior that was available only on international orders. With only 39,000 miles, it is ready to enjoy. This Porsche has its correct drivetrain and comes with its Porsche Certificate of Authenticity, as well as tools and owner’s manual. Options on this fine Porsche include chrome horn ring on a wooden steering wheel, chrome wheels, exterior mirror and radio.</t>
  </si>
  <si>
    <t>FLA14-505</t>
  </si>
  <si>
    <t>2011 Porsche Turbo S Cabriolet</t>
  </si>
  <si>
    <t>Upon its anticipated introduction it was obvious that the engineers at Porsche had created a new top-of-the-line sports car for the patron who only looks for the very best in terms of power, performance, and handling capabilities. Those discerning drivers look to the 911 Turbo S. This 2011 Porsche 911 Turbo S Cabriolet is a German supercar built with the Autobahn in mind. With 530 twin-turbo horsepower channeled through its dual clutch PDK transmission, it can achieve 60 miles per hour in three seconds flat. This particular Turbo S was originally over $175,000 when new, and comes equipped with race-inspired center-lock wheels, as well as carbon ceramic disc brakes. The full leather interior is sure to remain comfortable at all times, with dual-zone climate control and heated/ventilated seats. The 911 Turbo has always bridged the gap between the street and the track, while being more than capable in both environments since its inception in the 1970s. Since even its earliest days, the Porsche 911 has always been an everyday supercar, and this 911 Turbo is no exception. VIN: WP0CD2A9XBS773253 Miles: 24,490 Engine: 3.8-Liter Twin-Turbo Flat Six Producing 530 Horsepower Transmission: Seven-Speed PDK Dual Clutch Transmission Equipment: Heated and Ventilated Seats, Satellite Radio, 12-Way Power Seats, Full Leather Interior, Bose Stereo, Auxilary and iPod Inputs, Navigation, Porsche Carbon Ceramic Brakes, Center-Lock Wheels, Driver Seat Memory, Items Included with the Car: Two Sets of Keys/Remotes, Owner’s Manuals and Portfolio, Convertible Top Hex Tool Warranty: This vehicle is being sold with the remainder of the factory warranty</t>
  </si>
  <si>
    <t>FLA14-729</t>
  </si>
  <si>
    <t>1972 Porsche 911T Coupe</t>
  </si>
  <si>
    <t>From new, this has been a California car that has only experienced two owners and is a rust- and accident-free example. It has 67,000 original miles and the drivetrain is reported to be correct to the car. The Porsche was restored about four years ago, is in excellent condition and is presented in the unusual Porsche color, Aubergine, with the uncommon black and white houndstooth interior. The power is derived from a horizontally-opposed (flat) 2.4-liter, 130-hp six-cylinder engine that is mated to a manual transmission. It has the rare, one-year-only external oil filler, plus light alloy Fuchs wheels, tinted glass, front and rear sway bars, comfort equipment, air conditioning, antenna, speakers and noise suppression.</t>
  </si>
  <si>
    <t>FLA14-774</t>
  </si>
  <si>
    <t>1963 Porsche 356B 1600 Super Cabriolet</t>
  </si>
  <si>
    <t>This Porsche Cabriolet benefits from a fresh cosmetic restoration. It is finished in white with tan leather interior and blue soft-top.</t>
  </si>
  <si>
    <t>SPRING14-2089</t>
  </si>
  <si>
    <t>1983 Porsche 911 SC Coupe</t>
  </si>
  <si>
    <t>This sports car is presented in Slate Blue Metallic with Dark Blue leather interior. The speedometer has two different scales and the Porsche is also equipped with air conditioning, power windows, a whale tail rear spoiler, Blaupunkt AM/FM radio, Fuchs forged alloy wheels, cruise control, wheel locks, sport shock absorbers, rectangular front foglights, cockpit control symbols and electric sliding sunroof. It comes with the Porsche Certificate of Authenticity and runs with the 3.2-liter horizontally-opposed six-cylinder Carrera engine with a five-speed transmission; power steering and power four-wheel disc brakes are also integral to this respected German platform.</t>
  </si>
  <si>
    <t>SPRING14-3187</t>
  </si>
  <si>
    <t>1987 Porsche 930 Turbo Slant Nose Coupe</t>
  </si>
  <si>
    <t>Porsche’s initial work with turbocharged racing cars in the 1960s led to a turbocharged street version of the 911. Ernst Fuhrmann led development, adapting the technology of the fearsome 917/30 Can-Am car to the 3.0-liter flat six from the Carrera RS 3.0. Suspension refinements, larger brakes and a strengthened gearbox rounded out the package, which included a functional "whale tail" rear spoiler, wider rear wheels, upgraded tires, and flared rear wheel wells. Simply called the "Turbo", it was released in 1975 with export to the U.S. starting in 1976. The 930 proved fast but demanding, yet skilled drivers quickly learned how to drive it properly beyond the limits of most sports cars. With legendary performance and a direct link to some of history’s greatest racing cars, this Porsche 930 Turbo will remain a valuable and significant automobile.   Porsche produced the 911 Turbo from 1975 to 1989 and was referred to in U.S. markets as the 930 Turbo. For 1987, a “Slant Nose” front end delivered the look of the 935 racing car and was an immediate hit with the adoring public. This euro version is nicely updated with a 400 horsepower engine, five-speed transmission, modified turbo wastegate, custom stainless exhaust, whale tail spoiler, black leather upholstery with red piping; power seats, windows and locks, Alpine MP3 sound system and a sunroof. Four BBS alloy wheels are fitted with fresh Bridgestone Potenza ZR-rated tires. Porsche 911s are well known for optimal performance and solid value. This rare example is prime for the astute investor.</t>
  </si>
  <si>
    <t>SPRING14-4127</t>
  </si>
  <si>
    <t>This Porsche is reported as a documented California Car with Porsche Certificate of Authenticity. This great looking German sports car has great exterior paint, and is rust-free with an underside that is exceptionally nice with "no patch work." The tan interior is very nice and clean with no issues. It runs with a non-numbers-matching engine, but that doesn't prevent this fun car from shifting and running flawlessly. The 356C was recently serviced so you drive it with confidence. This 356 would be rated as a very nice driver-quality car that was restored approximately five to seven years ago. The red paint is really striking and shows no flaws.</t>
  </si>
  <si>
    <t>FLA14-771</t>
  </si>
  <si>
    <t>ROAMER</t>
  </si>
  <si>
    <t>1914 Roamer Speedster</t>
  </si>
  <si>
    <t>car_note_roamer</t>
  </si>
  <si>
    <t>From no less an authority than the late, respected Duesenberg expert and author Fred Roe (Duesenberg: The Pursuit of Perfection, Dalton Watson LTD., 1982) comes the background on this unique speedster that was clearly inspired by the styling of the Mercer Raceabout. As related by Mr. Roe, from a letter dated April 1993, this car was built as a hobby by Mr. Lassiter Hoyle in the 1940s. He was an unmarried man that lived with his grandmother and who indulged in endless automotive pursuits from his boyhood until the mid-1950s. He owned, swapped and traded many cars of all kinds. At the same time Mr. Hoyle collected automotive photographs by the thousands and literature just as intensively. The quest for power and speed was very strong in Southern California in the late ‘30s and the formal hot rod movement was just beginning in this region at the time. It resulted in the creation of many outrageous combinations of existing automotive technology, some for competition, others for the sheer fun and the pure joy of creation. Mr. Roe believed that fun and creation was Mr. Hoyle’s primary motivation, but he enjoyed testing his creations for top end speed and rate of acceleration. He had previously built a “powerful beast” using a Duesenberg Model J engine in 1942 that is pictured in Mr. Roe’s book on page 264. Mr. Roe believed that Mr. Hoyle was well-aware of the solid movement in the Los Angeles area of the period preservation and enjoyment of pre-World War I antique cars and did not feel that this car was built by dismantling complete cars of their components to build this special, instead he proceeded by acquiring loose parts. The platform is based on a 1912 Regal underslung chassis and a Roamer-Duesenberg four-cylinder engine. Mr. Hoyle had a friend who specialized in “playing” with old Duesenberg-powered Roamers and either from or with his help, acquired the powerplant. The car was put together through sheer ingenuity that culminated in the car we have on offer. Fred Roe was confident that Lassiter Hoyle did not intend to deceive anyone that this was an authentic factory-built old car, but it inevitably became known as either a 1912 Regal or the settled upon 1914 Roamer with Duesenberg engine. Regal built the model with the underslung frame from 1911 to around 1914, so this is accurately portrayed. There were no Roamers until 1916 and no Roamers with the Rochester-Duesenberg production engine (which the car carries) until late 1919 at the very earliest. So it would be incorrect to claim that the engine or other associated Roamer parts as being any earlier than 1920 or 1921. Certainly the look of the car suggests an early date, and we also know that the car was allowed to participate in activities of the early meetings of the Horseless Carriage Club of America (HCCA). Mr. Roe related that after losing track of the car when Mr. Hoyle disposed of it from his collection; he saw it in Hershey, Pennsylvania in the early 1970s. After a few different owners, it settled in a museum until being made available at this point in time. The car is well-documented in this form and also appears in “Duesenberg: The Pursuit of Perfection” on page 72. Mr. Roe concluded that the automobile was central to American life in the 20th century and upon its introduction was seized upon by thousands of individuals who thought they could make it better or bend it to their own ideas for its final use. The irresistible American urge to tinker, originate and improve found the automobile a most welcome subject, and this thought and practice continues to this day, no matter the technology. It was further concluded to be a true piece of automotive Americana dating back nearly 70 years. Displaying the Rochester-Duesenberg engine, manual gearbox, Regal frame and tidy angular fenders make for an impressive period piece. Buffalo wire wheels, monocle windshield, motometer, tufted individual seating and many brass components all add up to a very specialized and intriguing car that has a many year, documented history.</t>
  </si>
  <si>
    <t>FLA14-175</t>
  </si>
  <si>
    <t>ROLLS ROYCE</t>
  </si>
  <si>
    <t>1989 Rolls-Royce Corniche II Convertible</t>
  </si>
  <si>
    <t>car_note_rolls royce</t>
  </si>
  <si>
    <t>Rolls-Royce produced the Corniche series coupe and convertible from 1971 to 1995; essentially a continuation of the former Silver Shadow Two-Door Saloon of 1965 and the Mulliner Park Ward Drophead Coupe of 1967. It was named Corniche after the coastal roads of Nice, France with coachwork by Rolls-Royce’s own subsidiary Mulliner Park Ward. The Corniche II moniker appeared from 1986 to 1989 and reflected detail changes along with the addition of anti-lock brakes. A total of 1,234 examples were produced. This lovely example comes from long-term ownership and all book and records are included. It has just 49,000 actual miles and features a lovely white leather interior with dark red piping and contrasting dark red Everflex top. Elegance and luxury appointments are in abundance throughout.</t>
  </si>
  <si>
    <t>FLA14-213</t>
  </si>
  <si>
    <t>1982 Rolls-Royce Corniche Convertible</t>
  </si>
  <si>
    <t>This left-hand drive 1982 Corniche has a brown leather interior that is highlighted by beautiful burled walnut trim. It is powered by a 6.75-liter V-8 with an automatic transmission and equipped with all the comfort and convenience items one would expect of a Rolls-Royce. It is a very desirable and luxurious yet practical luxury convertible, indicative of the bespoke craftsmanship only a Rolls-Royce can offer.</t>
  </si>
  <si>
    <t>SPRING14-5074</t>
  </si>
  <si>
    <t>Costing $205,500 when new, this was the ultimate in luxury car ownership. The Corniche replaced the Rolls-Royce Silver Shadow convertible and coupe and was introduced in 1971, with both closed and open body styles and Bentley or Rolls-Royce badging. Its name was derived from the Grande Corniche, the famous touring road high above the Mediterranean between Nice and Monte Carlo. The Mulliner Park Ward design is as fresh today as it was when introduced in1971. This is a hand-finished, non-production motorcar that is unquestionably powerful and well-built with elegance and luxury appointments in abundance throughout. Carefully enjoyed, maintained and preserved from new, this Rolls-Royce is ready for the next steward to partake of its fine quality. Having been driven for just under 21,000 miles; this Corniche II presents as a nearly brand new automobile with only slight wear observed on the driver seat. The biscuit leather upholstery is tastefully piped in cream, and the folding top is also finished in a tan hue. Noted optional equipment includes a Pioneer sound system with trunk-mounted six-disc CD changer, color-keyed wheels and full power amenities. From 1977 to 1989, a total of 1,234 Corniche II cabriolets were produced and all of these came with a 6.75-liter V-8 engine. They are each a magnificent automobile with power and prestige. The Rolls-Royce Corniche is one the most recognized Rolls-Royce models ever made and is ready with many luxuries for its next owner to enjoy.</t>
  </si>
  <si>
    <t>SPRING14-5118</t>
  </si>
  <si>
    <t>1970 Rolls-Royce Phantom VI Seven-Passenger Limousine</t>
  </si>
  <si>
    <t>The Phantom name is symbolic of Rolls-Royce elegance as the successor to the legendary Silver Ghost, dating back to 1925 when it was first made available on the market. The Phantom readily met its intended customer’s high expectations of brilliance. It was an excellent car of unchallenged quality that continued the traditions of Rolls-Royce and presented the name that would ultimately move the company into a new century. Moving forward, in 1959 Rolls-Royce introduced a new Phantom model that was designated the Phantom V; it was a substantially more modern car than its predecessor and with so few produced at such a high price tag, the Rolls-Royce Phantoms of 1959 to 1991 were made for a very special type of client. Figureheads, leaders and celebrity became the established clientele that includes; almost obviously, the Queen of England, Queen Elizabeth II, as well as her mother. Among the others was the governor of Hong Kong for ceremonial purposes and the King of Norway employed his limousine as an official car. Perhaps, most famously, Beatle John Lennon bought a brand new Phantom V in 1965 and had many modifications that included a radio telephone, converting the rear seat into a double bed, an interior/exterior “hailer” sound system, Sony television and portable refrigerator. Expected extravagances of the famed musician; it is reported that John had his chauffeur and car sent over to Spain in 1966, while he was filming "How I Won the War". The Phantom V ended up in a matte black overall presentation that amazingly included the radiator and chrome trim. Lennon reportedly tired of the “stealth” Phantom, so he took it upon himself to visit J.P. Fallon Limited, a coachworks company located in Chertsey, Surrey having thought he would like to have his car painted "psychedelic". While hailed in some quarters and drawing praise for artistic expression, from others it drew public outrage as Rolls-Royce is passionately regarded in England as one of the many symbols of British dignity. The owners of the Phantom VI were no less remarkable. Rolls-Royce understood the kind of customer base it had with the Phantom models, and offered an armored version of the Phantom VI for higher profile buyers that wanted added protection. The Phantom VI, unveiled in 1968, was heir to the throne of the first Phantom, which made its debut more than 40 years earlier and likewise represented the ultimate in coachbuilt luxury, again reserved for wealthy clients, royalty and the like. Most of the Phantom VIs produced – just 374 cars over the vehicle’s 24 year run – were fitted with custom, handcrafted bodies at the Mulliner Park Ward coachbuilding factory at Hythe Road, Willesden, London. They built Phantom VI bodies slowly and painstakingly as traditional artisans in elegant, stately style. In the eyes of many enthusiasts, with the end of Phantom VI production in 1991, it symbolized the farewell to tradition. It was an openly noble mark of the automotive industry's most refined company. When the last two Phantoms were produced in 1990, so ended the last truly coachbuilt motorcar. It was the last body fashioned by Mulliner Park Ward before the 100-year-old coachbuilder officially came under the Rolls-Royce umbrella. This beautiful two-tone Rolls-Royce Phantom VI is sophistication defined with only 43,500 miles driven, and it is arguably one of the finest in the world. This is one of 15 constructed and fitted with full cream leather upholstery, power divider window, power windows, forward-facing rear jump seats and excellent burled walnut trim throughout, giving but a hint of the luxury. The passenger compartment offers seating for five and separate controls for heat, air conditioning and the sound system. If only two are travelling in the rear cabin, the spaciousness and luxury of the sofa-like accommodation conveys the traditional and stately grace of the finest Rolls-Royce available in period. This is a right hand drive version that runs with the ever-smooth Rolls-Royce V-8 engine with an automatic transmission, plus power steering and brakes. Overall condition of this car is of a high-quality with brilliant chrome and a light patina to the seating areas. One does not have to be a royal to appreciate this automobile, but will feel as such upon arrival. Madam and sir, your motorcar awaits you.</t>
  </si>
  <si>
    <t>SPRING14-5171</t>
  </si>
  <si>
    <t>1965 Rolls-Royce Silver Cloud III Saloon</t>
  </si>
  <si>
    <t>Rolls-Royce learned with its Silver Dawn model that its loyal customers were willing to accept standardized coachwork; considerably less expensive than that provided by specialty coachbuilers. When the Silver Cloud was introduced in 1955, it too, was offered as a standard steel saloon by Pressed Steel, albeit with some body panels in aluminum. Introduced with six-cylinder power in 1955, four years later it received a modern V-8 and was dubbed the Silver Cloud II. In 1963 came the final modification to Silver Cloud III status with the introduction of four headlights, a lowered front cowl and bonnet, additional engine power and a myriad of detail refinements. Elegantly painted in maroon with silver pinstriping, this lovely Cloud III has a red leather interior trimmed in wood and features an automatic transmission, power steering and brakes, along with power windows and an aftermarket CD player. Paint and chrome are described in great condition.</t>
  </si>
  <si>
    <t>FLA14-112</t>
  </si>
  <si>
    <t>SHELBY</t>
  </si>
  <si>
    <t>1967 Shelby Cobra Replica</t>
  </si>
  <si>
    <t>car_note_shelby</t>
  </si>
  <si>
    <t>This is a Group Five Cobra that exhibits the muscle and visual features of the original Shelby-crafted design. Underneath; however, it enjoys many benefits of having a proven Corvette design, power, comfort and reliability. The body molds were made from an original 427 Shelby Cobra and split four inches wider and five inches longer, while keeping true to the initial shapes and contours. The conversion utilizes a 1974 Corvette chassis which has been bead-blasted, primed and painted. The entire front end was rebuilt with new brake lines, disc brakes, shocks and a new wiring harness. The original Corvette 350-cid V-8 engine has been completely rebuilt with a new cam, larger pistons with a .040 over kit. This is in combination with Hooker headers, side pipes and slide-in mufflers and now produces around 350 horsepower. There is a new aluminum-core radiator with dual six-blade fans and a transmission cooler. The original Turbo-Hydramatic 400 transmission has also been rebuilt with a shift-kit. Thanks are attributed to Corvette engineering for the car sitting lower to the ground than many similar replicas, and the design will accommodate a six-foot and somewhat taller driver. The steering wheel is tilt/telescopic to assist with the driver comfort and the mahogany steering wheel has the proper Cobra emblem. This is a nicely executed Shelby tribute that is presented in blue with white stripes and a black vinyl interior. Among the desirable signature features found are sunvisiors, rollbar, windwings, dual mirrors, quick-fill fuel cap and Halibrand-style wheels that are mounted with Goodyear Eagle tires.</t>
  </si>
  <si>
    <t>FLA14-206</t>
  </si>
  <si>
    <t>1970 Shelby GT 350 SportsRoof</t>
  </si>
  <si>
    <t>As a 1970 model, this Shelby is the last of a breed. The first was the 1965 GT 350 fastback, built to homologate a two-seater sports car for SCCA B-production road racing. Yes, Shelby toned down the racing mission year by year, but he still put out an extraordinary high-performance car every year. The last iteration was the 1969/70 series. Model year production for the ’69 started in November 1968, very late to get the 1969 model to market. Already in September of 1969 Carroll Shelby himself had announced Mustang production would cease at the end of the ’69 model year. But alas, with the shortened model year, Shelby-American had ’69 GT 350s and GT 500s remaining unsold on dealer lots. The decision was to update the cars to 1970 models, starting with the VIN. The FBI oversaw the destruction of the 1969 VIN plates and installation of new 1970 plates – the aluminum tabs on top of the dash. Shelby-American also replaced the door data trim plates with adhesive-backed stickers. Next, to differentiate the 1970 models from the 1969s, Shelby-American came up with a plan. They added a pair of black hood stripes, Boss 302 black chin spoiler, a new grille, hood, side ducts to help cool the engine and rear brakes, and an overall body length that grew by four inches. The 1969s were now 1970s. The difference is readily apparent on the first glance. Presented in Candy Apple Red with black interior and gold body side stripes, this 1970 Shelby GT 350 is a 78,220 mile car that still has its original interior. It was first exported to Fogg Motors in British Columbia Canada, and it is powered by the formidable 351-cid, 290-hp V-8 engine with a console-shift four-speed manual transmission. The Shelby’s interiors were Deluxe Mustang spec and it is nicely appointed with tilt steering wheel, fold-down rear seat, radio, console instrumentation, racing-type mirrors, rear window Sports Slats; power steering and brakes with front –wheel discs. The mag-like wheels are Shelby-unique five-spokes per factory specifications, these are fit with BFGoodrich Radial T/A’s. Along with its Marti Report, this stirring GT 350 is well-documented with the original sales contract, window sticker and purchase order.</t>
  </si>
  <si>
    <t>FLA14-256</t>
  </si>
  <si>
    <t>2006 Shelby GT-H 40th Anniversary Coupe</t>
  </si>
  <si>
    <t>In a return to the famed Shelby GT 350H "rent-a-racer" program from the 1960s, Ford Motor Company, Shelby Automobiles and The Hertz Corporation again partnered to produce a special run of performance-modified Ford Mustang GTs – designated Shelby GT-H, for "Hertz" –that were made available exclusively through Hertz. Approximately 500 40th Anniversary units were accessible through the Hertz Fun Collection at select airport locations in Arizona, California, Colorado, Florida, Hawaii, Massachusetts, Nevada, Oregon and Washington. This GT-H Shelby is familiarly shaded in black with gold stripes with model-specific badging and has only 4,275 original miles. The engine is a 4.6-liter V-8 that is paired with a five-speed automatic transmission. This highly specialized Shelby has leather trimmed sport seats, slit folding rear seat, rear window defroster, rear spoiler, foglights, stainless steel dual exhaust, intermittent wipers, traction control, airbags, air conditioning, remote dual mirrors, factory painted cast aluminum wheels, Shaker CD stereo, tilt steering wheel, cruise control; power six-way seat, windows, door locks, rack-and-pinion steering and four-wheel disc brakes with ABS. This is a very desirable and collectable model that is nearly new in all regards.</t>
  </si>
  <si>
    <t>FLA14-431</t>
  </si>
  <si>
    <t>The updated GT 350 of 1969 introduced a number of stylistic and mechanical changes and, like any good car, a touch of drama. The GT 350’s new engine was a Windsor 351-cubic inch V-8, registering 290 brake horsepower. Cosmetic changes included a new grille, hood, side ducts to help cool the engine and rear brakes, and an overall body length that grew by four inches. Ford handled the redesign work of the 1969 GT350 themselves, giving Carroll Shelby little input. As a result, Shelby pulled his contract with Ford in the summer of 1969. With this in mind, Ford wanted to keep consumer interest in the GT 350 alive, leading to some corporate mischief. Ford sent the 788 unsold 1969 Shelbys to Kar Kraft, the aftermarket shop that assembled the Boss 429 in Dearborn, Michigan, to outfit them with hood stripes and a chin spoiler. Ford made these modifications in 1969 in order to avoid an upcoming federal law that required the installation of an anti-theft locking steering column in 1970. Upon leaving factory grounds for a third time, these unsold 1969 Shelbys were given new VIN numbers and data plates for 1970. This orange with black GT 350 fastback is nicely equipped with factory air conditioning, factory Shelby mag wheels, rear window sport slats, fold-down rear seat, racing mirrors with driver’s side remote and an aftermarket AM/FM radio.</t>
  </si>
  <si>
    <t>FLA14-501</t>
  </si>
  <si>
    <t>1967 Shelby GT 500 Fastback</t>
  </si>
  <si>
    <t>This Shelby GT 500 was originally completed in late April 1967.  This car was first purchased by Mr. James Estepp in November of the same year. The ownership history is documented through the Shelby American Registry, and its odometer registers less than 47,000 miles.  This Dark Blue Fastback was restored approximately two years ago and is presented in a befitting manner with a black knitted décor group interior. This example is equipped with the 428-cid, 355-hp V-8 engine and floor-shift four-speed manual transmission, along with other desirable features such as power steering, power brakes, under-dash ammeter and oil pressure gauges, fold-down rear seat, courtesy light group and an AM radio. The LeMans stripes are distinctive in white and the overall presentation is enhanced by factory Shelby 10-spoke alloy wheels (also utilized for the spare) and center-mounted lights. The engine compartment is correctly detailed and the platform is presented in an extremely desirable configuration. Its appearance in this sale presents an opportunity not to be missed.  When Ford decided to make a serious performance Mustang, they went to Carroll Shelby, whose Ford-engined Cobras were setting the world on fire. They sent Shelby a white 1965 Fastback, without rear seats or hood. He worked his magic with the 289 engine, coaxing it to 306 horsepower, and put on a fiberglass hood with a functional scoop. A blue stripe was applied to lower side, with bold “GT 350” aft of the front wheel opening. A more ambitious program began in 1966. GT 350s became available in red, green, blue and black. During the year, hoods were changed to steel because the fiberglass was proving troublesome.  Nineteen sixty-seven brought a mildly re-contoured Mustang body. Shelby took out the grille, and put a pair of high beam lights in the cavity. Taillights were replaced by rectangular units, and air scoops were punched into the side coves, ahead of the rear wheels. But the big news was the GT 500, with the 428-cubic inch engine used in that year’s Shelby Cobra. With 10.5 to 1 compression and a Holley four-barrel it made 355-hp. A four-speed manual was standard, but the C-6 automatic could be ordered. It proved more popular than the GT 350, with 2,050 built. Shelby Automotive, however, had outgrown their California plant. At the end of the 1967 production year, the final assembly operation was moved to Michigan.</t>
  </si>
  <si>
    <t>FLA14-504</t>
  </si>
  <si>
    <t>2008 Shelby GT 500KR 40th Anniversary</t>
  </si>
  <si>
    <t>The Ford Shelby GT 500KR was introduced at the 2007 New York International Auto Show and released to the public in spring 2008. This 40th Anniversary special edition is powered by a 5.4-liter, 540-hp supercharged V-8 version of the base GT 500 engine with functional Cold Air Intake and unique calibration. SVT and Shelby announced that 1,000 40th Anniversary Editions would be produced for the U.S. in 2008, with another 571 units in 2009. This 1,571 production run matches that of the original 1968 GT 500KR. In total, 1,712 units were produced, with the others going to export markets and military sales. All KRs were built by AutoAlliance International on the normal Mustang production line and then shipped to Shelby Automobiles, Incorporated (SAI) where final assembly was concluded. Shelby American is the manufacturer of record. The car on offer is well-documented, finished in Vista Blue with Black with Black leather trim interior and has only travelled 969 actual miles. The list of standard features on this anniversary car is impressive. The powerful engine is mated to a six-speed Tremec manual transmission with a Ford Racing short-throw shifter and shifter ball; additionally there is SVT tuned suspension, Brembo four-wheel disc brakes with ABS, traction control, dual tuned stainless steel X-pipe exhaust, 18-inch forged aluminum Shelby GT 500KR wheels, Goodyear Eagle F1 high performance tires, airbags, unique Shelby GT 500 badging, LeMans top stripes, GT 500 side stripes, rear deck spoiler, foglamps, rear window defroster and air conditioning for starters. Shelby-specific carbon fiber elements include the hood with functional intakes and extractors, front aero splitter and mirror caps. Other Shelby identifiers are found with Shelby GT 500KR engine fluid caps, fender and grille emblems, Carroll Shelby signature headrests and Shelby CSM numbered badges that include a aluminum dash plaque and an engine compartment plate. Optional equipment on this like-new vehicle comprises the Shelby GT 50KR package itself, Sirius satellite radio, GT 500 Premium Trim Package, Shaker 1000 audio system and ambient lighting.</t>
  </si>
  <si>
    <t>FLA14-512</t>
  </si>
  <si>
    <t>1966 Shelby GT 350H Fastback</t>
  </si>
  <si>
    <t>The beautiful Shelby GT 350H being offered is a Raven Black with gold stripes Hertz car that was delivered new to Hayward Motors of Hayward, California in March, 1966 for dealer prep. It was then delivered to Hertz in San Francisco where it was part of the fleet until it was subsequently returned to Shelby American on April 13, 1967. On May 31, 1967 the Shelby was delivered via rail to Portland, Oregon and sold to its first private owner, Wes Burmark of Fox Island, Washington. After going through a handful of subsequent owners based in the Pacific Northwest, the Shelby was sold into Florida around 1997. The current owner has retained this car since 2007. Other than a repaint and "soft restoration," the car is reported to have a largely original interior and undercarriage, and is reported in good condition. The current owner reports that the Shelby has been kept in a climate-controlled storage facility during the course of his possession. Along with being driven by a 289-cid V-8 engine and automatic transmission, the Hertz “rent-a-racer” has Magnum 500 wheels, fiberglass hood, fold-down rear seat, aftermarket AM/FM/cassette player, competition-style Impact seatbelts, plus many other standards that helped set the Shelby apart. This handsome and uncommon Shelby GT 350H is found in the SAAC Shelby Registry and has been serial number verified by the Shelby American Automobile Club. A brief background on the origins of this unprecedented model of car: The Ford Mustang had an amazingly successful introduction in April 1964, selling 22,000 units on the first day alone. The cars popularity was undeniable and the Mustang would become a fixture in the Ford lineup. The Shelby Mustang came about because Ford division boss Lee Iacocca wanted the Mustang to have more of a high-performance image. He was well aware of the Carroll Shelby managed Ford-powered Cobra sports car team which would capture the 1965 International Sportscar Championship for GT Manufacturers. Shelby was asked to boost the performance of the standard Mustang and was happy to accommodate Iacocca’s request as he applied the desired modifications to the new fastback design. The street specification Mustang GT 350, introduced for the 1965 model year, sold briskly; however, they were fundamentally thinly-disguised race cars. Some buyers complained about harshness, noise, rattles and unwanted fumes from the exhausts exiting in front of the rear wheels. As a result, the 1966 GT 350 became more user friendly due to a host of mechanical revisions that tempered the edges and made the cars more amenable. Some changes from the 1965 model included the installation of Plexiglass quarter-windows instead of the previous year’s air vents, functional quarter-panel air-scoops that feed cool air to the rear brakes, an optional SelectShift three-speed automatic transmission, the exhaust was extended back further from the cockpit and the Cobra GT 350 logo was added to the gas cap. The interior saw the addition of a fold-down rear-seat, deluxe wood-grain steering wheel and Cobra tachometer. All GT 350s featured competition seat belts. The GT Equipment Group included the high-performance V-8 engine, dual exhaust system, fog lamps, grille bar, special ornamentation, disc-brakes, special handling components package and GT striping. They found a receptive audience and 1966 sales climbed to a total of 2,380, certainly aided by a large corporate order from the Hertz Rental Car Company. Peyton Cramer, Shelby’s brilliant marketing man and his general manager at the time, was asked to attempt selling fleet sales. Even Shelby must have been surprised when Cramer returned from a sales pitch to Hertz with an order for 1,000 cars. The Hertz Corporation had decided to jump on the performance bandwagon, certainly a major automotive marketing mantra of the mid-1960s. Hertz, as a brave marketing concept, had previously created The Hertz Sports Car Club, whose purpose was to provide a limited number of high-performance rentals to customers “over 25 and qualified to handle such vehicles.” In retrospect any young enthusiast with his, or his dads, credit card was likely “qualified.” To convey a unique identity, approximately 800 of the Hertz GT 350s were liveried in Raven Black with gold stripes (such as this car) and came with the chrome Magnum 500 wheels. Approximately 200 others were finished in Candyapple Red, Ivy Green, Sapphire Blue and Wimbledon White. Only the black versions and a few white ones had the LeMans stripes on the hood. Some of the earlier GT 350H cars (perhaps 85) had four-speed transmissions, but after checking in more than a few rental returns with burned and slipping clutches, some with bits of racing numbers still stuck to the doors, the majority of later cars came equipped with automatic transmissions.</t>
  </si>
  <si>
    <t>FLA14-537</t>
  </si>
  <si>
    <t>1965 Shelby GT 350 Fastback</t>
  </si>
  <si>
    <t>Given that it was the first race-ready vehicle ever produced by an American automaker, the Shelby GT 350 was an immediate hit. Each 2+2 Mustang fastback delivered by Ford to Shelby’s Los Angeles-area factory was extensively modified. Every GT 350 featured a K-code 289 cubic inch V-8 pushed to 306 horsepower, side-exiting exhausts, fiberglass hood with air scoop, and the rear seat was eliminated. A Ford top-loader four-speed manual transmission and a stiffened suspension rounded out the essential changes. For 1965, all Shelby GT 350s were painted Wimbledon White. At $4,584, the initial list price was steep, but Shelby had no problem selling 516 street-legal racecars in 1965, the first year of production for a legend in the making. Each GT 350 was designed and assembled with the intention of heading off to race tracks – which were soon dominated by the high-performance coupes.  Rarely are automobiles as sought-after and seemingly immune to market fluctuations as those given Carroll Shelby’s performance touch. The Shelby American Automobile Club’s World Registry keeps detailed records of each Shelby-modified Mustang made. The Shelby GT 350 represented here is a solid, documented example that was subject to an older restoration of quality. It remains in excellent, well-preserved condition. The car, (SFM5S260) was originally shipped to Koons Ford in Falls Church, Virginia in June 1965. The car was initially purchased by Dr. John Clift of Vienna, Virginia and has a well-established ownership record. The late Carroll Shelby signed the glovebox; a very nice personal touch for one of his creations. The Shelby has blue LeMans stripes and correctly styled Shelby Cragar wheels, including the spare. The Shelby being offered is an easily appreciated example that will not look out of place in any collection of significant performance cars or on any show field.  Few high performance cars homologated for road use have enjoyed the devoted following of the Shelby GT 350. In order to qualify for 1965 SCCA/B production competition, Carroll Shelby was required to produce at least 100 cars by February of that year – a deadline he met and later exceeded thanks to heavy demand for his high-performance modified Ford Mustangs.</t>
  </si>
  <si>
    <t>FLA14-549</t>
  </si>
  <si>
    <t>1963 Shelby 289 Cobra</t>
  </si>
  <si>
    <t>The Cobra on offer is the 23rd production example that was built. It was billed to Shelby American on October 1, 1962 and sold to Downtown Ford in Los Angeles on November 28, 1962. Its earliest ownership data is unknown, but from 1971 until 2011, it was under the stewardship of one owner, Ruben Garnica. The Cobra was initially restored in the early 1980s and has recently received a fresh restoration that has returned the car to its original glory. At some point early in its life, the engine in CSX2023 was upgraded to a 289-cid V-8. The engine is fitted with the correct components; including early and correct S1 intake, carburetor and distributor. The Cobra has its cast-iron scatter shield and the engine displays hollow-lettered Cobra valve covers. The four-speed manual transmission controls the shift progressions and has the original style shifter.  According to an Auctions America Specialist, this Cobra is in fantastic running and driving order. The engine is well-tuned, providing ample power and resonating V-8 tones. CSX2023 is equipped with AC logo knock-off hub chrome wire wheels with Goodyear Power Cushion whitewall tires (including spare), factory correct dual exhaust system, fresh Silver Moss poly paint, four-wheel disc brakes, leather upholstered seats and soft-top with side curtains. Another original aspect of CSX2023 is that the car has not had a hood scoop or side vents added over time. It also retains its original instrumentation and as further evidence of its early production, is still fitted with a mechanical tach-drive off the back of its Lucas generator. Other desirable features include a Motolita steering wheel, Ray Brown three-inch lap belts, an original Smiths clock, windwings and sunvisors.  With outstanding reliability and drive-ability, this is a fantastic machine for many types and venues of vintage racing, touring, road rally’s and favorite local thoroughfares. The iconic Shelby Cobra makes a powerful statement on the road, track, or inhabiting your favored garage space.  Few sagas in automotive history are larger than that of Carroll Shelby and his Cobra. By the time Shelby approached AC Cars in England in 1961, with the intention of installing a Ford V-8 engine into the beautiful AC Bristol Roadster, the concept of stuffing a powerful large-bore engine into a lightweight platform was nothing new. Between Shelby’s marketing savvy, engineering vision and fortuitous timing, this marque became the most successful purveyor of the idea, and the resulting Shelby Cobra became the ultimate execution of this concept. Although Shelby’s original purpose for challenging Ferrari’s racing supremacy wasn’t truly realized until the emergence of the aerodynamic Daytona Coupe and his subsequent participation in the Ford GT40 program, the original Cobra, nonetheless, quickly became a celebrated workhorse of the SCCA racing circuit, as well as European FIA championships, and the singularly most handsome dual-purpose roadster that remains one of the archetypal legends of American racing and sports car production.</t>
  </si>
  <si>
    <t>FLA14-554</t>
  </si>
  <si>
    <t>2012 Shelby 50th Anniversary Cobra</t>
  </si>
  <si>
    <t>This exciting Shelby Cobra is one of fifty cars produced by Shelby American to honor the golden anniversary of the iconic CSX 2000, the first Shelby Cobra ever built and one of the most valuable sports cars in the world today. The 50th Anniversary Limited Edition CSX 8000-series Cobra has exclusive use of CSX serial numbers 8950-8999. This particular car is the fifth built, being numbered CSX 8954 and features a Black hand-laid fiberglass body that is greatly complemented by leather seats and wool carpet in Mercedes Wine. This is for all means a “new” car with only 60 miles driven. The car has a tube frame that supports a hardy mechanical platform that includes a 289-cid, 350-hp V-8 engine, five-speed manual transmission, Shelby aluminum housing differential, dual piston four-wheel disc brakes, rack-and-pinion steering and Spicer split-spline half-shafts. The cockpit features Stewart Warner gauges, tinted windscreen visors, leather-covered dash and map pockets, unique 50th Anniversary floor mats, Shelby harnesses and wood steering wheel with a limited edition horn button. The glovebox lid is auto-pen signed by the late Carroll Shelby. The front grille is instantly recognizable, and the car looks ready for action with front and rear bumpers, windwings, chrome 15-inch wire wheels and unique front, rear and side 50th Anniversary badging that is finished in a gold tone.</t>
  </si>
  <si>
    <t>FLA14-582</t>
  </si>
  <si>
    <t>1968 Shelby GT 350 Convertible</t>
  </si>
  <si>
    <t>According to research executed by a previous owner, this Shelby GT 350 Convertible was built on May 22, 1968, and was one of 50 vehicles used as a Ford Executive vehicle in California until June 1969. At this point, the 50 cars were shipped to 50 Ford dealers throughout the United States for sale to the general public.   This particular car was delivered to Underwood Motor Co. “Fordland” in Clinton, Michigan. According to the original purchase order and sales receipt (which come with the car), an agreement was reached to buy the car on June 19, 1969, when the new owner put down $20.00, traded in his 1964 Mercury Comet four-door sedan (valued at $753.80) and his signature to pay the $3,280.00 balance. The Statement of Vehicle Sale from Underwood Motor Co. is dated June 27, 1969, issued at the time of the sales completion. The new owner enjoyed his stewardship of the Shelby for the next 31 years.   When the next owner purchased the GT 350 in October 2000, the car had less than 40,000 miles on the odometer, and to his great surprise he located the original build sheet in the car. Now showing just over 50,000 miles on the odometer; of the 4,451 Shelby Mustangs built in 1968, only 404 were GT 350 convertibles. Finished in fresh Acapulco Blue with a black vinyl interior and a black soft-top with the two-piece folding glass rear window; the car is also fitted with Shelby cast-aluminum 10-spoke wheels. Power is derived from the famous 302-cid, 250-hp V-8 engine connected to a Top Loader four-speed, close-ratio manual transmission. Additional equipment found on the Shelby includes overhead safety bar with tie-down loops, inertia-reel shoulder harnesses, tilt steering wheel, Dzus twist-type hood locks, Lucas FT8 foglamps, driver’s side mirror remote, deluxe steering wheel, wheel lip moldings; power steering and brakes. The Shelby has full instrumentation, including oil pressure gauge, ammeter gauge and clock.   This is a great example of Carroll Shelby’s legendary Mustang that helped launch a generation of enthusiasts.</t>
  </si>
  <si>
    <t>FLA14-622</t>
  </si>
  <si>
    <t>1968 Shelby GT 500KR Fastback</t>
  </si>
  <si>
    <t>Carroll Shelby, the renegade Texan who built and sold the legendary 289 Cobra, had the idea to apply the Shelby magic to Ford’s hot, new Mustang. It was a match made in heaven. However, by 1968, the competition was catching up. Ford executives in Dearborn, Michigan, were getting tired of hearing about the big block Chevelle’s success on the national drag strips. They needed to develop a Ford that could beat the Chevy head-to-head. They turned to their old speed partner, Carroll Shelby, to breed a Cobra with an appetite for Chevrolets. Shelby’s 360 horsepower, 428-cubic inch GT500 was performing respectably, but when the special Cobra-Jet engine was developed, how could Shelby resist? Thus, the GT 500KR—the King of the Road—was born, powered by a pavement eating Cobra-Jet 428 engine that was cunningly rated at only 335 horsepower as a ruse to fool the competition and the insurance companies. The engine, in fact, pumped out at least 400 horsepower and 440 foot-pounds of torque. The KR included a number of engine modifications over the 428 Police Interceptor engine in standard GT500s. The Cobra-Jet engine had low-riser heads from the famed 427 engine, along with a beefier crank, rods and pistons. Additionally, the KR had larger brakes, under-hood suspension bracing, and staggered rear shocks to prevent axle wind-up and wheel hop, making the KR the best of the best. This special example is presented in Lime Green Metallic and was delivered new to Courtesy Motors, Inc. of Littleton, Colorado with a base price of $4,472.57. Its Invoice #05226 confirms that additional options, which took the final price to $5,431.21, included power disc brakes, shoulder harnesses, a fold-down rear seat, an AM pushbutton radio, a Select-O-Matic automatic transmission, Selectaire-air conditioning, tinted glass, power steering and a Tilt-Pop steering wheel. Further items found on the GT 500KR are a rollbar, aftermarket AM/FM/cassette stereo, foglights and Shelby 10-spoke alloy wheels. Additional paperwork includes the broadcast sheet and the Shelby Automotive, Inc. 1968 Cobra GT 350/500 Individual Order No. 4383, dated July 1968 that also confirms the cars lineage. In 1968 Shelby accounted for building 4,450 total cars. This uncommon example is one of 933 GT 500KR fastbacks and presents very well, remaining an unshakable testament to the legacy of Carroll Shelby and his fabulous cars.</t>
  </si>
  <si>
    <t>SPRING14-4122</t>
  </si>
  <si>
    <t>1969 Shelby GT 500 Fastback</t>
  </si>
  <si>
    <t>While the original Shelby GT 350 quickly matured beyond its hard-edged, racing-oriented roots of 1966, becoming a more comfortable grand touring car, high performance still marked its basic idea and purpose. The new-for-1967 Mustang body shell was designed from the outset to accept Ford’s 390 cubic inch big-block engine and was immortalized the following year in the infamous chase scene in Bullitt with Steve McQueen piloting his 390-cid Mustang fastback on the avenues of incredibly hilly San Francisco.  In mid-1968, Shelby American packed a larger, mildly modified Police Interceptor 428-cid V-8 into the pony car’s engine bay, establishing the creation of the legendary GT 500. This new Shelby was conservatively rated at 360 horsepower. In fact, it has been long-thought that its actual output was closer to 400, accompanied by loads of road-blackening torque. This engine, originally developed by Rhode Island’s Tasca Ford upon the suggestion of Hot Rod Magazine, included a pair of 427 low-riser cylinder heads, a 735-cfm Holley carburetor and many subtle improvements courtesy of the Ford parts bin. The resulting Cobra Jet was immediately recognized as a strong and reliable performer, which was vastly under-reported at 335 horsepower, but capably powered the increasingly upscale GT 500 through its final year in 1970.   The 1969 Shelby conveys what many felt to be the most elegant styling of the 1969 to 1973 Mustang era. Carroll Shelby ensured that the GT 500 retained its unique Shelby identity, and for 1969, it incorporated a longer fiberglass front end, a unique grille, a revised taillight and exhaust treatment, as well as an aggressive hood with five NACA-style air scoops. Inside, a rollbar, inertia-reel racing harnesses, luxurious features and special trim maintained the performance-oriented, limited-production character of the GT 500. Its racecar-inspired styling continued to make it immediately stand apart from the regular, still very handsome Mustang straight from the local Ford dealership.  During the combined 1969-1970 model years, only 1,536 total Shelby GT 500 Fastbacks were produced, contributing to make this a very special and uncommon machine. With an outstanding restoration in 2011 by the prominent group of specialists at Cobra Automotive, this 1969 GT 500 is presented in the rare combination of Black Jade with a White interior and is well-documented as being one of 132 examples with this paint/trim code formula. The car also has white side stripes that are color-coordinated with the interior, and it runs with the renowned 428-cid, 335-hp V-8 4V Cobra Jet Ram Air engine with a Holley 750-cfm carburetor and 428 Cobra Jet Ram Air aluminum valve covers. This impressive and powerful package is connected to a desirable four-speed close-ratio manual transmission and a Traction-Lok 3.50:1 axle group. The engine is documented with balance, blueprint and dynamometer results that confirm its strength.  The 1969 Shelby utilized a Deluxe Mustang interior; this example is well-equipped with the Sport Deck rear seat, AM/FM radio, Visibility Group, deluxe seatbelts, warning light, oil pressure and ammeter gauges, Shelby center console, woodgrain trim on the dash and door panels, clock, driver’s side remote mirror; power steering and brakes with front discs. Factory MagStar 15x7 wheels are fitted with Goodyear Super Wide Oval E70x15 Polyglas GT tires.  This GT 500 is exceptional throughout; among the rare documentation for this Shelby GT 500 includes the 1969 GT 350 / GT 500 individual (pink Shelby distribution) order, the two sales orders (#3122) when the car was sold to Larry Lange Ford in Cedar Falls, Iowa. Also accompanying the car is a Deluxe Marti Report and 1969 magazine advertising for the brand. The car is likewise accounted for in the Shelby Registry. Like every GT 500, it benefits from the inherent collectability and performance associated with the Shelby name itself and, above all, the tremendous value of being part of this exclusive fraternity.</t>
  </si>
  <si>
    <t>FLA14-188</t>
  </si>
  <si>
    <t>STUDEBAKER</t>
  </si>
  <si>
    <t>1947 Studebaker Commander Regal Deluxe Convertible</t>
  </si>
  <si>
    <t>car_note_studebaker</t>
  </si>
  <si>
    <t>“First by Far with a Post-War Car” has gone down in history as one of the most iconic advertising slogans of the 1940s. The Studebaker factory in South Bend, Indiana, was able to beat just about every other major American manufacturer to market with an all-new automobile, which was introduced in June 1946 as a 1947 model. Lower, wider, and with redesigned chassis and suspension, the cars featured innovative new styling by Raymond Loewy, which was, at the time, controversial. Today, it has come to be seen as one of the most unique and attractive post-war American cars and as a design landmark that forecasted ultramodern Studebakers from Loewy’s hand. Both 1947 Studebaker models had six-cylinder engines, with the top-of-the-line Commander having the more powerful 94-horsepower version. The Commander Convertible was offered only in Regal DeLuxe trim, with stainless steel windshield trim and rocker panel moldings, to add a bit of additional flair. With only 1,503 built, it was scarce on the road even when new. Few have survived and fewer still are roadworthy, and even fewer still have enjoyed high-quality restorations. The Convertible offered here was formerly part of a noted collection whose owner is renowned for his excellent taste and eye for quality. Appropriately, it underwent a 10-year-long restoration, and during which, the original interior, “worn-in, not worn out,” was carefully retained, including the factory red vinyl upholstery and carpets. The body was refinished in the factory color of Tulip Yellow, and only N.O.S. parts were sourced in the restoration of the engine, chassis, drivetrain, and accessories. Options include the “must-have” factory overdrive gear, factory spotlights, signal lights, and foglights, an AM radio, a clock, a heater and the DeLuxe hood ornament, as well as accessory front and rear bumper tips. Reported to run and drive well, this Commander Regal DeLuxe Convertible is “First by Far” among post-war Studebakers, and it will make a wonderful tour and weekend driving car for its next lucky owner.</t>
  </si>
  <si>
    <t>FLA14-190</t>
  </si>
  <si>
    <t>1958 Studebaker Golden Hawk</t>
  </si>
  <si>
    <t>The Hawk was the brainchild of Brooks Stevens, a brilliant designer with a unique ability to transform older models into much more modern-looking machinery on a low budget. Based on the 1953 Starliner and its ensuing evolutionary versions, Stevens bolted on a different set of fenders on all four corners, altered the roofline, hood and deck lines, added a Mercedes-Benz style grille and fitted aluminum rocker covers to slim down the body.The result was a fresh-looking modern coupe – a prestige 2+2 that would be offered in several models and powertrains. From 1956 to 1958, the top-of-the-line version was dubbed the Golden Hawk, of which the car presented here is an outstanding example. It benefits from an extensive ground-up restoration. Of course, as a Golden Hawk variant, its 289-cid V-8 engine with dual exhaust benefits from a supercharger, increasing output to 275 brake horsepower. The transmission is an automatic with a Twin Traction rear end that is denoted by TT badging. Among the features on this correctly colored White Gold with Parchment White two-tone Studebaker are bucket seats and interior in black, center console, dual antennas, aftermarket air conditioning, aftermarket AM/FM/cassette; power steering and brakes. The trunk contains the jack and spare. This supercharged Golden Hawk is described as being in excellent running and driving condition.</t>
  </si>
  <si>
    <t>SPRING14-3069</t>
  </si>
  <si>
    <t>1953 Studebaker Champion Custom Starlight Coupe</t>
  </si>
  <si>
    <t>Studebaker started its second century with a completely new car design. Styled by Robert Bourke of Raymond Loewy’s design studio, the 1953 Studebakers are arguably the most stylish Studebakers of all-time and a high point of automotive design. The low, sleek lines were in contrast with anything else on the road at the time and very European in look. Despite the handsome styling, sales unfortunately continued to decline.  Featuring a custom silver exterior, it has a red leather interior featuring bucket seats, center console and custom dash. Power is supplied by a V-8 engine and automatic transmission. In addition, this “Stude” has power windows, CD player, dual mirrors, tilt steering, detailed engine bay and custom wheels in the similar style of period Halibrands.</t>
  </si>
  <si>
    <t>SPRING14-5009</t>
  </si>
  <si>
    <t>1951 Studebaker Champion Restomod Starlight Coupe</t>
  </si>
  <si>
    <t>A great deal of custom engineering and design work has gone into the creation of this incredible Starlight Restomod. On the surface, it appears as a very stock coupe with a two-tone pale yellow and white paint scheme. The exterior is even adorned with wide whitewall tires and windscreen sunvisor. However, under the hood is a modern V-8 with loads of billet accessories and brackets, modern air conditioning compressor and an aluminum radiator. The billet trim continues throughout the hand-built interior with machined knobs, gear selector and console. The cream leather upholstery is very attractive and well-crafted. This is one spectacular Studebaker.</t>
  </si>
  <si>
    <t>SPRING14-5026</t>
  </si>
  <si>
    <t>SUNBEAM</t>
  </si>
  <si>
    <t>1965 Sunbeam Tiger Roadster</t>
  </si>
  <si>
    <t>car_note_sunbeam</t>
  </si>
  <si>
    <t>Inspired by the performance success of such cars as the Shelby Cobra, the Tiger continued the proven tradition of taking an American V-8 and putting it into an English sports car chassis. The Sunbeam Tiger, made by the Rootes Group, England, was the brainchild of their U.S. West Coast Sales Manager, Ian Garrad. Ian convinced Rootes to hire Carroll Shelby, the originator of the Shelby Cobra, to create a new model based on their Sunbeam Alpine roadster; a fire-breathing performance machine. Using a hopped-up small-block V-8, Shelby presented what was essentially a mini-Cobra. Weighing only 2,650 pounds, it was an effective performance result any sporting driver could not possibly complain about: 0– to 60-mph in 7.8 seconds and a top speed of 124-mph. Although it arguably may not be as widely known as the Shelby, the Sunbeam Tiger was broadcast into millions of American homes each week as it was the car Maxwell Smart drove to Control headquarters at the beginning of every episode of Get Smart. This exhilarating roadster is driven by a 260-cid V-8 engine with aluminum valve covers and mated a floor-shift manual four-speed transmission. This stunning Tiger also has full instrumentation, interior wood trim elements, wood-rimmed steering wheel, dual exhaust, Pana Sport mag wheels and BFGoodrich T/A tires. It has been fully restored with a highly detailed engine bay, trunk and stunning red interior with white piping. It is like new in nearly every way. Tiger production ceased in 1967, with less than 7,000 total produced, and today are highly sought after for its remarkable performance and the obvious connection to Carroll Shelby. This would be a wonderful automobile to drive and enjoy, or to display in local shows with equal pride. It would also make a wonderful counterpoint to a Cobra, as an oft-forgotten part of the Shelby story</t>
  </si>
  <si>
    <t>FLA14-482</t>
  </si>
  <si>
    <t>TRIUMPH</t>
  </si>
  <si>
    <t>1949 Triumph 2000 Roadster</t>
  </si>
  <si>
    <t>car_note_triumph</t>
  </si>
  <si>
    <t>This Triumph 2000 was built on March 30, 1949 and imported to the USA in 1958 by Ted Leonard, who owned a car dealership in Seekonk, Massachusetts.   He installed a 1958 TR3A engine with the appropriate four-speed floor-shift transmission to improve the drivability and as recommended by the international Triumph Roadster Club (TRCL). The car changed hands twice before it was used as parts car for the restoration of another roadster.  Steve Cota from Lyme Pond Restorations, found the frame of the parts car to be better than the other and they decided to restore this car instead. From January 1999 through May 2001, the car underwent a no-cost-spared complete restoration. In the last seven years and three months, this particular Triumph Roadster has remarkably won 82 awards. Of these, 30 were Best of Show, including the Triumph National Convention. An additional 28 were Best in Class and five times the Car of the Year Award from the International Triumph Roadster Club.  The origin of this model goes back to 1944, when Sir John Black, head of Standard Motors, attempted to buy Jaguar. Since Sir William Lyons refused the offer, Sir John decided to buy the brand name from Triumph, whose factory had been completely destroyed by the German Luftwaffe. During the last months of WWII, the development of a new sporty Triumph began. It was set to compete against the Jaguar MK IV.  Sir John wanted a roadster that allowed room for five, utilizing rumble seats – similar to pre-war features of some Triumphs. This forced the design to evolve into a mix of pre-war front and post-war rear, very similar to the Jaguar MK IV and MK V. This unusual Triumph was the last car produced with rumble seats and had a very unique fold-up second windshield for the rear passengers. The body was fabricated from aluminum, which made the car much lighter, more sportive and more fuel efficient than the Jaguar. Beside these advantages, aluminum doesn’t rust.   From 1946 to 1948, a 1,776-cc engine was used, which was also sold to Jaguar for their MK IV 1.5-liter. Triumph built 2,401 roadsters with this engine. In 1948, a new 2,088-cc was introduced with only three extra horsepower, but the engine supplied a lot of low-end torque and allowed the rare use of a three-speed column shift.   With the introduction of the Jaguar XK 120, after exactly 2,000 vehicles had been built, Triumph decided to end production of the Roadster. The limited success in the early post-war years resulted in about 600 surviving roadsters of both engine configurations, which makes the car less common than the Jaguar MK VI.</t>
  </si>
  <si>
    <t>SPRING14-5004</t>
  </si>
  <si>
    <t>1936 Triumph 5/5 with Sidecar</t>
  </si>
  <si>
    <t>In 1902, the first Triumph motorcycle was produced, designed by Johann Schulte, using single-cylinder 2.25-hp Belgian Minerva engine with automatic inlet valve and battery/coil ignition, fitted onto a bicycle frame. The following year 500 units were ordered and sold; a resounding success. By the mid-‘20s the company had moved into a 500,000 square foot facility, employed 3,000 people and could produce nearly 30,000 bikes. In the era of this bike, the company hit financial problems and in 1936 the Triumph motorcycle businesses were sold to Jack Sangster of Ariel to become the Triumph Engineering Company. Triumph Motorcycles is the largest and longest-running British motorcycle manufacturer. In fact, it claims to be the oldest continuous production motorcycle company in the world, despite its numerous setbacks. Its ability to endure has earned the brand iconic status. Proudly offered here, this 1936 Triumph 500-cc 5/5 stands as a testament to the superior design, mechanicals and marketing that Triumph used to create an empire. The 5/5 is described as the top 500-cc overhead valve model in its range, and it was also classified as a 'Mark V.' This Val Page designed bike was proclaimed in brochures to be the source “for faultless riding.” Fully outfitted, it has Euro license plates, exquisite black and burgundy paint with gold stripes, plus it is equipped with a folding windscreen and auxiliary headlamp for the side car. The full restoration leaves nothing to want as the motorcycle and side car are museum quality.</t>
  </si>
  <si>
    <t>FALL13-3124</t>
  </si>
  <si>
    <t>WHITE</t>
  </si>
  <si>
    <t>1943 White Military Armored Half Track</t>
  </si>
  <si>
    <t>car_note_white</t>
  </si>
  <si>
    <t>According to the Krause, Standard Catalog of U.S. Military Vehicles, Second Edition; only 2,877 M16 halftracks were produced during 1943-44. This example has been restored in a complete “nut-and-bolt” manner that is also period correct. The White has a detailed replica 50-caliber machine gun that audibly fires with propane gas feed.  The armored halftrack is powered by a White 386-cid NOS flathead six-cylinder gasoline engine that produces 325 pound-feet torque with a top speed of 45-mph. This fearsome military platform is reported to be complete in every detail, right down to the 1942 Michigan license plate with the 1943 metal addendum tag. There is a complete picture history of the restoration.  With rubber tracks and operational front winch; the White is parade ready, including period camouflage netting and canvas top.</t>
  </si>
  <si>
    <t>CLASSIC - LOW END</t>
  </si>
  <si>
    <t>car_notes_excaliber</t>
  </si>
  <si>
    <t>car_notes_ dodge</t>
  </si>
  <si>
    <t>car_notes_chrysler</t>
  </si>
  <si>
    <t>CLASSIC - MID</t>
  </si>
  <si>
    <t>car_notes_amphicar</t>
  </si>
  <si>
    <t>car_notes_cadillac</t>
  </si>
  <si>
    <t>car_notes_packard</t>
  </si>
  <si>
    <t>car_notes_chevrolet</t>
  </si>
  <si>
    <t>car_notes_hudson</t>
  </si>
  <si>
    <t>CLASSIC - HIGH</t>
  </si>
  <si>
    <t>car_notes_auburn</t>
  </si>
  <si>
    <t>car_notes_mercury</t>
  </si>
  <si>
    <t>car_notes_kaiser-darrin</t>
  </si>
  <si>
    <t>CLASSIC - ELITE</t>
  </si>
  <si>
    <t>car_notes_dusenberg</t>
  </si>
  <si>
    <t>265-hp, 420-cid DOHC inline eight-cylinder, three-speed manual transmission, beam type front and live rear axles with semi-elliptic leaf springs, and vacuum-assisted four-wheel hydraulic drum brakes. Wheelbase: 142.5-inches.  While brothers Fred and Augie Duesenberg are remembered best for creating the immortal Model J, their reputations had already been forged and tested in the heat of competition. As a result, their highly advanced racing technology found its way into all their road cars, with specifications making competitors’ offerings dated in comparison and remaining surprisingly current even by today’s standards. In particular and most obvious, the Model J’s dual-overhead cam inline eight-cylinder engine, a visually impressive 420-cubic inch unit, developed 265-hp in normally aspirated form and featured a free-breathing, four-valve cylinder head.  Despite the Model J’s massive proportions, with its short-wheelbase chassis measuring 142½-inches and the long one 153½-inches, extensive use of lightweight heat-treated aluminum parts and components provided significant weight savings and preserved the car’s commanding performance. Other remarkable Model J features included a fully automatic chassis-lubricating system that operated every 30 to 60 miles, Fred Duesenberg’s excellent two-shoe hydraulic drum brakes and complete instrumentation including a 150-mph speedometer, tachometer, altimeter, an eight-day clock with a split-second stopwatch hand and more.  Duesenberg ordered sufficient components to build 500 Model Js, while continuing development to ensure the model’s close approximation to automotive perfection. The first delivery came in May 1929, barely five months before Black Tuesday. Priced from $8,500 in 1929 and increased to $9,500 for 1931, the bare Model J chassis included the fenders, bumpers, Delco shock absorbers and six wire-spoke wheels, with two mounted in the front fender wells. The finest materials were used throughout, and fit and finish were performed to impeccable standards. Each chassis was tested at Indianapolis over 100 miles at high speed without bodywork, and once released it was cloaked with stunning open or closed bodywork by the world’s finest bespoke coachbuilders.  The Walter M. Murphy Company’s association with the Model J Duesenberg began at the beginning, and until its folding in 1932, the California coachbuilder produced more bodies for the Model J than any other firm. Its most popular offering was the Convertible Coupe, a sleek and trim design with a svelte rear contour, created by a beltline molding that ran directly from the hood through the body, as well as fully disappearing side windows that gave the car a lightweight, roadster-like appearance. This style was the least expensive style in the Model J factory catalogue, retailing at $13,500, and was the most popular, with 60 produced, of which about half – including the example offered here – had the standard fabric top concealed in a boot at the rear of the body.  This car was delivered new on September 27, 1930, by the Duesenberg factory branch in New York City to Louise D’Andelot Carpenter Jenney. Mrs. Jenney was an heiress to the du Pont fortune, and lived an exotic life of eccentric luxury. She favored men’s suits and ties, and wore them to the parties of a social circle that included many of the great names of the 1930s jet set, including Tallulah Bankhead and Greta Garbo. Yet, she was a country girl who disliked the big city life; instead, she preferred hunting and breeding thoroughbred racehorses, and was a pioneer of female aviation. The famous “She Drove a Duesenberg” advertisement, picturing a well-dressed lady hunter with shotgun at hand, would have represented just another day in the life for Louise.  Mrs. Jenney drove her Duesenberg for almost three years before selling it to the second owner, fellow Delaware resident Albert Ely Ives, on May 10, 1933. Ives kept the car for nearly a decade before selling it to Clyde Ayrand of Chicago, in May 1942, via local Duesenberg dealer extraordinaire, John Troka. Ayrand drove the car extensively, including a round trip to New Orleans in 1947.  In June of 1949, the car passed to Don Kime of Indiana, and again a couple of years later to its second lady owner, May Guiler of Greenwood, Indiana. Mrs. Guiler retained the car until January of 1953, when she sold it to Allen F. Bennett of Kokomo, who became the second long-term owner, keeping the Duesenberg for nearly ten years. It then passed through a succession of known owners, and was later part of the noted collection of Ronald Benach, near Chicago, where the car has spent the majority of its life.  Wearing an older but extremely well-done restoration, Mrs. Jenney’s Duesenberg boasts outstanding ironclad provenance, retaining its original engine, chassis, firewall, and body, none of which were at any time separated from the balance of the car, as verified by ACD Club Category One Certification; the ownership is continuous and well-known from new. The car continues to present beautifully, and is fully suitable for use as the most high-end of tour cars; with minor freshening, it would be competitive in local concours and shows.  This Duesenberg stands out among the crowd, which would no doubt have pleased its original owner.</t>
  </si>
  <si>
    <t>CUSTOM - LOW</t>
  </si>
  <si>
    <t>car_notes_ford</t>
  </si>
  <si>
    <t>CUSTOM - MID</t>
  </si>
  <si>
    <t>car_notes_plymouth</t>
  </si>
  <si>
    <t>car_notes_studebaker</t>
  </si>
  <si>
    <t>car_notes_pontiac</t>
  </si>
  <si>
    <t>CUSTOM - HIGH</t>
  </si>
  <si>
    <t>car_notes_devin</t>
  </si>
  <si>
    <t>MUSCLE - LOW</t>
  </si>
  <si>
    <t>car_notes_shelby</t>
  </si>
  <si>
    <t>car_notes_dodge</t>
  </si>
  <si>
    <t>MUSCLE - MID</t>
  </si>
  <si>
    <t>car_notes_amc</t>
  </si>
  <si>
    <t>MUSCLE - HIGH</t>
  </si>
  <si>
    <t>MUSCLE - ELITE</t>
  </si>
  <si>
    <t>MODERN / FOREIGN - LOW</t>
  </si>
  <si>
    <t>car_notes_triumph</t>
  </si>
  <si>
    <t>car_notes_buick</t>
  </si>
  <si>
    <t>MODERN / FOREIGN - MID</t>
  </si>
  <si>
    <t>car_notes_mg</t>
  </si>
  <si>
    <t>car_notes_bmw</t>
  </si>
  <si>
    <t>car_notes_jaguar</t>
  </si>
  <si>
    <t>car_notes_acura</t>
  </si>
  <si>
    <t>car_notes_rolls royce</t>
  </si>
  <si>
    <t>car_notes_aston-martin</t>
  </si>
  <si>
    <t>car_notes_porsche</t>
  </si>
  <si>
    <t>MODERN / FOREIGN - HIGH</t>
  </si>
  <si>
    <t>car_notes_ferrari</t>
  </si>
  <si>
    <t>car_notes_lamborghini</t>
  </si>
  <si>
    <t>car_notes_mercedes-benz</t>
  </si>
  <si>
    <t>MODERN / FOREIGN - ELITE</t>
  </si>
  <si>
    <t>UNIQUE - MID</t>
  </si>
  <si>
    <t>car_notes_hotchkiss</t>
  </si>
  <si>
    <t>car_notes_dunbar</t>
  </si>
  <si>
    <t>car_notes_roamer</t>
  </si>
  <si>
    <t>car_notes_white</t>
  </si>
  <si>
    <t>UNIQUE - HIGH</t>
  </si>
  <si>
    <t>car_notes_american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</si>
</sst>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Red]\-&quot;$&quot;#,##0.00"/>
  </numFmts>
  <fonts count="14">
    <font>
      <sz val="11"/>
      <color theme="1"/>
      <name val="Calibri"/>
      <family val="2"/>
      <scheme val="minor"/>
    </font>
    <font>
      <sz val="12"/>
      <color rgb="FF333333"/>
      <name val="Times New Roman"/>
      <family val="1"/>
    </font>
    <font>
      <b/>
      <sz val="11"/>
      <color theme="1"/>
      <name val="Calibri"/>
      <family val="2"/>
      <scheme val="minor"/>
    </font>
    <font>
      <b/>
      <sz val="13.5"/>
      <color rgb="FF084E8B"/>
      <name val="MyriadProRegular"/>
    </font>
    <font>
      <sz val="11"/>
      <color rgb="FF252525"/>
      <name val="MyriadProRegular"/>
    </font>
    <font>
      <u/>
      <sz val="11"/>
      <color theme="10"/>
      <name val="Calibri"/>
      <family val="2"/>
      <scheme val="minor"/>
    </font>
    <font>
      <sz val="12"/>
      <color theme="1"/>
      <name val="Times New Roman"/>
      <family val="1"/>
    </font>
    <font>
      <sz val="11"/>
      <name val="Calibri"/>
      <family val="2"/>
      <scheme val="minor"/>
    </font>
    <font>
      <sz val="10.5"/>
      <color rgb="FF252525"/>
      <name val="Times New Roman"/>
      <family val="1"/>
    </font>
    <font>
      <sz val="11"/>
      <color theme="1"/>
      <name val="Myriad Web Pro"/>
      <family val="2"/>
    </font>
    <font>
      <sz val="11"/>
      <color rgb="FF252525"/>
      <name val="Myriad Web Pro"/>
      <family val="2"/>
    </font>
    <font>
      <sz val="11"/>
      <color theme="1"/>
      <name val="Times New Roman"/>
      <family val="1"/>
    </font>
    <font>
      <sz val="11"/>
      <color theme="1"/>
      <name val="MyriadProRegular"/>
    </font>
    <font>
      <u/>
      <sz val="11"/>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5" fillId="0" borderId="0" applyNumberFormat="0" applyFill="0" applyBorder="0" applyAlignment="0" applyProtection="0"/>
  </cellStyleXfs>
  <cellXfs count="68">
    <xf numFmtId="0" fontId="0" fillId="0" borderId="0" xfId="0"/>
    <xf numFmtId="164" fontId="1" fillId="0" borderId="0" xfId="0" applyNumberFormat="1" applyFont="1"/>
    <xf numFmtId="0" fontId="3" fillId="0" borderId="0" xfId="0" applyFont="1" applyAlignment="1">
      <alignment vertical="center" wrapText="1"/>
    </xf>
    <xf numFmtId="0" fontId="4" fillId="0" borderId="0" xfId="0" applyFont="1"/>
    <xf numFmtId="0" fontId="5" fillId="0" borderId="0" xfId="1"/>
    <xf numFmtId="0" fontId="2" fillId="0" borderId="0" xfId="0" applyFont="1"/>
    <xf numFmtId="164" fontId="6" fillId="0" borderId="0" xfId="0" applyNumberFormat="1" applyFont="1"/>
    <xf numFmtId="49" fontId="2" fillId="0" borderId="0" xfId="0" applyNumberFormat="1" applyFont="1"/>
    <xf numFmtId="49" fontId="0" fillId="0" borderId="0" xfId="0" applyNumberFormat="1"/>
    <xf numFmtId="49" fontId="5" fillId="0" borderId="0" xfId="1" applyNumberFormat="1"/>
    <xf numFmtId="0" fontId="2" fillId="0" borderId="0" xfId="0" applyFont="1" applyAlignment="1"/>
    <xf numFmtId="0" fontId="4" fillId="0" borderId="0" xfId="0" applyFont="1" applyAlignment="1"/>
    <xf numFmtId="0" fontId="4" fillId="0" borderId="0" xfId="0" applyFont="1" applyAlignment="1">
      <alignment vertical="center"/>
    </xf>
    <xf numFmtId="0" fontId="0" fillId="0" borderId="0" xfId="0" applyAlignment="1"/>
    <xf numFmtId="0" fontId="7" fillId="0" borderId="0" xfId="0" applyFont="1" applyAlignment="1">
      <alignment vertical="center" wrapText="1"/>
    </xf>
    <xf numFmtId="0" fontId="4" fillId="0" borderId="0" xfId="0" applyFont="1" applyAlignment="1">
      <alignment horizontal="left" vertical="center"/>
    </xf>
    <xf numFmtId="0" fontId="4" fillId="0" borderId="0" xfId="0" applyFont="1" applyAlignment="1">
      <alignment horizontal="left" vertical="center" indent="1"/>
    </xf>
    <xf numFmtId="0" fontId="8" fillId="0" borderId="0" xfId="0" applyFont="1" applyAlignment="1">
      <alignment horizontal="left" vertical="center" indent="2"/>
    </xf>
    <xf numFmtId="0" fontId="10" fillId="0" borderId="0" xfId="0" applyFont="1"/>
    <xf numFmtId="49" fontId="0" fillId="0" borderId="0" xfId="0" applyNumberFormat="1" applyFill="1"/>
    <xf numFmtId="49" fontId="5" fillId="0" borderId="0" xfId="1" applyNumberFormat="1" applyFill="1"/>
    <xf numFmtId="49" fontId="0" fillId="3" borderId="0" xfId="0" applyNumberFormat="1" applyFill="1"/>
    <xf numFmtId="49" fontId="0" fillId="2" borderId="0" xfId="0" applyNumberFormat="1" applyFill="1"/>
    <xf numFmtId="1" fontId="0" fillId="0" borderId="0" xfId="0" applyNumberFormat="1"/>
    <xf numFmtId="0" fontId="0" fillId="0" borderId="0" xfId="0" applyFont="1"/>
    <xf numFmtId="0" fontId="0" fillId="4" borderId="0" xfId="0" applyFont="1" applyFill="1"/>
    <xf numFmtId="49" fontId="0" fillId="4" borderId="4" xfId="0" applyNumberFormat="1" applyFont="1" applyFill="1" applyBorder="1"/>
    <xf numFmtId="0" fontId="0" fillId="4" borderId="0" xfId="0" applyFont="1" applyFill="1" applyBorder="1"/>
    <xf numFmtId="164" fontId="0" fillId="4" borderId="0" xfId="0" applyNumberFormat="1" applyFont="1" applyFill="1"/>
    <xf numFmtId="49" fontId="0" fillId="4" borderId="6" xfId="0" applyNumberFormat="1" applyFont="1" applyFill="1" applyBorder="1"/>
    <xf numFmtId="0" fontId="0" fillId="4" borderId="7" xfId="0" applyFont="1" applyFill="1" applyBorder="1"/>
    <xf numFmtId="1" fontId="0" fillId="4" borderId="0" xfId="0" applyNumberFormat="1" applyFont="1" applyFill="1"/>
    <xf numFmtId="0" fontId="0" fillId="4" borderId="6" xfId="0" applyFont="1" applyFill="1" applyBorder="1"/>
    <xf numFmtId="1" fontId="0" fillId="4" borderId="7" xfId="0" applyNumberFormat="1" applyFont="1" applyFill="1" applyBorder="1"/>
    <xf numFmtId="0" fontId="0" fillId="4" borderId="8" xfId="0" applyFont="1" applyFill="1" applyBorder="1"/>
    <xf numFmtId="164" fontId="11" fillId="4" borderId="0" xfId="0" applyNumberFormat="1" applyFont="1" applyFill="1" applyBorder="1"/>
    <xf numFmtId="1" fontId="11" fillId="4" borderId="0" xfId="0" applyNumberFormat="1" applyFont="1" applyFill="1" applyBorder="1"/>
    <xf numFmtId="0" fontId="12" fillId="4" borderId="0" xfId="0" applyFont="1" applyFill="1" applyBorder="1" applyAlignment="1"/>
    <xf numFmtId="0" fontId="13" fillId="4" borderId="5" xfId="1" applyFont="1" applyFill="1" applyBorder="1"/>
    <xf numFmtId="164" fontId="11" fillId="4" borderId="7" xfId="0" applyNumberFormat="1" applyFont="1" applyFill="1" applyBorder="1"/>
    <xf numFmtId="1" fontId="11" fillId="4" borderId="7" xfId="0" applyNumberFormat="1" applyFont="1" applyFill="1" applyBorder="1"/>
    <xf numFmtId="0" fontId="12" fillId="4" borderId="7" xfId="0" applyFont="1" applyFill="1" applyBorder="1" applyAlignment="1"/>
    <xf numFmtId="0" fontId="13" fillId="4" borderId="8" xfId="1" applyFont="1" applyFill="1" applyBorder="1"/>
    <xf numFmtId="49" fontId="13" fillId="4" borderId="5" xfId="1" applyNumberFormat="1" applyFont="1" applyFill="1" applyBorder="1"/>
    <xf numFmtId="49" fontId="13" fillId="4" borderId="8" xfId="1" applyNumberFormat="1" applyFont="1" applyFill="1" applyBorder="1"/>
    <xf numFmtId="0" fontId="9" fillId="4" borderId="7" xfId="0" applyFont="1" applyFill="1" applyBorder="1"/>
    <xf numFmtId="0" fontId="11" fillId="4" borderId="0" xfId="0" applyFont="1" applyFill="1" applyBorder="1" applyAlignment="1">
      <alignment horizontal="left" vertical="center" indent="2"/>
    </xf>
    <xf numFmtId="0" fontId="12" fillId="4" borderId="0" xfId="0" applyFont="1" applyFill="1" applyBorder="1"/>
    <xf numFmtId="0" fontId="12" fillId="4" borderId="7" xfId="0" applyFont="1" applyFill="1" applyBorder="1"/>
    <xf numFmtId="0" fontId="12" fillId="4" borderId="0" xfId="0" applyFont="1" applyFill="1" applyBorder="1" applyAlignment="1">
      <alignment vertical="center"/>
    </xf>
    <xf numFmtId="49" fontId="0" fillId="0" borderId="0" xfId="0" applyNumberFormat="1" applyFont="1" applyFill="1"/>
    <xf numFmtId="164" fontId="11" fillId="0" borderId="0" xfId="0" applyNumberFormat="1" applyFont="1"/>
    <xf numFmtId="0" fontId="12" fillId="0" borderId="0" xfId="0" applyFont="1" applyAlignment="1"/>
    <xf numFmtId="0" fontId="12" fillId="0" borderId="0" xfId="0" applyFont="1" applyAlignment="1">
      <alignment vertical="center" wrapText="1"/>
    </xf>
    <xf numFmtId="1" fontId="0" fillId="4" borderId="0" xfId="0" applyNumberFormat="1" applyFont="1" applyFill="1" applyBorder="1"/>
    <xf numFmtId="0" fontId="0" fillId="4" borderId="0" xfId="0" applyFont="1" applyFill="1" applyBorder="1" applyAlignment="1"/>
    <xf numFmtId="0" fontId="0" fillId="4" borderId="5" xfId="0" applyFont="1" applyFill="1" applyBorder="1"/>
    <xf numFmtId="0" fontId="12" fillId="4" borderId="0" xfId="0" applyFont="1" applyFill="1" applyBorder="1" applyAlignment="1">
      <alignment vertical="center" wrapText="1"/>
    </xf>
    <xf numFmtId="0" fontId="12" fillId="4" borderId="7" xfId="0" applyFont="1" applyFill="1" applyBorder="1" applyAlignment="1">
      <alignment vertical="center" wrapText="1"/>
    </xf>
    <xf numFmtId="1" fontId="2" fillId="0" borderId="0" xfId="0" applyNumberFormat="1" applyFont="1"/>
    <xf numFmtId="1" fontId="1" fillId="0" borderId="0" xfId="0" applyNumberFormat="1" applyFont="1"/>
    <xf numFmtId="1" fontId="6" fillId="0" borderId="0" xfId="0" applyNumberFormat="1" applyFont="1"/>
    <xf numFmtId="49" fontId="0" fillId="0" borderId="0" xfId="0" applyNumberFormat="1" applyFont="1"/>
    <xf numFmtId="1" fontId="11" fillId="0" borderId="0" xfId="0" applyNumberFormat="1" applyFont="1"/>
    <xf numFmtId="0" fontId="13" fillId="0" borderId="0" xfId="1" applyFont="1"/>
    <xf numFmtId="0" fontId="0" fillId="4" borderId="1" xfId="0" applyFont="1" applyFill="1" applyBorder="1" applyAlignment="1">
      <alignment horizontal="center"/>
    </xf>
    <xf numFmtId="0" fontId="0" fillId="4" borderId="2" xfId="0" applyFont="1" applyFill="1" applyBorder="1" applyAlignment="1">
      <alignment horizontal="center"/>
    </xf>
    <xf numFmtId="0" fontId="0" fillId="4" borderId="3" xfId="0" applyFont="1" applyFill="1" applyBorder="1" applyAlignment="1">
      <alignment horizontal="center"/>
    </xf>
  </cellXfs>
  <cellStyles count="2">
    <cellStyle name="Hyperlink" xfId="1" builtinId="8"/>
    <cellStyle name="Normal" xfId="0" builtinId="0"/>
  </cellStyles>
  <dxfs count="368">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
      <fill>
        <patternFill>
          <bgColor rgb="FFFF0000"/>
        </patternFill>
      </fill>
    </dxf>
    <dxf>
      <fill>
        <patternFill>
          <bgColor rgb="FFFFFF00"/>
        </patternFill>
      </fill>
    </dxf>
    <dxf>
      <fill>
        <patternFill>
          <bgColor rgb="FF92D05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docs.live.net/a59505ce88ee8754/CAR%20DATABASE/SPRING14-5027.jpg" TargetMode="External"/><Relationship Id="rId299" Type="http://schemas.openxmlformats.org/officeDocument/2006/relationships/hyperlink" Target="https://d.docs.live.net/a59505ce88ee8754/CAR%20DATABASE/FLA14-595.jpg" TargetMode="External"/><Relationship Id="rId21" Type="http://schemas.openxmlformats.org/officeDocument/2006/relationships/hyperlink" Target="https://d.docs.live.net/a59505ce88ee8754/CAR%20DATABASE/SPRING14-2139.jpg" TargetMode="External"/><Relationship Id="rId63" Type="http://schemas.openxmlformats.org/officeDocument/2006/relationships/hyperlink" Target="https://d.docs.live.net/a59505ce88ee8754/CAR%20DATABASE/SPRING14-3107.jpg" TargetMode="External"/><Relationship Id="rId159" Type="http://schemas.openxmlformats.org/officeDocument/2006/relationships/hyperlink" Target="https://d.docs.live.net/a59505ce88ee8754/CAR%20DATABASE/SPRING14-5112.jpg" TargetMode="External"/><Relationship Id="rId324" Type="http://schemas.openxmlformats.org/officeDocument/2006/relationships/hyperlink" Target="https://d.docs.live.net/a59505ce88ee8754/CAR%20DATABASE/FLA14-772.jpg" TargetMode="External"/><Relationship Id="rId170" Type="http://schemas.openxmlformats.org/officeDocument/2006/relationships/hyperlink" Target="https://d.docs.live.net/a59505ce88ee8754/CAR%20DATABASE/SPRING14-5132.jpg" TargetMode="External"/><Relationship Id="rId226" Type="http://schemas.openxmlformats.org/officeDocument/2006/relationships/hyperlink" Target="https://d.docs.live.net/a59505ce88ee8754/CAR%20DATABASE/FLA14-466.jpg" TargetMode="External"/><Relationship Id="rId268" Type="http://schemas.openxmlformats.org/officeDocument/2006/relationships/hyperlink" Target="https://d.docs.live.net/a59505ce88ee8754/CAR%20DATABASE/FLA14-550.jpg" TargetMode="External"/><Relationship Id="rId32" Type="http://schemas.openxmlformats.org/officeDocument/2006/relationships/hyperlink" Target="https://d.docs.live.net/a59505ce88ee8754/CAR%20DATABASE/SPRING14-3052.jpg" TargetMode="External"/><Relationship Id="rId74" Type="http://schemas.openxmlformats.org/officeDocument/2006/relationships/hyperlink" Target="https://d.docs.live.net/a59505ce88ee8754/CAR%20DATABASE/SPRING14-3129.jpg" TargetMode="External"/><Relationship Id="rId128" Type="http://schemas.openxmlformats.org/officeDocument/2006/relationships/hyperlink" Target="https://d.docs.live.net/a59505ce88ee8754/CAR%20DATABASE/SPRING14-5049.jpg" TargetMode="External"/><Relationship Id="rId335" Type="http://schemas.openxmlformats.org/officeDocument/2006/relationships/hyperlink" Target="https://d.docs.live.net/a59505ce88ee8754/CAR%20DATABASE/FALL13-3082.jpg" TargetMode="External"/><Relationship Id="rId5" Type="http://schemas.openxmlformats.org/officeDocument/2006/relationships/hyperlink" Target="https://d.docs.live.net/a59505ce88ee8754/CAR%20DATABASE/SPRING14-1024.jpg" TargetMode="External"/><Relationship Id="rId181" Type="http://schemas.openxmlformats.org/officeDocument/2006/relationships/hyperlink" Target="https://d.docs.live.net/a59505ce88ee8754/CAR%20DATABASE/SPRING14-5152.jpg" TargetMode="External"/><Relationship Id="rId237" Type="http://schemas.openxmlformats.org/officeDocument/2006/relationships/hyperlink" Target="https://d.docs.live.net/a59505ce88ee8754/CAR%20DATABASE/FLA14-491.jpg" TargetMode="External"/><Relationship Id="rId279" Type="http://schemas.openxmlformats.org/officeDocument/2006/relationships/hyperlink" Target="https://d.docs.live.net/a59505ce88ee8754/CAR%20DATABASE/FLA14-564.jpg" TargetMode="External"/><Relationship Id="rId43" Type="http://schemas.openxmlformats.org/officeDocument/2006/relationships/hyperlink" Target="https://d.docs.live.net/a59505ce88ee8754/CAR%20DATABASE/SPRING14-3068.jpg" TargetMode="External"/><Relationship Id="rId139" Type="http://schemas.openxmlformats.org/officeDocument/2006/relationships/hyperlink" Target="https://d.docs.live.net/a59505ce88ee8754/CAR%20DATABASE/SPRING14-5068.jpg" TargetMode="External"/><Relationship Id="rId290" Type="http://schemas.openxmlformats.org/officeDocument/2006/relationships/hyperlink" Target="https://d.docs.live.net/a59505ce88ee8754/CAR%20DATABASE/FLA14-579.jpg" TargetMode="External"/><Relationship Id="rId304" Type="http://schemas.openxmlformats.org/officeDocument/2006/relationships/hyperlink" Target="https://d.docs.live.net/a59505ce88ee8754/CAR%20DATABASE/FLA14-601.jpg" TargetMode="External"/><Relationship Id="rId346" Type="http://schemas.openxmlformats.org/officeDocument/2006/relationships/hyperlink" Target="https://d.docs.live.net/a59505ce88ee8754/CAR%20DATABASE/FALL13-5069.jpg" TargetMode="External"/><Relationship Id="rId85" Type="http://schemas.openxmlformats.org/officeDocument/2006/relationships/hyperlink" Target="https://d.docs.live.net/a59505ce88ee8754/CAR%20DATABASE/SPRING14-3157.jpg" TargetMode="External"/><Relationship Id="rId150" Type="http://schemas.openxmlformats.org/officeDocument/2006/relationships/hyperlink" Target="https://d.docs.live.net/a59505ce88ee8754/CAR%20DATABASE/SPRING14-5086.jpg" TargetMode="External"/><Relationship Id="rId192" Type="http://schemas.openxmlformats.org/officeDocument/2006/relationships/hyperlink" Target="https://d.docs.live.net/a59505ce88ee8754/CAR%20DATABASE/SPRING14-5174.jpg" TargetMode="External"/><Relationship Id="rId206" Type="http://schemas.openxmlformats.org/officeDocument/2006/relationships/hyperlink" Target="https://d.docs.live.net/a59505ce88ee8754/CAR%20DATABASE/FLA14-200.jpg" TargetMode="External"/><Relationship Id="rId248" Type="http://schemas.openxmlformats.org/officeDocument/2006/relationships/hyperlink" Target="https://d.docs.live.net/a59505ce88ee8754/CAR%20DATABASE/FLA14-517.jpg" TargetMode="External"/><Relationship Id="rId12" Type="http://schemas.openxmlformats.org/officeDocument/2006/relationships/hyperlink" Target="https://d.docs.live.net/a59505ce88ee8754/CAR%20DATABASE/SPRING14-2066.jpg" TargetMode="External"/><Relationship Id="rId108" Type="http://schemas.openxmlformats.org/officeDocument/2006/relationships/hyperlink" Target="https://d.docs.live.net/a59505ce88ee8754/CAR%20DATABASE/SPRING14-4127.jpg" TargetMode="External"/><Relationship Id="rId315" Type="http://schemas.openxmlformats.org/officeDocument/2006/relationships/hyperlink" Target="https://d.docs.live.net/a59505ce88ee8754/CAR%20DATABASE/FLA14-713.jpg" TargetMode="External"/><Relationship Id="rId54" Type="http://schemas.openxmlformats.org/officeDocument/2006/relationships/hyperlink" Target="https://d.docs.live.net/a59505ce88ee8754/CAR%20DATABASE/SPRING14-3095.jpg" TargetMode="External"/><Relationship Id="rId96" Type="http://schemas.openxmlformats.org/officeDocument/2006/relationships/hyperlink" Target="https://d.docs.live.net/a59505ce88ee8754/CAR%20DATABASE/SPRING14-4112.jpg" TargetMode="External"/><Relationship Id="rId161" Type="http://schemas.openxmlformats.org/officeDocument/2006/relationships/hyperlink" Target="https://d.docs.live.net/a59505ce88ee8754/CAR%20DATABASE/SPRING14-5118.jpg" TargetMode="External"/><Relationship Id="rId217" Type="http://schemas.openxmlformats.org/officeDocument/2006/relationships/hyperlink" Target="https://d.docs.live.net/a59505ce88ee8754/CAR%20DATABASE/FLA14-238.jpg" TargetMode="External"/><Relationship Id="rId259" Type="http://schemas.openxmlformats.org/officeDocument/2006/relationships/hyperlink" Target="https://d.docs.live.net/a59505ce88ee8754/CAR%20DATABASE/FLA14-537.jpg" TargetMode="External"/><Relationship Id="rId23" Type="http://schemas.openxmlformats.org/officeDocument/2006/relationships/hyperlink" Target="https://d.docs.live.net/a59505ce88ee8754/CAR%20DATABASE/SPRING14-2169.jpg" TargetMode="External"/><Relationship Id="rId119" Type="http://schemas.openxmlformats.org/officeDocument/2006/relationships/hyperlink" Target="https://d.docs.live.net/a59505ce88ee8754/CAR%20DATABASE/SPRING14-5033.jpg" TargetMode="External"/><Relationship Id="rId270" Type="http://schemas.openxmlformats.org/officeDocument/2006/relationships/hyperlink" Target="https://d.docs.live.net/a59505ce88ee8754/CAR%20DATABASE/FLA14-553.jpg" TargetMode="External"/><Relationship Id="rId326" Type="http://schemas.openxmlformats.org/officeDocument/2006/relationships/hyperlink" Target="https://d.docs.live.net/a59505ce88ee8754/CAR%20DATABASE/FLA14-777.jpg" TargetMode="External"/><Relationship Id="rId65" Type="http://schemas.openxmlformats.org/officeDocument/2006/relationships/hyperlink" Target="https://d.docs.live.net/a59505ce88ee8754/CAR%20DATABASE/SPRING14-3111.jpg" TargetMode="External"/><Relationship Id="rId130" Type="http://schemas.openxmlformats.org/officeDocument/2006/relationships/hyperlink" Target="https://d.docs.live.net/a59505ce88ee8754/CAR%20DATABASE/SPRING14-5051.jpg" TargetMode="External"/><Relationship Id="rId172" Type="http://schemas.openxmlformats.org/officeDocument/2006/relationships/hyperlink" Target="https://d.docs.live.net/a59505ce88ee8754/CAR%20DATABASE/SPRING14-5135.jpg" TargetMode="External"/><Relationship Id="rId228" Type="http://schemas.openxmlformats.org/officeDocument/2006/relationships/hyperlink" Target="https://d.docs.live.net/a59505ce88ee8754/CAR%20DATABASE/FLA14-473.jpg" TargetMode="External"/><Relationship Id="rId281" Type="http://schemas.openxmlformats.org/officeDocument/2006/relationships/hyperlink" Target="https://d.docs.live.net/a59505ce88ee8754/CAR%20DATABASE/FLA14-568.jpg" TargetMode="External"/><Relationship Id="rId337" Type="http://schemas.openxmlformats.org/officeDocument/2006/relationships/hyperlink" Target="https://d.docs.live.net/a59505ce88ee8754/CAR%20DATABASE/FALL13-3106.jpg" TargetMode="External"/><Relationship Id="rId34" Type="http://schemas.openxmlformats.org/officeDocument/2006/relationships/hyperlink" Target="https://d.docs.live.net/a59505ce88ee8754/CAR%20DATABASE/SPRING14-3055.jpg" TargetMode="External"/><Relationship Id="rId76" Type="http://schemas.openxmlformats.org/officeDocument/2006/relationships/hyperlink" Target="https://d.docs.live.net/a59505ce88ee8754/CAR%20DATABASE/SPRING14-3131.jpg" TargetMode="External"/><Relationship Id="rId141" Type="http://schemas.openxmlformats.org/officeDocument/2006/relationships/hyperlink" Target="https://d.docs.live.net/a59505ce88ee8754/CAR%20DATABASE/SPRING14-5071.jpg" TargetMode="External"/><Relationship Id="rId7" Type="http://schemas.openxmlformats.org/officeDocument/2006/relationships/hyperlink" Target="https://d.docs.live.net/a59505ce88ee8754/CAR%20DATABASE/SPRING14-1036.jpg" TargetMode="External"/><Relationship Id="rId183" Type="http://schemas.openxmlformats.org/officeDocument/2006/relationships/hyperlink" Target="https://d.docs.live.net/a59505ce88ee8754/CAR%20DATABASE/SPRING14-5154.jpg" TargetMode="External"/><Relationship Id="rId239" Type="http://schemas.openxmlformats.org/officeDocument/2006/relationships/hyperlink" Target="https://d.docs.live.net/a59505ce88ee8754/CAR%20DATABASE/FLA14-495.jpg" TargetMode="External"/><Relationship Id="rId250" Type="http://schemas.openxmlformats.org/officeDocument/2006/relationships/hyperlink" Target="https://d.docs.live.net/a59505ce88ee8754/CAR%20DATABASE/FLA14-521.jpg" TargetMode="External"/><Relationship Id="rId292" Type="http://schemas.openxmlformats.org/officeDocument/2006/relationships/hyperlink" Target="https://d.docs.live.net/a59505ce88ee8754/CAR%20DATABASE/FLA14-582.jpg" TargetMode="External"/><Relationship Id="rId306" Type="http://schemas.openxmlformats.org/officeDocument/2006/relationships/hyperlink" Target="https://d.docs.live.net/a59505ce88ee8754/CAR%20DATABASE/FLA14-607.jpg" TargetMode="External"/><Relationship Id="rId45" Type="http://schemas.openxmlformats.org/officeDocument/2006/relationships/hyperlink" Target="https://d.docs.live.net/a59505ce88ee8754/CAR%20DATABASE/SPRING14-3070.jpg" TargetMode="External"/><Relationship Id="rId87" Type="http://schemas.openxmlformats.org/officeDocument/2006/relationships/hyperlink" Target="https://d.docs.live.net/a59505ce88ee8754/CAR%20DATABASE/SPRING14-3185.jpg" TargetMode="External"/><Relationship Id="rId110" Type="http://schemas.openxmlformats.org/officeDocument/2006/relationships/hyperlink" Target="https://d.docs.live.net/a59505ce88ee8754/CAR%20DATABASE/SPRING14-4149.jpg" TargetMode="External"/><Relationship Id="rId348" Type="http://schemas.openxmlformats.org/officeDocument/2006/relationships/hyperlink" Target="https://d.docs.live.net/a59505ce88ee8754/CAR%20DATABASE/FLA14-477.jpg" TargetMode="External"/><Relationship Id="rId152" Type="http://schemas.openxmlformats.org/officeDocument/2006/relationships/hyperlink" Target="https://d.docs.live.net/a59505ce88ee8754/CAR%20DATABASE/SPRING14-5091.jpg" TargetMode="External"/><Relationship Id="rId194" Type="http://schemas.openxmlformats.org/officeDocument/2006/relationships/hyperlink" Target="https://d.docs.live.net/a59505ce88ee8754/CAR%20DATABASE/SPRING14-5176.jpg" TargetMode="External"/><Relationship Id="rId208" Type="http://schemas.openxmlformats.org/officeDocument/2006/relationships/hyperlink" Target="https://d.docs.live.net/a59505ce88ee8754/CAR%20DATABASE/FLA14-203.jpg" TargetMode="External"/><Relationship Id="rId261" Type="http://schemas.openxmlformats.org/officeDocument/2006/relationships/hyperlink" Target="https://d.docs.live.net/a59505ce88ee8754/CAR%20DATABASE/FLA14-542.jpg" TargetMode="External"/><Relationship Id="rId14" Type="http://schemas.openxmlformats.org/officeDocument/2006/relationships/hyperlink" Target="https://d.docs.live.net/a59505ce88ee8754/CAR%20DATABASE/SPRING14-2089.jpg" TargetMode="External"/><Relationship Id="rId56" Type="http://schemas.openxmlformats.org/officeDocument/2006/relationships/hyperlink" Target="https://d.docs.live.net/a59505ce88ee8754/CAR%20DATABASE/SPRING14-3097.jpg" TargetMode="External"/><Relationship Id="rId317" Type="http://schemas.openxmlformats.org/officeDocument/2006/relationships/hyperlink" Target="https://d.docs.live.net/a59505ce88ee8754/CAR%20DATABASE/FLA14-729.jpg" TargetMode="External"/><Relationship Id="rId98" Type="http://schemas.openxmlformats.org/officeDocument/2006/relationships/hyperlink" Target="https://d.docs.live.net/a59505ce88ee8754/CAR%20DATABASE/SPRING14-4114.jpg" TargetMode="External"/><Relationship Id="rId121" Type="http://schemas.openxmlformats.org/officeDocument/2006/relationships/hyperlink" Target="https://d.docs.live.net/a59505ce88ee8754/CAR%20DATABASE/SPRING14-5037.jpg" TargetMode="External"/><Relationship Id="rId163" Type="http://schemas.openxmlformats.org/officeDocument/2006/relationships/hyperlink" Target="https://d.docs.live.net/a59505ce88ee8754/CAR%20DATABASE/SPRING14-5125.jpg" TargetMode="External"/><Relationship Id="rId219" Type="http://schemas.openxmlformats.org/officeDocument/2006/relationships/hyperlink" Target="https://d.docs.live.net/a59505ce88ee8754/CAR%20DATABASE/FLA14-256.jpg" TargetMode="External"/><Relationship Id="rId230" Type="http://schemas.openxmlformats.org/officeDocument/2006/relationships/hyperlink" Target="https://d.docs.live.net/a59505ce88ee8754/CAR%20DATABASE/FLA14-478.jpg" TargetMode="External"/><Relationship Id="rId251" Type="http://schemas.openxmlformats.org/officeDocument/2006/relationships/hyperlink" Target="https://d.docs.live.net/a59505ce88ee8754/CAR%20DATABASE/FLA14-523.jpg" TargetMode="External"/><Relationship Id="rId25" Type="http://schemas.openxmlformats.org/officeDocument/2006/relationships/hyperlink" Target="https://d.docs.live.net/a59505ce88ee8754/CAR%20DATABASE/SPRING14-3021.jpg" TargetMode="External"/><Relationship Id="rId46" Type="http://schemas.openxmlformats.org/officeDocument/2006/relationships/hyperlink" Target="https://d.docs.live.net/a59505ce88ee8754/CAR%20DATABASE/SPRING14-3077.jpg" TargetMode="External"/><Relationship Id="rId67" Type="http://schemas.openxmlformats.org/officeDocument/2006/relationships/hyperlink" Target="https://d.docs.live.net/a59505ce88ee8754/CAR%20DATABASE/SPRING14-3115.jpg" TargetMode="External"/><Relationship Id="rId272" Type="http://schemas.openxmlformats.org/officeDocument/2006/relationships/hyperlink" Target="https://d.docs.live.net/a59505ce88ee8754/CAR%20DATABASE/FLA14-556.jpg" TargetMode="External"/><Relationship Id="rId293" Type="http://schemas.openxmlformats.org/officeDocument/2006/relationships/hyperlink" Target="https://d.docs.live.net/a59505ce88ee8754/CAR%20DATABASE/FLA14-584.jpg" TargetMode="External"/><Relationship Id="rId307" Type="http://schemas.openxmlformats.org/officeDocument/2006/relationships/hyperlink" Target="https://d.docs.live.net/a59505ce88ee8754/CAR%20DATABASE/FLA14-611.jpg" TargetMode="External"/><Relationship Id="rId328" Type="http://schemas.openxmlformats.org/officeDocument/2006/relationships/hyperlink" Target="https://d.docs.live.net/a59505ce88ee8754/CAR%20DATABASE/FLA14-795.jpg" TargetMode="External"/><Relationship Id="rId349" Type="http://schemas.openxmlformats.org/officeDocument/2006/relationships/hyperlink" Target="https://d.docs.live.net/a59505ce88ee8754/CAR%20DATABASE/FLA14-612.jpg" TargetMode="External"/><Relationship Id="rId88" Type="http://schemas.openxmlformats.org/officeDocument/2006/relationships/hyperlink" Target="https://d.docs.live.net/a59505ce88ee8754/CAR%20DATABASE/SPRING14-3187.jpg" TargetMode="External"/><Relationship Id="rId111" Type="http://schemas.openxmlformats.org/officeDocument/2006/relationships/hyperlink" Target="https://d.docs.live.net/a59505ce88ee8754/CAR%20DATABASE/SPRING14-4160.jpg" TargetMode="External"/><Relationship Id="rId132" Type="http://schemas.openxmlformats.org/officeDocument/2006/relationships/hyperlink" Target="https://d.docs.live.net/a59505ce88ee8754/CAR%20DATABASE/SPRING14-5053.jpg" TargetMode="External"/><Relationship Id="rId153" Type="http://schemas.openxmlformats.org/officeDocument/2006/relationships/hyperlink" Target="https://d.docs.live.net/a59505ce88ee8754/CAR%20DATABASE/SPRING14-5095.jpg" TargetMode="External"/><Relationship Id="rId174" Type="http://schemas.openxmlformats.org/officeDocument/2006/relationships/hyperlink" Target="https://d.docs.live.net/a59505ce88ee8754/CAR%20DATABASE/SPRING14-5137.jpg" TargetMode="External"/><Relationship Id="rId195" Type="http://schemas.openxmlformats.org/officeDocument/2006/relationships/hyperlink" Target="https://d.docs.live.net/a59505ce88ee8754/CAR%20DATABASE/SPRING14-2121.jpg" TargetMode="External"/><Relationship Id="rId209" Type="http://schemas.openxmlformats.org/officeDocument/2006/relationships/hyperlink" Target="https://d.docs.live.net/a59505ce88ee8754/CAR%20DATABASE/FLA14-206.jpg" TargetMode="External"/><Relationship Id="rId220" Type="http://schemas.openxmlformats.org/officeDocument/2006/relationships/hyperlink" Target="https://d.docs.live.net/a59505ce88ee8754/CAR%20DATABASE/FLA14-412.jpg" TargetMode="External"/><Relationship Id="rId241" Type="http://schemas.openxmlformats.org/officeDocument/2006/relationships/hyperlink" Target="https://d.docs.live.net/a59505ce88ee8754/CAR%20DATABASE/FLA14-502.jpg" TargetMode="External"/><Relationship Id="rId15" Type="http://schemas.openxmlformats.org/officeDocument/2006/relationships/hyperlink" Target="https://d.docs.live.net/a59505ce88ee8754/CAR%20DATABASE/SPRING14-2094.jpg" TargetMode="External"/><Relationship Id="rId36" Type="http://schemas.openxmlformats.org/officeDocument/2006/relationships/hyperlink" Target="https://d.docs.live.net/a59505ce88ee8754/CAR%20DATABASE/SPRING14-3057.jpg" TargetMode="External"/><Relationship Id="rId57" Type="http://schemas.openxmlformats.org/officeDocument/2006/relationships/hyperlink" Target="https://d.docs.live.net/a59505ce88ee8754/CAR%20DATABASE/SPRING14-3098.jpg" TargetMode="External"/><Relationship Id="rId262" Type="http://schemas.openxmlformats.org/officeDocument/2006/relationships/hyperlink" Target="https://d.docs.live.net/a59505ce88ee8754/CAR%20DATABASE/FLA14-543.jpg" TargetMode="External"/><Relationship Id="rId283" Type="http://schemas.openxmlformats.org/officeDocument/2006/relationships/hyperlink" Target="https://d.docs.live.net/a59505ce88ee8754/CAR%20DATABASE/FLA14-570.jpg" TargetMode="External"/><Relationship Id="rId318" Type="http://schemas.openxmlformats.org/officeDocument/2006/relationships/hyperlink" Target="https://d.docs.live.net/a59505ce88ee8754/CAR%20DATABASE/FLA14-743.jpg" TargetMode="External"/><Relationship Id="rId339" Type="http://schemas.openxmlformats.org/officeDocument/2006/relationships/hyperlink" Target="https://d.docs.live.net/a59505ce88ee8754/CAR%20DATABASE/FALL13-3125.jpg" TargetMode="External"/><Relationship Id="rId78" Type="http://schemas.openxmlformats.org/officeDocument/2006/relationships/hyperlink" Target="https://d.docs.live.net/a59505ce88ee8754/CAR%20DATABASE/SPRING14-3136.jpg" TargetMode="External"/><Relationship Id="rId99" Type="http://schemas.openxmlformats.org/officeDocument/2006/relationships/hyperlink" Target="https://d.docs.live.net/a59505ce88ee8754/CAR%20DATABASE/SPRING14-4115.jpg" TargetMode="External"/><Relationship Id="rId101" Type="http://schemas.openxmlformats.org/officeDocument/2006/relationships/hyperlink" Target="https://d.docs.live.net/a59505ce88ee8754/CAR%20DATABASE/SPRING14-4118.jpg" TargetMode="External"/><Relationship Id="rId122" Type="http://schemas.openxmlformats.org/officeDocument/2006/relationships/hyperlink" Target="https://d.docs.live.net/a59505ce88ee8754/CAR%20DATABASE/SPRING14-5040.jpg" TargetMode="External"/><Relationship Id="rId143" Type="http://schemas.openxmlformats.org/officeDocument/2006/relationships/hyperlink" Target="https://d.docs.live.net/a59505ce88ee8754/CAR%20DATABASE/SPRING14-5075.jpg" TargetMode="External"/><Relationship Id="rId164" Type="http://schemas.openxmlformats.org/officeDocument/2006/relationships/hyperlink" Target="https://d.docs.live.net/a59505ce88ee8754/CAR%20DATABASE/SPRING14-5126.jpg" TargetMode="External"/><Relationship Id="rId185" Type="http://schemas.openxmlformats.org/officeDocument/2006/relationships/hyperlink" Target="https://d.docs.live.net/a59505ce88ee8754/CAR%20DATABASE/SPRING14-5156.jpg" TargetMode="External"/><Relationship Id="rId350" Type="http://schemas.openxmlformats.org/officeDocument/2006/relationships/hyperlink" Target="https://d.docs.live.net/a59505ce88ee8754/CAR%20DATABASE/SPRING14-3080.jpg" TargetMode="External"/><Relationship Id="rId9" Type="http://schemas.openxmlformats.org/officeDocument/2006/relationships/hyperlink" Target="https://d.docs.live.net/a59505ce88ee8754/CAR%20DATABASE/SPRING14-1047.jpg" TargetMode="External"/><Relationship Id="rId210" Type="http://schemas.openxmlformats.org/officeDocument/2006/relationships/hyperlink" Target="https://d.docs.live.net/a59505ce88ee8754/CAR%20DATABASE/FLA14-211.jpg" TargetMode="External"/><Relationship Id="rId26" Type="http://schemas.openxmlformats.org/officeDocument/2006/relationships/hyperlink" Target="https://d.docs.live.net/a59505ce88ee8754/CAR%20DATABASE/SPRING14-3027.jpg" TargetMode="External"/><Relationship Id="rId231" Type="http://schemas.openxmlformats.org/officeDocument/2006/relationships/hyperlink" Target="https://d.docs.live.net/a59505ce88ee8754/CAR%20DATABASE/FLA14-481.jpg" TargetMode="External"/><Relationship Id="rId252" Type="http://schemas.openxmlformats.org/officeDocument/2006/relationships/hyperlink" Target="https://d.docs.live.net/a59505ce88ee8754/CAR%20DATABASE/FLA14-524.jpg" TargetMode="External"/><Relationship Id="rId273" Type="http://schemas.openxmlformats.org/officeDocument/2006/relationships/hyperlink" Target="https://d.docs.live.net/a59505ce88ee8754/CAR%20DATABASE/FLA14-557.jpg" TargetMode="External"/><Relationship Id="rId294" Type="http://schemas.openxmlformats.org/officeDocument/2006/relationships/hyperlink" Target="https://d.docs.live.net/a59505ce88ee8754/CAR%20DATABASE/FLA14-585.jpg" TargetMode="External"/><Relationship Id="rId308" Type="http://schemas.openxmlformats.org/officeDocument/2006/relationships/hyperlink" Target="https://d.docs.live.net/a59505ce88ee8754/CAR%20DATABASE/FLA14-615.jpg" TargetMode="External"/><Relationship Id="rId329" Type="http://schemas.openxmlformats.org/officeDocument/2006/relationships/hyperlink" Target="https://d.docs.live.net/a59505ce88ee8754/CAR%20DATABASE/CARFALL13-328.jpg" TargetMode="External"/><Relationship Id="rId47" Type="http://schemas.openxmlformats.org/officeDocument/2006/relationships/hyperlink" Target="https://d.docs.live.net/a59505ce88ee8754/CAR%20DATABASE/SPRING14-3079.jpg" TargetMode="External"/><Relationship Id="rId68" Type="http://schemas.openxmlformats.org/officeDocument/2006/relationships/hyperlink" Target="https://d.docs.live.net/a59505ce88ee8754/CAR%20DATABASE/SPRING14-3116.jpg" TargetMode="External"/><Relationship Id="rId89" Type="http://schemas.openxmlformats.org/officeDocument/2006/relationships/hyperlink" Target="https://d.docs.live.net/a59505ce88ee8754/CAR%20DATABASE/SPRING14-4088.jpg" TargetMode="External"/><Relationship Id="rId112" Type="http://schemas.openxmlformats.org/officeDocument/2006/relationships/hyperlink" Target="https://d.docs.live.net/a59505ce88ee8754/CAR%20DATABASE/SPRING14-5004.jpg" TargetMode="External"/><Relationship Id="rId133" Type="http://schemas.openxmlformats.org/officeDocument/2006/relationships/hyperlink" Target="https://d.docs.live.net/a59505ce88ee8754/CAR%20DATABASE/SPRING14-5054.jpg" TargetMode="External"/><Relationship Id="rId154" Type="http://schemas.openxmlformats.org/officeDocument/2006/relationships/hyperlink" Target="https://d.docs.live.net/a59505ce88ee8754/CAR%20DATABASE/SPRING14-5096.jpg" TargetMode="External"/><Relationship Id="rId175" Type="http://schemas.openxmlformats.org/officeDocument/2006/relationships/hyperlink" Target="https://d.docs.live.net/a59505ce88ee8754/CAR%20DATABASE/SPRING14-5139.jpg" TargetMode="External"/><Relationship Id="rId340" Type="http://schemas.openxmlformats.org/officeDocument/2006/relationships/hyperlink" Target="https://d.docs.live.net/a59505ce88ee8754/CAR%20DATABASE/FALL13-3124.jpg" TargetMode="External"/><Relationship Id="rId196" Type="http://schemas.openxmlformats.org/officeDocument/2006/relationships/hyperlink" Target="https://d.docs.live.net/a59505ce88ee8754/CAR%20DATABASE/SPRING14-4103.jpg" TargetMode="External"/><Relationship Id="rId200" Type="http://schemas.openxmlformats.org/officeDocument/2006/relationships/hyperlink" Target="https://d.docs.live.net/a59505ce88ee8754/CAR%20DATABASE/FLA14-179.jpg" TargetMode="External"/><Relationship Id="rId16" Type="http://schemas.openxmlformats.org/officeDocument/2006/relationships/hyperlink" Target="https://d.docs.live.net/a59505ce88ee8754/CAR%20DATABASE/SPRING14-2095.jpg" TargetMode="External"/><Relationship Id="rId221" Type="http://schemas.openxmlformats.org/officeDocument/2006/relationships/hyperlink" Target="https://d.docs.live.net/a59505ce88ee8754/CAR%20DATABASE/FLA14-419.jpg" TargetMode="External"/><Relationship Id="rId242" Type="http://schemas.openxmlformats.org/officeDocument/2006/relationships/hyperlink" Target="https://d.docs.live.net/a59505ce88ee8754/CAR%20DATABASE/FLA14-503.jpg" TargetMode="External"/><Relationship Id="rId263" Type="http://schemas.openxmlformats.org/officeDocument/2006/relationships/hyperlink" Target="https://d.docs.live.net/a59505ce88ee8754/CAR%20DATABASE/FLA14-544.jpg" TargetMode="External"/><Relationship Id="rId284" Type="http://schemas.openxmlformats.org/officeDocument/2006/relationships/hyperlink" Target="https://d.docs.live.net/a59505ce88ee8754/CAR%20DATABASE/FLA14-572.jpg" TargetMode="External"/><Relationship Id="rId319" Type="http://schemas.openxmlformats.org/officeDocument/2006/relationships/hyperlink" Target="https://d.docs.live.net/a59505ce88ee8754/CAR%20DATABASE/FLA14-744.jpg" TargetMode="External"/><Relationship Id="rId37" Type="http://schemas.openxmlformats.org/officeDocument/2006/relationships/hyperlink" Target="https://d.docs.live.net/a59505ce88ee8754/CAR%20DATABASE/SPRING14-3058.jpg" TargetMode="External"/><Relationship Id="rId58" Type="http://schemas.openxmlformats.org/officeDocument/2006/relationships/hyperlink" Target="https://d.docs.live.net/a59505ce88ee8754/CAR%20DATABASE/SPRING14-3099.jpg" TargetMode="External"/><Relationship Id="rId79" Type="http://schemas.openxmlformats.org/officeDocument/2006/relationships/hyperlink" Target="https://d.docs.live.net/a59505ce88ee8754/CAR%20DATABASE/SPRING14-3140.jpg" TargetMode="External"/><Relationship Id="rId102" Type="http://schemas.openxmlformats.org/officeDocument/2006/relationships/hyperlink" Target="https://d.docs.live.net/a59505ce88ee8754/CAR%20DATABASE/SPRING14-4120.jpg" TargetMode="External"/><Relationship Id="rId123" Type="http://schemas.openxmlformats.org/officeDocument/2006/relationships/hyperlink" Target="https://d.docs.live.net/a59505ce88ee8754/CAR%20DATABASE/SPRING14-5043.jpg" TargetMode="External"/><Relationship Id="rId144" Type="http://schemas.openxmlformats.org/officeDocument/2006/relationships/hyperlink" Target="https://d.docs.live.net/a59505ce88ee8754/CAR%20DATABASE/SPRING14-5076.jpg" TargetMode="External"/><Relationship Id="rId330" Type="http://schemas.openxmlformats.org/officeDocument/2006/relationships/hyperlink" Target="https://d.docs.live.net/a59505ce88ee8754/CAR%20DATABASE/CARFALL13-373.jpg" TargetMode="External"/><Relationship Id="rId90" Type="http://schemas.openxmlformats.org/officeDocument/2006/relationships/hyperlink" Target="https://d.docs.live.net/a59505ce88ee8754/CAR%20DATABASE/SPRING14-4095.jpg" TargetMode="External"/><Relationship Id="rId165" Type="http://schemas.openxmlformats.org/officeDocument/2006/relationships/hyperlink" Target="https://d.docs.live.net/a59505ce88ee8754/CAR%20DATABASE/SPRING14-5127.jpg" TargetMode="External"/><Relationship Id="rId186" Type="http://schemas.openxmlformats.org/officeDocument/2006/relationships/hyperlink" Target="https://d.docs.live.net/a59505ce88ee8754/CAR%20DATABASE/SPRING14-5163.jpg" TargetMode="External"/><Relationship Id="rId351" Type="http://schemas.openxmlformats.org/officeDocument/2006/relationships/hyperlink" Target="https://d.docs.live.net/a59505ce88ee8754/CAR%20DATABASE/CARFALL13-379.jpg" TargetMode="External"/><Relationship Id="rId211" Type="http://schemas.openxmlformats.org/officeDocument/2006/relationships/hyperlink" Target="https://d.docs.live.net/a59505ce88ee8754/CAR%20DATABASE/FLA14-213.jpg" TargetMode="External"/><Relationship Id="rId232" Type="http://schemas.openxmlformats.org/officeDocument/2006/relationships/hyperlink" Target="https://d.docs.live.net/a59505ce88ee8754/CAR%20DATABASE/FLA14-482.jpg" TargetMode="External"/><Relationship Id="rId253" Type="http://schemas.openxmlformats.org/officeDocument/2006/relationships/hyperlink" Target="https://d.docs.live.net/a59505ce88ee8754/CAR%20DATABASE/FLA14-525.jpg" TargetMode="External"/><Relationship Id="rId274" Type="http://schemas.openxmlformats.org/officeDocument/2006/relationships/hyperlink" Target="https://d.docs.live.net/a59505ce88ee8754/CAR%20DATABASE/FLA14-558.jpg" TargetMode="External"/><Relationship Id="rId295" Type="http://schemas.openxmlformats.org/officeDocument/2006/relationships/hyperlink" Target="https://d.docs.live.net/a59505ce88ee8754/CAR%20DATABASE/FLA14-586.jpg" TargetMode="External"/><Relationship Id="rId309" Type="http://schemas.openxmlformats.org/officeDocument/2006/relationships/hyperlink" Target="https://d.docs.live.net/a59505ce88ee8754/CAR%20DATABASE/FLA14-619.jpg" TargetMode="External"/><Relationship Id="rId27" Type="http://schemas.openxmlformats.org/officeDocument/2006/relationships/hyperlink" Target="https://d.docs.live.net/a59505ce88ee8754/CAR%20DATABASE/SPRING14-3028.jpg" TargetMode="External"/><Relationship Id="rId48" Type="http://schemas.openxmlformats.org/officeDocument/2006/relationships/hyperlink" Target="https://d.docs.live.net/a59505ce88ee8754/CAR%20DATABASE/SPRING14-3081.jpg" TargetMode="External"/><Relationship Id="rId69" Type="http://schemas.openxmlformats.org/officeDocument/2006/relationships/hyperlink" Target="https://d.docs.live.net/a59505ce88ee8754/CAR%20DATABASE/SPRING14-3119.jpg" TargetMode="External"/><Relationship Id="rId113" Type="http://schemas.openxmlformats.org/officeDocument/2006/relationships/hyperlink" Target="https://d.docs.live.net/a59505ce88ee8754/CAR%20DATABASE/SPRING14-5009.jpg" TargetMode="External"/><Relationship Id="rId134" Type="http://schemas.openxmlformats.org/officeDocument/2006/relationships/hyperlink" Target="https://d.docs.live.net/a59505ce88ee8754/CAR%20DATABASE/SPRING14-5057.jpg" TargetMode="External"/><Relationship Id="rId320" Type="http://schemas.openxmlformats.org/officeDocument/2006/relationships/hyperlink" Target="https://d.docs.live.net/a59505ce88ee8754/CAR%20DATABASE/FLA14-748.jpg" TargetMode="External"/><Relationship Id="rId80" Type="http://schemas.openxmlformats.org/officeDocument/2006/relationships/hyperlink" Target="https://d.docs.live.net/a59505ce88ee8754/CAR%20DATABASE/SPRING14-3142.jpg" TargetMode="External"/><Relationship Id="rId155" Type="http://schemas.openxmlformats.org/officeDocument/2006/relationships/hyperlink" Target="https://d.docs.live.net/a59505ce88ee8754/CAR%20DATABASE/SPRING14-5097.jpg" TargetMode="External"/><Relationship Id="rId176" Type="http://schemas.openxmlformats.org/officeDocument/2006/relationships/hyperlink" Target="https://d.docs.live.net/a59505ce88ee8754/CAR%20DATABASE/SPRING14-5142.jpg" TargetMode="External"/><Relationship Id="rId197" Type="http://schemas.openxmlformats.org/officeDocument/2006/relationships/hyperlink" Target="https://d.docs.live.net/a59505ce88ee8754/CAR%20DATABASE/FLA14-112.jpg" TargetMode="External"/><Relationship Id="rId341" Type="http://schemas.openxmlformats.org/officeDocument/2006/relationships/hyperlink" Target="https://d.docs.live.net/a59505ce88ee8754/CAR%20DATABASE/FALL13-3156.jpg" TargetMode="External"/><Relationship Id="rId201" Type="http://schemas.openxmlformats.org/officeDocument/2006/relationships/hyperlink" Target="https://d.docs.live.net/a59505ce88ee8754/CAR%20DATABASE/FLA14-185.jpg" TargetMode="External"/><Relationship Id="rId222" Type="http://schemas.openxmlformats.org/officeDocument/2006/relationships/hyperlink" Target="https://d.docs.live.net/a59505ce88ee8754/CAR%20DATABASE/FLA14-423.jpg" TargetMode="External"/><Relationship Id="rId243" Type="http://schemas.openxmlformats.org/officeDocument/2006/relationships/hyperlink" Target="https://d.docs.live.net/a59505ce88ee8754/CAR%20DATABASE/FLA14-504.jpg" TargetMode="External"/><Relationship Id="rId264" Type="http://schemas.openxmlformats.org/officeDocument/2006/relationships/hyperlink" Target="https://d.docs.live.net/a59505ce88ee8754/CAR%20DATABASE/FLA14-546.jpg" TargetMode="External"/><Relationship Id="rId285" Type="http://schemas.openxmlformats.org/officeDocument/2006/relationships/hyperlink" Target="https://d.docs.live.net/a59505ce88ee8754/CAR%20DATABASE/FLA14-573.jpg" TargetMode="External"/><Relationship Id="rId17" Type="http://schemas.openxmlformats.org/officeDocument/2006/relationships/hyperlink" Target="https://d.docs.live.net/a59505ce88ee8754/CAR%20DATABASE/SPRING14-2098.jpg" TargetMode="External"/><Relationship Id="rId38" Type="http://schemas.openxmlformats.org/officeDocument/2006/relationships/hyperlink" Target="https://d.docs.live.net/a59505ce88ee8754/CAR%20DATABASE/SPRING14-3059.jpg" TargetMode="External"/><Relationship Id="rId59" Type="http://schemas.openxmlformats.org/officeDocument/2006/relationships/hyperlink" Target="https://d.docs.live.net/a59505ce88ee8754/CAR%20DATABASE/SPRING14-3102.jpg" TargetMode="External"/><Relationship Id="rId103" Type="http://schemas.openxmlformats.org/officeDocument/2006/relationships/hyperlink" Target="https://d.docs.live.net/a59505ce88ee8754/CAR%20DATABASE/SPRING14-4122.jpg" TargetMode="External"/><Relationship Id="rId124" Type="http://schemas.openxmlformats.org/officeDocument/2006/relationships/hyperlink" Target="https://d.docs.live.net/a59505ce88ee8754/CAR%20DATABASE/SPRING14-5044.jpg" TargetMode="External"/><Relationship Id="rId310" Type="http://schemas.openxmlformats.org/officeDocument/2006/relationships/hyperlink" Target="https://d.docs.live.net/a59505ce88ee8754/CAR%20DATABASE/FLA14-620.jpg" TargetMode="External"/><Relationship Id="rId70" Type="http://schemas.openxmlformats.org/officeDocument/2006/relationships/hyperlink" Target="https://d.docs.live.net/a59505ce88ee8754/CAR%20DATABASE/SPRING14-3122.jpg" TargetMode="External"/><Relationship Id="rId91" Type="http://schemas.openxmlformats.org/officeDocument/2006/relationships/hyperlink" Target="https://d.docs.live.net/a59505ce88ee8754/CAR%20DATABASE/SPRING14-4098.jpg" TargetMode="External"/><Relationship Id="rId145" Type="http://schemas.openxmlformats.org/officeDocument/2006/relationships/hyperlink" Target="https://d.docs.live.net/a59505ce88ee8754/CAR%20DATABASE/SPRING14-5077.jpg" TargetMode="External"/><Relationship Id="rId166" Type="http://schemas.openxmlformats.org/officeDocument/2006/relationships/hyperlink" Target="https://d.docs.live.net/a59505ce88ee8754/CAR%20DATABASE/SPRING14-5128.jpg" TargetMode="External"/><Relationship Id="rId187" Type="http://schemas.openxmlformats.org/officeDocument/2006/relationships/hyperlink" Target="https://d.docs.live.net/a59505ce88ee8754/CAR%20DATABASE/SPRING14-5165.jpg" TargetMode="External"/><Relationship Id="rId331" Type="http://schemas.openxmlformats.org/officeDocument/2006/relationships/hyperlink" Target="https://d.docs.live.net/a59505ce88ee8754/CAR%20DATABASE/CARFALL13-383.jpg" TargetMode="External"/><Relationship Id="rId352" Type="http://schemas.openxmlformats.org/officeDocument/2006/relationships/hyperlink" Target="https://d.docs.live.net/a59505ce88ee8754/CAR%20DATABASE/FLA14-577.jpg" TargetMode="External"/><Relationship Id="rId1" Type="http://schemas.openxmlformats.org/officeDocument/2006/relationships/hyperlink" Target="https://d.docs.live.net/a59505ce88ee8754/CAR%20DATABASE/SPRING14-1006.jpg" TargetMode="External"/><Relationship Id="rId212" Type="http://schemas.openxmlformats.org/officeDocument/2006/relationships/hyperlink" Target="https://d.docs.live.net/a59505ce88ee8754/CAR%20DATABASE/FLA14-215.jpg" TargetMode="External"/><Relationship Id="rId233" Type="http://schemas.openxmlformats.org/officeDocument/2006/relationships/hyperlink" Target="https://d.docs.live.net/a59505ce88ee8754/CAR%20DATABASE/FLA14-484.jpg" TargetMode="External"/><Relationship Id="rId254" Type="http://schemas.openxmlformats.org/officeDocument/2006/relationships/hyperlink" Target="https://d.docs.live.net/a59505ce88ee8754/CAR%20DATABASE/FLA14-528.jpg" TargetMode="External"/><Relationship Id="rId28" Type="http://schemas.openxmlformats.org/officeDocument/2006/relationships/hyperlink" Target="https://d.docs.live.net/a59505ce88ee8754/CAR%20DATABASE/SPRING14-3046.jpg" TargetMode="External"/><Relationship Id="rId49" Type="http://schemas.openxmlformats.org/officeDocument/2006/relationships/hyperlink" Target="https://d.docs.live.net/a59505ce88ee8754/CAR%20DATABASE/SPRING14-3083.jpg" TargetMode="External"/><Relationship Id="rId114" Type="http://schemas.openxmlformats.org/officeDocument/2006/relationships/hyperlink" Target="https://d.docs.live.net/a59505ce88ee8754/CAR%20DATABASE/SPRING14-5014.jpg" TargetMode="External"/><Relationship Id="rId275" Type="http://schemas.openxmlformats.org/officeDocument/2006/relationships/hyperlink" Target="https://d.docs.live.net/a59505ce88ee8754/CAR%20DATABASE/FLA14-560.jpg" TargetMode="External"/><Relationship Id="rId296" Type="http://schemas.openxmlformats.org/officeDocument/2006/relationships/hyperlink" Target="https://d.docs.live.net/a59505ce88ee8754/CAR%20DATABASE/FLA14-588.jpg" TargetMode="External"/><Relationship Id="rId300" Type="http://schemas.openxmlformats.org/officeDocument/2006/relationships/hyperlink" Target="https://d.docs.live.net/a59505ce88ee8754/CAR%20DATABASE/FLA14-596.jpg" TargetMode="External"/><Relationship Id="rId60" Type="http://schemas.openxmlformats.org/officeDocument/2006/relationships/hyperlink" Target="https://d.docs.live.net/a59505ce88ee8754/CAR%20DATABASE/SPRING14-3103.jpg" TargetMode="External"/><Relationship Id="rId81" Type="http://schemas.openxmlformats.org/officeDocument/2006/relationships/hyperlink" Target="https://d.docs.live.net/a59505ce88ee8754/CAR%20DATABASE/SPRING14-3144.jpg" TargetMode="External"/><Relationship Id="rId135" Type="http://schemas.openxmlformats.org/officeDocument/2006/relationships/hyperlink" Target="https://d.docs.live.net/a59505ce88ee8754/CAR%20DATABASE/SPRING14-5058.jpg" TargetMode="External"/><Relationship Id="rId156" Type="http://schemas.openxmlformats.org/officeDocument/2006/relationships/hyperlink" Target="https://d.docs.live.net/a59505ce88ee8754/CAR%20DATABASE/SPRING14-5099.jpg" TargetMode="External"/><Relationship Id="rId177" Type="http://schemas.openxmlformats.org/officeDocument/2006/relationships/hyperlink" Target="https://d.docs.live.net/a59505ce88ee8754/CAR%20DATABASE/SPRING14-5146.jpg" TargetMode="External"/><Relationship Id="rId198" Type="http://schemas.openxmlformats.org/officeDocument/2006/relationships/hyperlink" Target="https://d.docs.live.net/a59505ce88ee8754/CAR%20DATABASE/FLA14-168.jpg" TargetMode="External"/><Relationship Id="rId321" Type="http://schemas.openxmlformats.org/officeDocument/2006/relationships/hyperlink" Target="https://d.docs.live.net/a59505ce88ee8754/CAR%20DATABASE/FLA14-756.jpg" TargetMode="External"/><Relationship Id="rId342" Type="http://schemas.openxmlformats.org/officeDocument/2006/relationships/hyperlink" Target="https://d.docs.live.net/a59505ce88ee8754/CAR%20DATABASE/FALL13-3157.jpg" TargetMode="External"/><Relationship Id="rId202" Type="http://schemas.openxmlformats.org/officeDocument/2006/relationships/hyperlink" Target="https://d.docs.live.net/a59505ce88ee8754/CAR%20DATABASE/FLA14-188.jpg" TargetMode="External"/><Relationship Id="rId223" Type="http://schemas.openxmlformats.org/officeDocument/2006/relationships/hyperlink" Target="https://d.docs.live.net/a59505ce88ee8754/CAR%20DATABASE/FLA14-425.jpg" TargetMode="External"/><Relationship Id="rId244" Type="http://schemas.openxmlformats.org/officeDocument/2006/relationships/hyperlink" Target="https://d.docs.live.net/a59505ce88ee8754/CAR%20DATABASE/FLA14-505.jpg" TargetMode="External"/><Relationship Id="rId18" Type="http://schemas.openxmlformats.org/officeDocument/2006/relationships/hyperlink" Target="https://d.docs.live.net/a59505ce88ee8754/CAR%20DATABASE/SPRING14-2102.jpg" TargetMode="External"/><Relationship Id="rId39" Type="http://schemas.openxmlformats.org/officeDocument/2006/relationships/hyperlink" Target="https://d.docs.live.net/a59505ce88ee8754/CAR%20DATABASE/SPRING14-3060.jpg" TargetMode="External"/><Relationship Id="rId265" Type="http://schemas.openxmlformats.org/officeDocument/2006/relationships/hyperlink" Target="https://d.docs.live.net/a59505ce88ee8754/CAR%20DATABASE/FLA14-547.jpg" TargetMode="External"/><Relationship Id="rId286" Type="http://schemas.openxmlformats.org/officeDocument/2006/relationships/hyperlink" Target="https://d.docs.live.net/a59505ce88ee8754/CAR%20DATABASE/FLA14-574.jpg" TargetMode="External"/><Relationship Id="rId50" Type="http://schemas.openxmlformats.org/officeDocument/2006/relationships/hyperlink" Target="https://d.docs.live.net/a59505ce88ee8754/CAR%20DATABASE/SPRING14-3085.jpg" TargetMode="External"/><Relationship Id="rId104" Type="http://schemas.openxmlformats.org/officeDocument/2006/relationships/hyperlink" Target="https://d.docs.live.net/a59505ce88ee8754/CAR%20DATABASE/SPRING14-4123.jpg" TargetMode="External"/><Relationship Id="rId125" Type="http://schemas.openxmlformats.org/officeDocument/2006/relationships/hyperlink" Target="https://d.docs.live.net/a59505ce88ee8754/CAR%20DATABASE/SPRING14-5045.jpg" TargetMode="External"/><Relationship Id="rId146" Type="http://schemas.openxmlformats.org/officeDocument/2006/relationships/hyperlink" Target="https://d.docs.live.net/a59505ce88ee8754/CAR%20DATABASE/SPRING14-5079.jpg" TargetMode="External"/><Relationship Id="rId167" Type="http://schemas.openxmlformats.org/officeDocument/2006/relationships/hyperlink" Target="https://d.docs.live.net/a59505ce88ee8754/CAR%20DATABASE/SPRING14-5129.jpg" TargetMode="External"/><Relationship Id="rId188" Type="http://schemas.openxmlformats.org/officeDocument/2006/relationships/hyperlink" Target="https://d.docs.live.net/a59505ce88ee8754/CAR%20DATABASE/SPRING14-5167.jpg" TargetMode="External"/><Relationship Id="rId311" Type="http://schemas.openxmlformats.org/officeDocument/2006/relationships/hyperlink" Target="https://d.docs.live.net/a59505ce88ee8754/CAR%20DATABASE/FLA14-622.jpg" TargetMode="External"/><Relationship Id="rId332" Type="http://schemas.openxmlformats.org/officeDocument/2006/relationships/hyperlink" Target="https://d.docs.live.net/a59505ce88ee8754/CAR%20DATABASE/CARFALL13-398.jpg" TargetMode="External"/><Relationship Id="rId353" Type="http://schemas.openxmlformats.org/officeDocument/2006/relationships/printerSettings" Target="../printerSettings/printerSettings1.bin"/><Relationship Id="rId71" Type="http://schemas.openxmlformats.org/officeDocument/2006/relationships/hyperlink" Target="https://d.docs.live.net/a59505ce88ee8754/CAR%20DATABASE/SPRING14-3123.jpg" TargetMode="External"/><Relationship Id="rId92" Type="http://schemas.openxmlformats.org/officeDocument/2006/relationships/hyperlink" Target="https://d.docs.live.net/a59505ce88ee8754/CAR%20DATABASE/SPRING14-4101.jpg" TargetMode="External"/><Relationship Id="rId213" Type="http://schemas.openxmlformats.org/officeDocument/2006/relationships/hyperlink" Target="https://d.docs.live.net/a59505ce88ee8754/CAR%20DATABASE/FLA14-216.jpg" TargetMode="External"/><Relationship Id="rId234" Type="http://schemas.openxmlformats.org/officeDocument/2006/relationships/hyperlink" Target="https://d.docs.live.net/a59505ce88ee8754/CAR%20DATABASE/FLA14-486.jpg" TargetMode="External"/><Relationship Id="rId2" Type="http://schemas.openxmlformats.org/officeDocument/2006/relationships/hyperlink" Target="https://d.docs.live.net/a59505ce88ee8754/CAR%20DATABASE/SPRING14-1014.jpg" TargetMode="External"/><Relationship Id="rId29" Type="http://schemas.openxmlformats.org/officeDocument/2006/relationships/hyperlink" Target="https://d.docs.live.net/a59505ce88ee8754/CAR%20DATABASE/SPRING14-3047.jpg" TargetMode="External"/><Relationship Id="rId255" Type="http://schemas.openxmlformats.org/officeDocument/2006/relationships/hyperlink" Target="https://d.docs.live.net/a59505ce88ee8754/CAR%20DATABASE/FLA14-529.jpg" TargetMode="External"/><Relationship Id="rId276" Type="http://schemas.openxmlformats.org/officeDocument/2006/relationships/hyperlink" Target="https://d.docs.live.net/a59505ce88ee8754/CAR%20DATABASE/FLA14-561.jpg" TargetMode="External"/><Relationship Id="rId297" Type="http://schemas.openxmlformats.org/officeDocument/2006/relationships/hyperlink" Target="https://d.docs.live.net/a59505ce88ee8754/CAR%20DATABASE/FLA14-590.jpg" TargetMode="External"/><Relationship Id="rId40" Type="http://schemas.openxmlformats.org/officeDocument/2006/relationships/hyperlink" Target="https://d.docs.live.net/a59505ce88ee8754/CAR%20DATABASE/SPRING14-3065.jpg" TargetMode="External"/><Relationship Id="rId115" Type="http://schemas.openxmlformats.org/officeDocument/2006/relationships/hyperlink" Target="https://d.docs.live.net/a59505ce88ee8754/CAR%20DATABASE/SPRING14-5024.jpg" TargetMode="External"/><Relationship Id="rId136" Type="http://schemas.openxmlformats.org/officeDocument/2006/relationships/hyperlink" Target="https://d.docs.live.net/a59505ce88ee8754/CAR%20DATABASE/SPRING14-5059.jpg" TargetMode="External"/><Relationship Id="rId157" Type="http://schemas.openxmlformats.org/officeDocument/2006/relationships/hyperlink" Target="https://d.docs.live.net/a59505ce88ee8754/CAR%20DATABASE/SPRING14-5091.jpg" TargetMode="External"/><Relationship Id="rId178" Type="http://schemas.openxmlformats.org/officeDocument/2006/relationships/hyperlink" Target="https://d.docs.live.net/a59505ce88ee8754/CAR%20DATABASE/SPRING14-5148.jpg" TargetMode="External"/><Relationship Id="rId301" Type="http://schemas.openxmlformats.org/officeDocument/2006/relationships/hyperlink" Target="https://d.docs.live.net/a59505ce88ee8754/CAR%20DATABASE/FLA14-597.jpg" TargetMode="External"/><Relationship Id="rId322" Type="http://schemas.openxmlformats.org/officeDocument/2006/relationships/hyperlink" Target="https://d.docs.live.net/a59505ce88ee8754/CAR%20DATABASE/FLA14-759.jpg" TargetMode="External"/><Relationship Id="rId343" Type="http://schemas.openxmlformats.org/officeDocument/2006/relationships/hyperlink" Target="https://d.docs.live.net/a59505ce88ee8754/CAR%20DATABASE/FALL13-3158.jpg" TargetMode="External"/><Relationship Id="rId61" Type="http://schemas.openxmlformats.org/officeDocument/2006/relationships/hyperlink" Target="https://d.docs.live.net/a59505ce88ee8754/CAR%20DATABASE/SPRING14-3105.jpg" TargetMode="External"/><Relationship Id="rId82" Type="http://schemas.openxmlformats.org/officeDocument/2006/relationships/hyperlink" Target="https://d.docs.live.net/a59505ce88ee8754/CAR%20DATABASE/SPRING14-3147.jpg" TargetMode="External"/><Relationship Id="rId199" Type="http://schemas.openxmlformats.org/officeDocument/2006/relationships/hyperlink" Target="https://d.docs.live.net/a59505ce88ee8754/CAR%20DATABASE/FLA14-175.jpg" TargetMode="External"/><Relationship Id="rId203" Type="http://schemas.openxmlformats.org/officeDocument/2006/relationships/hyperlink" Target="https://d.docs.live.net/a59505ce88ee8754/CAR%20DATABASE/FLA14-190.jpg" TargetMode="External"/><Relationship Id="rId19" Type="http://schemas.openxmlformats.org/officeDocument/2006/relationships/hyperlink" Target="https://d.docs.live.net/a59505ce88ee8754/CAR%20DATABASE/SPRING14-2124.jpg" TargetMode="External"/><Relationship Id="rId224" Type="http://schemas.openxmlformats.org/officeDocument/2006/relationships/hyperlink" Target="https://d.docs.live.net/a59505ce88ee8754/CAR%20DATABASE/FLA14-431.jpg" TargetMode="External"/><Relationship Id="rId245" Type="http://schemas.openxmlformats.org/officeDocument/2006/relationships/hyperlink" Target="https://d.docs.live.net/a59505ce88ee8754/CAR%20DATABASE/FLA14-508.jpg" TargetMode="External"/><Relationship Id="rId266" Type="http://schemas.openxmlformats.org/officeDocument/2006/relationships/hyperlink" Target="https://d.docs.live.net/a59505ce88ee8754/CAR%20DATABASE/FLA14-548.jpg" TargetMode="External"/><Relationship Id="rId287" Type="http://schemas.openxmlformats.org/officeDocument/2006/relationships/hyperlink" Target="https://d.docs.live.net/a59505ce88ee8754/CAR%20DATABASE/FLA14-575.jpg" TargetMode="External"/><Relationship Id="rId30" Type="http://schemas.openxmlformats.org/officeDocument/2006/relationships/hyperlink" Target="https://d.docs.live.net/a59505ce88ee8754/CAR%20DATABASE/SPRING14-3050.jpg" TargetMode="External"/><Relationship Id="rId105" Type="http://schemas.openxmlformats.org/officeDocument/2006/relationships/hyperlink" Target="https://d.docs.live.net/a59505ce88ee8754/CAR%20DATABASE/SPRING14-4124.jpg" TargetMode="External"/><Relationship Id="rId126" Type="http://schemas.openxmlformats.org/officeDocument/2006/relationships/hyperlink" Target="https://d.docs.live.net/a59505ce88ee8754/CAR%20DATABASE/SPRING14-5047.jpg" TargetMode="External"/><Relationship Id="rId147" Type="http://schemas.openxmlformats.org/officeDocument/2006/relationships/hyperlink" Target="https://d.docs.live.net/a59505ce88ee8754/CAR%20DATABASE/SPRING14-5080.jpg" TargetMode="External"/><Relationship Id="rId168" Type="http://schemas.openxmlformats.org/officeDocument/2006/relationships/hyperlink" Target="https://d.docs.live.net/a59505ce88ee8754/CAR%20DATABASE/SPRING14-5130.jpg" TargetMode="External"/><Relationship Id="rId312" Type="http://schemas.openxmlformats.org/officeDocument/2006/relationships/hyperlink" Target="https://d.docs.live.net/a59505ce88ee8754/CAR%20DATABASE/FLA14-626.jpg" TargetMode="External"/><Relationship Id="rId333" Type="http://schemas.openxmlformats.org/officeDocument/2006/relationships/hyperlink" Target="https://d.docs.live.net/a59505ce88ee8754/CAR%20DATABASE/FALL13-1097.jpg" TargetMode="External"/><Relationship Id="rId51" Type="http://schemas.openxmlformats.org/officeDocument/2006/relationships/hyperlink" Target="https://d.docs.live.net/a59505ce88ee8754/CAR%20DATABASE/SPRING14-3090.jpg" TargetMode="External"/><Relationship Id="rId72" Type="http://schemas.openxmlformats.org/officeDocument/2006/relationships/hyperlink" Target="https://d.docs.live.net/a59505ce88ee8754/CAR%20DATABASE/SPRING14-3125.jpg" TargetMode="External"/><Relationship Id="rId93" Type="http://schemas.openxmlformats.org/officeDocument/2006/relationships/hyperlink" Target="https://d.docs.live.net/a59505ce88ee8754/CAR%20DATABASE/SPRING14-4108.jpg" TargetMode="External"/><Relationship Id="rId189" Type="http://schemas.openxmlformats.org/officeDocument/2006/relationships/hyperlink" Target="https://d.docs.live.net/a59505ce88ee8754/CAR%20DATABASE/SPRING14-5168.jpg" TargetMode="External"/><Relationship Id="rId3" Type="http://schemas.openxmlformats.org/officeDocument/2006/relationships/hyperlink" Target="https://d.docs.live.net/a59505ce88ee8754/CAR%20DATABASE/SPRING14-1015.jpg" TargetMode="External"/><Relationship Id="rId214" Type="http://schemas.openxmlformats.org/officeDocument/2006/relationships/hyperlink" Target="https://d.docs.live.net/a59505ce88ee8754/CAR%20DATABASE/FLA14-220.jpg" TargetMode="External"/><Relationship Id="rId235" Type="http://schemas.openxmlformats.org/officeDocument/2006/relationships/hyperlink" Target="https://d.docs.live.net/a59505ce88ee8754/CAR%20DATABASE/FLA14-488.jpg" TargetMode="External"/><Relationship Id="rId256" Type="http://schemas.openxmlformats.org/officeDocument/2006/relationships/hyperlink" Target="https://d.docs.live.net/a59505ce88ee8754/CAR%20DATABASE/FLA14-530.jpg" TargetMode="External"/><Relationship Id="rId277" Type="http://schemas.openxmlformats.org/officeDocument/2006/relationships/hyperlink" Target="https://d.docs.live.net/a59505ce88ee8754/CAR%20DATABASE/FLA14-562.jpg" TargetMode="External"/><Relationship Id="rId298" Type="http://schemas.openxmlformats.org/officeDocument/2006/relationships/hyperlink" Target="https://d.docs.live.net/a59505ce88ee8754/CAR%20DATABASE/FLA14-594.jpg" TargetMode="External"/><Relationship Id="rId116" Type="http://schemas.openxmlformats.org/officeDocument/2006/relationships/hyperlink" Target="https://d.docs.live.net/a59505ce88ee8754/CAR%20DATABASE/SPRING14-5026.jpg" TargetMode="External"/><Relationship Id="rId137" Type="http://schemas.openxmlformats.org/officeDocument/2006/relationships/hyperlink" Target="https://d.docs.live.net/a59505ce88ee8754/CAR%20DATABASE/SPRING14-5065.jpg" TargetMode="External"/><Relationship Id="rId158" Type="http://schemas.openxmlformats.org/officeDocument/2006/relationships/hyperlink" Target="https://d.docs.live.net/a59505ce88ee8754/CAR%20DATABASE/SPRING14-5110.jpg" TargetMode="External"/><Relationship Id="rId302" Type="http://schemas.openxmlformats.org/officeDocument/2006/relationships/hyperlink" Target="https://d.docs.live.net/a59505ce88ee8754/CAR%20DATABASE/FLA14-598.jpg" TargetMode="External"/><Relationship Id="rId323" Type="http://schemas.openxmlformats.org/officeDocument/2006/relationships/hyperlink" Target="https://d.docs.live.net/a59505ce88ee8754/CAR%20DATABASE/FLA14-771.jpg" TargetMode="External"/><Relationship Id="rId344" Type="http://schemas.openxmlformats.org/officeDocument/2006/relationships/hyperlink" Target="https://d.docs.live.net/a59505ce88ee8754/CAR%20DATABASE/FALL13-3171.jpg" TargetMode="External"/><Relationship Id="rId20" Type="http://schemas.openxmlformats.org/officeDocument/2006/relationships/hyperlink" Target="https://d.docs.live.net/a59505ce88ee8754/CAR%20DATABASE/SPRING14-2143.jpg" TargetMode="External"/><Relationship Id="rId41" Type="http://schemas.openxmlformats.org/officeDocument/2006/relationships/hyperlink" Target="https://d.docs.live.net/a59505ce88ee8754/CAR%20DATABASE/SPRING14-3066.jpg" TargetMode="External"/><Relationship Id="rId62" Type="http://schemas.openxmlformats.org/officeDocument/2006/relationships/hyperlink" Target="https://d.docs.live.net/a59505ce88ee8754/CAR%20DATABASE/SPRING14-3106.jpg" TargetMode="External"/><Relationship Id="rId83" Type="http://schemas.openxmlformats.org/officeDocument/2006/relationships/hyperlink" Target="https://d.docs.live.net/a59505ce88ee8754/CAR%20DATABASE/SPRING14-3149.jpg" TargetMode="External"/><Relationship Id="rId179" Type="http://schemas.openxmlformats.org/officeDocument/2006/relationships/hyperlink" Target="https://d.docs.live.net/a59505ce88ee8754/CAR%20DATABASE/SPRING14-5150.jpg" TargetMode="External"/><Relationship Id="rId190" Type="http://schemas.openxmlformats.org/officeDocument/2006/relationships/hyperlink" Target="https://d.docs.live.net/a59505ce88ee8754/CAR%20DATABASE/SPRING14-5171.jpg" TargetMode="External"/><Relationship Id="rId204" Type="http://schemas.openxmlformats.org/officeDocument/2006/relationships/hyperlink" Target="https://d.docs.live.net/a59505ce88ee8754/CAR%20DATABASE/FLA14-192.jpg" TargetMode="External"/><Relationship Id="rId225" Type="http://schemas.openxmlformats.org/officeDocument/2006/relationships/hyperlink" Target="https://d.docs.live.net/a59505ce88ee8754/CAR%20DATABASE/FLA14-458.jpg" TargetMode="External"/><Relationship Id="rId246" Type="http://schemas.openxmlformats.org/officeDocument/2006/relationships/hyperlink" Target="https://d.docs.live.net/a59505ce88ee8754/CAR%20DATABASE/FLA14-512.jpg" TargetMode="External"/><Relationship Id="rId267" Type="http://schemas.openxmlformats.org/officeDocument/2006/relationships/hyperlink" Target="https://d.docs.live.net/a59505ce88ee8754/CAR%20DATABASE/FLA14-549.jpg" TargetMode="External"/><Relationship Id="rId288" Type="http://schemas.openxmlformats.org/officeDocument/2006/relationships/hyperlink" Target="https://d.docs.live.net/a59505ce88ee8754/CAR%20DATABASE/FLA14-576.jpg" TargetMode="External"/><Relationship Id="rId106" Type="http://schemas.openxmlformats.org/officeDocument/2006/relationships/hyperlink" Target="https://d.docs.live.net/a59505ce88ee8754/CAR%20DATABASE/SPRING14-4125.jpg" TargetMode="External"/><Relationship Id="rId127" Type="http://schemas.openxmlformats.org/officeDocument/2006/relationships/hyperlink" Target="https://d.docs.live.net/a59505ce88ee8754/CAR%20DATABASE/SPRING14-5048.jpg" TargetMode="External"/><Relationship Id="rId313" Type="http://schemas.openxmlformats.org/officeDocument/2006/relationships/hyperlink" Target="https://d.docs.live.net/a59505ce88ee8754/CAR%20DATABASE/FLA14-631.jpg" TargetMode="External"/><Relationship Id="rId10" Type="http://schemas.openxmlformats.org/officeDocument/2006/relationships/hyperlink" Target="https://d.docs.live.net/a59505ce88ee8754/CAR%20DATABASE/SPRING14-1062.jpg" TargetMode="External"/><Relationship Id="rId31" Type="http://schemas.openxmlformats.org/officeDocument/2006/relationships/hyperlink" Target="https://d.docs.live.net/a59505ce88ee8754/CAR%20DATABASE/SPRING14-3051.jpg" TargetMode="External"/><Relationship Id="rId52" Type="http://schemas.openxmlformats.org/officeDocument/2006/relationships/hyperlink" Target="https://d.docs.live.net/a59505ce88ee8754/CAR%20DATABASE/SPRING14-3092.jpg" TargetMode="External"/><Relationship Id="rId73" Type="http://schemas.openxmlformats.org/officeDocument/2006/relationships/hyperlink" Target="https://d.docs.live.net/a59505ce88ee8754/CAR%20DATABASE/SPRING14-3127.jpg" TargetMode="External"/><Relationship Id="rId94" Type="http://schemas.openxmlformats.org/officeDocument/2006/relationships/hyperlink" Target="https://d.docs.live.net/a59505ce88ee8754/CAR%20DATABASE/SPRING14-4110.jpg" TargetMode="External"/><Relationship Id="rId148" Type="http://schemas.openxmlformats.org/officeDocument/2006/relationships/hyperlink" Target="https://d.docs.live.net/a59505ce88ee8754/CAR%20DATABASE/SPRING14-5082.jpg" TargetMode="External"/><Relationship Id="rId169" Type="http://schemas.openxmlformats.org/officeDocument/2006/relationships/hyperlink" Target="https://d.docs.live.net/a59505ce88ee8754/CAR%20DATABASE/SPRING14-5131.jpg" TargetMode="External"/><Relationship Id="rId334" Type="http://schemas.openxmlformats.org/officeDocument/2006/relationships/hyperlink" Target="https://d.docs.live.net/a59505ce88ee8754/CAR%20DATABASE/FALL13-1140.jpg" TargetMode="External"/><Relationship Id="rId4" Type="http://schemas.openxmlformats.org/officeDocument/2006/relationships/hyperlink" Target="https://d.docs.live.net/a59505ce88ee8754/CAR%20DATABASE/SPRING14-1020.jpg" TargetMode="External"/><Relationship Id="rId180" Type="http://schemas.openxmlformats.org/officeDocument/2006/relationships/hyperlink" Target="https://d.docs.live.net/a59505ce88ee8754/CAR%20DATABASE/SPRING14-5151.jpg" TargetMode="External"/><Relationship Id="rId215" Type="http://schemas.openxmlformats.org/officeDocument/2006/relationships/hyperlink" Target="https://d.docs.live.net/a59505ce88ee8754/CAR%20DATABASE/FLA14-226.jpg" TargetMode="External"/><Relationship Id="rId236" Type="http://schemas.openxmlformats.org/officeDocument/2006/relationships/hyperlink" Target="https://d.docs.live.net/a59505ce88ee8754/CAR%20DATABASE/FLA14-490.jpg" TargetMode="External"/><Relationship Id="rId257" Type="http://schemas.openxmlformats.org/officeDocument/2006/relationships/hyperlink" Target="https://d.docs.live.net/a59505ce88ee8754/CAR%20DATABASE/FLA14-535.jpg" TargetMode="External"/><Relationship Id="rId278" Type="http://schemas.openxmlformats.org/officeDocument/2006/relationships/hyperlink" Target="https://d.docs.live.net/a59505ce88ee8754/CAR%20DATABASE/FLA14-563.jpg" TargetMode="External"/><Relationship Id="rId303" Type="http://schemas.openxmlformats.org/officeDocument/2006/relationships/hyperlink" Target="https://d.docs.live.net/a59505ce88ee8754/CAR%20DATABASE/FLA14-599.jpg" TargetMode="External"/><Relationship Id="rId42" Type="http://schemas.openxmlformats.org/officeDocument/2006/relationships/hyperlink" Target="https://d.docs.live.net/a59505ce88ee8754/CAR%20DATABASE/SPRING14-3067.jpg" TargetMode="External"/><Relationship Id="rId84" Type="http://schemas.openxmlformats.org/officeDocument/2006/relationships/hyperlink" Target="https://d.docs.live.net/a59505ce88ee8754/CAR%20DATABASE/SPRING14-3152.jpg" TargetMode="External"/><Relationship Id="rId138" Type="http://schemas.openxmlformats.org/officeDocument/2006/relationships/hyperlink" Target="https://d.docs.live.net/a59505ce88ee8754/CAR%20DATABASE/SPRING14-5066.jpg" TargetMode="External"/><Relationship Id="rId345" Type="http://schemas.openxmlformats.org/officeDocument/2006/relationships/hyperlink" Target="https://d.docs.live.net/a59505ce88ee8754/CAR%20DATABASE/FALL13-3193.jpg" TargetMode="External"/><Relationship Id="rId191" Type="http://schemas.openxmlformats.org/officeDocument/2006/relationships/hyperlink" Target="https://d.docs.live.net/a59505ce88ee8754/CAR%20DATABASE/SPRING14-5172.jpg" TargetMode="External"/><Relationship Id="rId205" Type="http://schemas.openxmlformats.org/officeDocument/2006/relationships/hyperlink" Target="https://d.docs.live.net/a59505ce88ee8754/CAR%20DATABASE/FLA14-196.jpg" TargetMode="External"/><Relationship Id="rId247" Type="http://schemas.openxmlformats.org/officeDocument/2006/relationships/hyperlink" Target="https://d.docs.live.net/a59505ce88ee8754/CAR%20DATABASE/FLA14-514.jpg" TargetMode="External"/><Relationship Id="rId107" Type="http://schemas.openxmlformats.org/officeDocument/2006/relationships/hyperlink" Target="https://d.docs.live.net/a59505ce88ee8754/CAR%20DATABASE/SPRING14-4126.jpg" TargetMode="External"/><Relationship Id="rId289" Type="http://schemas.openxmlformats.org/officeDocument/2006/relationships/hyperlink" Target="https://d.docs.live.net/a59505ce88ee8754/CAR%20DATABASE/FLA14-578.jpg" TargetMode="External"/><Relationship Id="rId11" Type="http://schemas.openxmlformats.org/officeDocument/2006/relationships/hyperlink" Target="https://d.docs.live.net/a59505ce88ee8754/CAR%20DATABASE/SPRING14-1077.jpg" TargetMode="External"/><Relationship Id="rId53" Type="http://schemas.openxmlformats.org/officeDocument/2006/relationships/hyperlink" Target="https://d.docs.live.net/a59505ce88ee8754/CAR%20DATABASE/SPRING14-3093.jpg" TargetMode="External"/><Relationship Id="rId149" Type="http://schemas.openxmlformats.org/officeDocument/2006/relationships/hyperlink" Target="https://d.docs.live.net/a59505ce88ee8754/CAR%20DATABASE/SPRING14-5083.jpg" TargetMode="External"/><Relationship Id="rId314" Type="http://schemas.openxmlformats.org/officeDocument/2006/relationships/hyperlink" Target="https://d.docs.live.net/a59505ce88ee8754/CAR%20DATABASE/FLA14-711.jpg" TargetMode="External"/><Relationship Id="rId95" Type="http://schemas.openxmlformats.org/officeDocument/2006/relationships/hyperlink" Target="https://d.docs.live.net/a59505ce88ee8754/CAR%20DATABASE/SPRING14-4111.jpg" TargetMode="External"/><Relationship Id="rId160" Type="http://schemas.openxmlformats.org/officeDocument/2006/relationships/hyperlink" Target="https://d.docs.live.net/a59505ce88ee8754/CAR%20DATABASE/SPRING14-5114.jpg" TargetMode="External"/><Relationship Id="rId216" Type="http://schemas.openxmlformats.org/officeDocument/2006/relationships/hyperlink" Target="https://d.docs.live.net/a59505ce88ee8754/CAR%20DATABASE/FLA14-232.jpg" TargetMode="External"/><Relationship Id="rId258" Type="http://schemas.openxmlformats.org/officeDocument/2006/relationships/hyperlink" Target="https://d.docs.live.net/a59505ce88ee8754/CAR%20DATABASE/FLA14-534.jpg" TargetMode="External"/><Relationship Id="rId22" Type="http://schemas.openxmlformats.org/officeDocument/2006/relationships/hyperlink" Target="https://d.docs.live.net/a59505ce88ee8754/CAR%20DATABASE/SPRING14-2149.jpg" TargetMode="External"/><Relationship Id="rId64" Type="http://schemas.openxmlformats.org/officeDocument/2006/relationships/hyperlink" Target="https://d.docs.live.net/a59505ce88ee8754/CAR%20DATABASE/SPRING14-3108.jpg" TargetMode="External"/><Relationship Id="rId118" Type="http://schemas.openxmlformats.org/officeDocument/2006/relationships/hyperlink" Target="https://d.docs.live.net/a59505ce88ee8754/CAR%20DATABASE/SPRING14-5030.jpg" TargetMode="External"/><Relationship Id="rId325" Type="http://schemas.openxmlformats.org/officeDocument/2006/relationships/hyperlink" Target="https://d.docs.live.net/a59505ce88ee8754/CAR%20DATABASE/FLA14-774.jpg" TargetMode="External"/><Relationship Id="rId171" Type="http://schemas.openxmlformats.org/officeDocument/2006/relationships/hyperlink" Target="https://d.docs.live.net/a59505ce88ee8754/CAR%20DATABASE/SPRING14-5134.jpg" TargetMode="External"/><Relationship Id="rId227" Type="http://schemas.openxmlformats.org/officeDocument/2006/relationships/hyperlink" Target="https://d.docs.live.net/a59505ce88ee8754/CAR%20DATABASE/FLA14-472.jpg" TargetMode="External"/><Relationship Id="rId269" Type="http://schemas.openxmlformats.org/officeDocument/2006/relationships/hyperlink" Target="https://d.docs.live.net/a59505ce88ee8754/CAR%20DATABASE/FLA14-552.jpg" TargetMode="External"/><Relationship Id="rId33" Type="http://schemas.openxmlformats.org/officeDocument/2006/relationships/hyperlink" Target="https://d.docs.live.net/a59505ce88ee8754/CAR%20DATABASE/SPRING14-3054.jpg" TargetMode="External"/><Relationship Id="rId129" Type="http://schemas.openxmlformats.org/officeDocument/2006/relationships/hyperlink" Target="https://d.docs.live.net/a59505ce88ee8754/CAR%20DATABASE/SPRING14-5050.jpg" TargetMode="External"/><Relationship Id="rId280" Type="http://schemas.openxmlformats.org/officeDocument/2006/relationships/hyperlink" Target="https://d.docs.live.net/a59505ce88ee8754/CAR%20DATABASE/FLA14-565.jpg" TargetMode="External"/><Relationship Id="rId336" Type="http://schemas.openxmlformats.org/officeDocument/2006/relationships/hyperlink" Target="https://d.docs.live.net/a59505ce88ee8754/CAR%20DATABASE/FALL13-3093.jpg" TargetMode="External"/><Relationship Id="rId75" Type="http://schemas.openxmlformats.org/officeDocument/2006/relationships/hyperlink" Target="https://d.docs.live.net/a59505ce88ee8754/CAR%20DATABASE/SPRING14-3130.jpg" TargetMode="External"/><Relationship Id="rId140" Type="http://schemas.openxmlformats.org/officeDocument/2006/relationships/hyperlink" Target="https://d.docs.live.net/a59505ce88ee8754/CAR%20DATABASE/SPRING14-5070.jpg" TargetMode="External"/><Relationship Id="rId182" Type="http://schemas.openxmlformats.org/officeDocument/2006/relationships/hyperlink" Target="https://d.docs.live.net/a59505ce88ee8754/CAR%20DATABASE/SPRING14-5153.jpg" TargetMode="External"/><Relationship Id="rId6" Type="http://schemas.openxmlformats.org/officeDocument/2006/relationships/hyperlink" Target="https://d.docs.live.net/a59505ce88ee8754/CAR%20DATABASE/SPRING14-1032.jpg" TargetMode="External"/><Relationship Id="rId238" Type="http://schemas.openxmlformats.org/officeDocument/2006/relationships/hyperlink" Target="https://d.docs.live.net/a59505ce88ee8754/CAR%20DATABASE/FLA14-492.jpg" TargetMode="External"/><Relationship Id="rId291" Type="http://schemas.openxmlformats.org/officeDocument/2006/relationships/hyperlink" Target="https://d.docs.live.net/a59505ce88ee8754/CAR%20DATABASE/FLA14-581.jpg" TargetMode="External"/><Relationship Id="rId305" Type="http://schemas.openxmlformats.org/officeDocument/2006/relationships/hyperlink" Target="https://d.docs.live.net/a59505ce88ee8754/CAR%20DATABASE/FLA14-605.jpg" TargetMode="External"/><Relationship Id="rId347" Type="http://schemas.openxmlformats.org/officeDocument/2006/relationships/hyperlink" Target="https://d.docs.live.net/a59505ce88ee8754/CAR%20DATABASE/FALL13-3198.jpg" TargetMode="External"/><Relationship Id="rId44" Type="http://schemas.openxmlformats.org/officeDocument/2006/relationships/hyperlink" Target="https://d.docs.live.net/a59505ce88ee8754/CAR%20DATABASE/SPRING14-3069.jpg" TargetMode="External"/><Relationship Id="rId86" Type="http://schemas.openxmlformats.org/officeDocument/2006/relationships/hyperlink" Target="https://d.docs.live.net/a59505ce88ee8754/CAR%20DATABASE/SPRING14-3160.jpg" TargetMode="External"/><Relationship Id="rId151" Type="http://schemas.openxmlformats.org/officeDocument/2006/relationships/hyperlink" Target="https://d.docs.live.net/a59505ce88ee8754/CAR%20DATABASE/SPRING14-5087.jpg" TargetMode="External"/><Relationship Id="rId193" Type="http://schemas.openxmlformats.org/officeDocument/2006/relationships/hyperlink" Target="https://d.docs.live.net/a59505ce88ee8754/CAR%20DATABASE/SPRING14-5175.jpg" TargetMode="External"/><Relationship Id="rId207" Type="http://schemas.openxmlformats.org/officeDocument/2006/relationships/hyperlink" Target="https://d.docs.live.net/a59505ce88ee8754/CAR%20DATABASE/FLA14-202.jpg" TargetMode="External"/><Relationship Id="rId249" Type="http://schemas.openxmlformats.org/officeDocument/2006/relationships/hyperlink" Target="https://d.docs.live.net/a59505ce88ee8754/CAR%20DATABASE/FLA14-518.jpg" TargetMode="External"/><Relationship Id="rId13" Type="http://schemas.openxmlformats.org/officeDocument/2006/relationships/hyperlink" Target="https://d.docs.live.net/a59505ce88ee8754/CAR%20DATABASE/SPRING14-2077.jpg" TargetMode="External"/><Relationship Id="rId109" Type="http://schemas.openxmlformats.org/officeDocument/2006/relationships/hyperlink" Target="https://d.docs.live.net/a59505ce88ee8754/CAR%20DATABASE/SPRING14-4128.jpg" TargetMode="External"/><Relationship Id="rId260" Type="http://schemas.openxmlformats.org/officeDocument/2006/relationships/hyperlink" Target="https://d.docs.live.net/a59505ce88ee8754/CAR%20DATABASE/FLA14-541.jpg" TargetMode="External"/><Relationship Id="rId316" Type="http://schemas.openxmlformats.org/officeDocument/2006/relationships/hyperlink" Target="https://d.docs.live.net/a59505ce88ee8754/CAR%20DATABASE/FLA14-728.jpg" TargetMode="External"/><Relationship Id="rId55" Type="http://schemas.openxmlformats.org/officeDocument/2006/relationships/hyperlink" Target="https://d.docs.live.net/a59505ce88ee8754/CAR%20DATABASE/SPRING14-3096.jpg" TargetMode="External"/><Relationship Id="rId97" Type="http://schemas.openxmlformats.org/officeDocument/2006/relationships/hyperlink" Target="https://d.docs.live.net/a59505ce88ee8754/CAR%20DATABASE/SPRING14-4113.jpg" TargetMode="External"/><Relationship Id="rId120" Type="http://schemas.openxmlformats.org/officeDocument/2006/relationships/hyperlink" Target="https://d.docs.live.net/a59505ce88ee8754/CAR%20DATABASE/SPRING14-5035.jpg" TargetMode="External"/><Relationship Id="rId162" Type="http://schemas.openxmlformats.org/officeDocument/2006/relationships/hyperlink" Target="https://d.docs.live.net/a59505ce88ee8754/CAR%20DATABASE/SPRING14-5124.jpg" TargetMode="External"/><Relationship Id="rId218" Type="http://schemas.openxmlformats.org/officeDocument/2006/relationships/hyperlink" Target="https://d.docs.live.net/a59505ce88ee8754/CAR%20DATABASE/FLA14-246.jpg" TargetMode="External"/><Relationship Id="rId271" Type="http://schemas.openxmlformats.org/officeDocument/2006/relationships/hyperlink" Target="https://d.docs.live.net/a59505ce88ee8754/CAR%20DATABASE/FLA14-554.jpg" TargetMode="External"/><Relationship Id="rId24" Type="http://schemas.openxmlformats.org/officeDocument/2006/relationships/hyperlink" Target="https://d.docs.live.net/a59505ce88ee8754/CAR%20DATABASE/SPRING14-3003.jpg" TargetMode="External"/><Relationship Id="rId66" Type="http://schemas.openxmlformats.org/officeDocument/2006/relationships/hyperlink" Target="https://d.docs.live.net/a59505ce88ee8754/CAR%20DATABASE/SPRING14-3112.jpg" TargetMode="External"/><Relationship Id="rId131" Type="http://schemas.openxmlformats.org/officeDocument/2006/relationships/hyperlink" Target="https://d.docs.live.net/a59505ce88ee8754/CAR%20DATABASE/SPRING14-5052.jpg" TargetMode="External"/><Relationship Id="rId327" Type="http://schemas.openxmlformats.org/officeDocument/2006/relationships/hyperlink" Target="https://d.docs.live.net/a59505ce88ee8754/CAR%20DATABASE/FLA14-794.jpg" TargetMode="External"/><Relationship Id="rId173" Type="http://schemas.openxmlformats.org/officeDocument/2006/relationships/hyperlink" Target="https://d.docs.live.net/a59505ce88ee8754/CAR%20DATABASE/SPRING14-5136.jpg" TargetMode="External"/><Relationship Id="rId229" Type="http://schemas.openxmlformats.org/officeDocument/2006/relationships/hyperlink" Target="https://d.docs.live.net/a59505ce88ee8754/CAR%20DATABASE/FLA14-475.jpg" TargetMode="External"/><Relationship Id="rId240" Type="http://schemas.openxmlformats.org/officeDocument/2006/relationships/hyperlink" Target="https://d.docs.live.net/a59505ce88ee8754/CAR%20DATABASE/FLA14-501.jpg" TargetMode="External"/><Relationship Id="rId35" Type="http://schemas.openxmlformats.org/officeDocument/2006/relationships/hyperlink" Target="https://d.docs.live.net/a59505ce88ee8754/CAR%20DATABASE/SPRING14-3056.jpg" TargetMode="External"/><Relationship Id="rId77" Type="http://schemas.openxmlformats.org/officeDocument/2006/relationships/hyperlink" Target="https://d.docs.live.net/a59505ce88ee8754/CAR%20DATABASE/SPRING14-3133.jpg" TargetMode="External"/><Relationship Id="rId100" Type="http://schemas.openxmlformats.org/officeDocument/2006/relationships/hyperlink" Target="https://d.docs.live.net/a59505ce88ee8754/CAR%20DATABASE/SPRING14-4117.jpg" TargetMode="External"/><Relationship Id="rId282" Type="http://schemas.openxmlformats.org/officeDocument/2006/relationships/hyperlink" Target="https://d.docs.live.net/a59505ce88ee8754/CAR%20DATABASE/FLA14-569.jpg" TargetMode="External"/><Relationship Id="rId338" Type="http://schemas.openxmlformats.org/officeDocument/2006/relationships/hyperlink" Target="https://d.docs.live.net/a59505ce88ee8754/CAR%20DATABASE/FALL13-3107.jpg" TargetMode="External"/><Relationship Id="rId8" Type="http://schemas.openxmlformats.org/officeDocument/2006/relationships/hyperlink" Target="https://d.docs.live.net/a59505ce88ee8754/CAR%20DATABASE/SPRING14-1037.jpg" TargetMode="External"/><Relationship Id="rId142" Type="http://schemas.openxmlformats.org/officeDocument/2006/relationships/hyperlink" Target="https://d.docs.live.net/a59505ce88ee8754/CAR%20DATABASE/SPRING14-5074.jpg" TargetMode="External"/><Relationship Id="rId184" Type="http://schemas.openxmlformats.org/officeDocument/2006/relationships/hyperlink" Target="https://d.docs.live.net/a59505ce88ee8754/CAR%20DATABASE/SPRING14-5155.jpg"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d.docs.live.net/a59505ce88ee8754/NEW%20100%20CAR%20LIST%20AA/FLA14-238.jpg" TargetMode="External"/><Relationship Id="rId21" Type="http://schemas.openxmlformats.org/officeDocument/2006/relationships/hyperlink" Target="https://d.docs.live.net/a59505ce88ee8754/NEW%20100%20CAR%20LIST%20AA/FALL13-3193.jpg" TargetMode="External"/><Relationship Id="rId42" Type="http://schemas.openxmlformats.org/officeDocument/2006/relationships/hyperlink" Target="https://d.docs.live.net/a59505ce88ee8754/NEW%20100%20CAR%20LIST%20AA/SPRING14-3047.jpg" TargetMode="External"/><Relationship Id="rId47" Type="http://schemas.openxmlformats.org/officeDocument/2006/relationships/hyperlink" Target="https://d.docs.live.net/a59505ce88ee8754/NEW%20100%20CAR%20LIST%20AA/SPRING14-5086.jpg" TargetMode="External"/><Relationship Id="rId63" Type="http://schemas.openxmlformats.org/officeDocument/2006/relationships/hyperlink" Target="https://d.docs.live.net/a59505ce88ee8754/NEW%20100%20CAR%20LIST%20AA/FLA14-544.jpg" TargetMode="External"/><Relationship Id="rId68" Type="http://schemas.openxmlformats.org/officeDocument/2006/relationships/hyperlink" Target="https://d.docs.live.net/a59505ce88ee8754/NEW%20100%20CAR%20LIST%20AA/FLA14-622.jpg" TargetMode="External"/><Relationship Id="rId84" Type="http://schemas.openxmlformats.org/officeDocument/2006/relationships/hyperlink" Target="https://d.docs.live.net/a59505ce88ee8754/NEW%20100%20CAR%20LIST%20AA/SPRING14-3096.jpg" TargetMode="External"/><Relationship Id="rId89" Type="http://schemas.openxmlformats.org/officeDocument/2006/relationships/hyperlink" Target="https://d.docs.live.net/a59505ce88ee8754/NEW%20100%20CAR%20LIST%20AA/SPRING14-4117.jpg" TargetMode="External"/><Relationship Id="rId16" Type="http://schemas.openxmlformats.org/officeDocument/2006/relationships/hyperlink" Target="https://d.docs.live.net/a59505ce88ee8754/NEW%20100%20CAR%20LIST%20AA/FALL13-5069.jpg" TargetMode="External"/><Relationship Id="rId11" Type="http://schemas.openxmlformats.org/officeDocument/2006/relationships/hyperlink" Target="https://d.docs.live.net/a59505ce88ee8754/NEW%20100%20CAR%20LIST%20AA/FLA14-579.jpg" TargetMode="External"/><Relationship Id="rId32" Type="http://schemas.openxmlformats.org/officeDocument/2006/relationships/hyperlink" Target="https://d.docs.live.net/a59505ce88ee8754/NEW%20100%20CAR%20LIST%20AA/SPRING14-3069.jpg" TargetMode="External"/><Relationship Id="rId37" Type="http://schemas.openxmlformats.org/officeDocument/2006/relationships/hyperlink" Target="https://d.docs.live.net/a59505ce88ee8754/NEW%20100%20CAR%20LIST%20AA/FLA14-530.jpg" TargetMode="External"/><Relationship Id="rId53" Type="http://schemas.openxmlformats.org/officeDocument/2006/relationships/hyperlink" Target="https://d.docs.live.net/a59505ce88ee8754/NEW%20100%20CAR%20LIST%20AA/SPRING14-4098.jpg" TargetMode="External"/><Relationship Id="rId58" Type="http://schemas.openxmlformats.org/officeDocument/2006/relationships/hyperlink" Target="https://d.docs.live.net/a59505ce88ee8754/NEW%20100%20CAR%20LIST%20AA/SPRING14-5082.jpg" TargetMode="External"/><Relationship Id="rId74" Type="http://schemas.openxmlformats.org/officeDocument/2006/relationships/hyperlink" Target="https://d.docs.live.net/a59505ce88ee8754/NEW%20100%20CAR%20LIST%20AA/SPRING14-1020.jpg" TargetMode="External"/><Relationship Id="rId79" Type="http://schemas.openxmlformats.org/officeDocument/2006/relationships/hyperlink" Target="https://d.docs.live.net/a59505ce88ee8754/NEW%20100%20CAR%20LIST%20AA/SPRING14-3097.jpg" TargetMode="External"/><Relationship Id="rId5" Type="http://schemas.openxmlformats.org/officeDocument/2006/relationships/hyperlink" Target="https://d.docs.live.net/a59505ce88ee8754/NEW%20100%20CAR%20LIST%20AA/FLA14-756.jpg" TargetMode="External"/><Relationship Id="rId90" Type="http://schemas.openxmlformats.org/officeDocument/2006/relationships/hyperlink" Target="https://d.docs.live.net/a59505ce88ee8754/NEW%20100%20CAR%20LIST%20AA/SPRING14-5004.jpg" TargetMode="External"/><Relationship Id="rId95" Type="http://schemas.openxmlformats.org/officeDocument/2006/relationships/hyperlink" Target="https://d.docs.live.net/a59505ce88ee8754/NEW%20100%20CAR%20LIST%20AA/SPRING14-5058.jpg" TargetMode="External"/><Relationship Id="rId22" Type="http://schemas.openxmlformats.org/officeDocument/2006/relationships/hyperlink" Target="https://d.docs.live.net/a59505ce88ee8754/NEW%20100%20CAR%20LIST%20AA/FALL13-3156.jpg" TargetMode="External"/><Relationship Id="rId27" Type="http://schemas.openxmlformats.org/officeDocument/2006/relationships/hyperlink" Target="https://d.docs.live.net/a59505ce88ee8754/NEW%20100%20CAR%20LIST%20AA/FLA14-211.jpg" TargetMode="External"/><Relationship Id="rId43" Type="http://schemas.openxmlformats.org/officeDocument/2006/relationships/hyperlink" Target="https://d.docs.live.net/a59505ce88ee8754/NEW%20100%20CAR%20LIST%20AA/SPRING14-3028.jpg" TargetMode="External"/><Relationship Id="rId48" Type="http://schemas.openxmlformats.org/officeDocument/2006/relationships/hyperlink" Target="https://d.docs.live.net/a59505ce88ee8754/NEW%20100%20CAR%20LIST%20AA/SPRING14-3099.jpg" TargetMode="External"/><Relationship Id="rId64" Type="http://schemas.openxmlformats.org/officeDocument/2006/relationships/hyperlink" Target="https://d.docs.live.net/a59505ce88ee8754/NEW%20100%20CAR%20LIST%20AA/FLA14-528.jpg" TargetMode="External"/><Relationship Id="rId69" Type="http://schemas.openxmlformats.org/officeDocument/2006/relationships/hyperlink" Target="https://d.docs.live.net/a59505ce88ee8754/NEW%20100%20CAR%20LIST%20AA/FLA14-501.jpg" TargetMode="External"/><Relationship Id="rId80" Type="http://schemas.openxmlformats.org/officeDocument/2006/relationships/hyperlink" Target="https://d.docs.live.net/a59505ce88ee8754/NEW%20100%20CAR%20LIST%20AA/SPRING14-3187.jpg" TargetMode="External"/><Relationship Id="rId85" Type="http://schemas.openxmlformats.org/officeDocument/2006/relationships/hyperlink" Target="https://d.docs.live.net/a59505ce88ee8754/NEW%20100%20CAR%20LIST%20AA/FLA14-743.jpg" TargetMode="External"/><Relationship Id="rId3" Type="http://schemas.openxmlformats.org/officeDocument/2006/relationships/hyperlink" Target="https://d.docs.live.net/a59505ce88ee8754/NEW%20100%20CAR%20LIST%20AA/SPRING14-1014.jpg" TargetMode="External"/><Relationship Id="rId12" Type="http://schemas.openxmlformats.org/officeDocument/2006/relationships/hyperlink" Target="https://d.docs.live.net/a59505ce88ee8754/NEW%20100%20CAR%20LIST%20AA/SPRING14-5163.jpg" TargetMode="External"/><Relationship Id="rId17" Type="http://schemas.openxmlformats.org/officeDocument/2006/relationships/hyperlink" Target="https://d.docs.live.net/a59505ce88ee8754/NEW%20100%20CAR%20LIST%20AA/SPRING14-2169.jpg" TargetMode="External"/><Relationship Id="rId25" Type="http://schemas.openxmlformats.org/officeDocument/2006/relationships/hyperlink" Target="https://d.docs.live.net/a59505ce88ee8754/NEW%20100%20CAR%20LIST%20AA/FLA14-558.jpg" TargetMode="External"/><Relationship Id="rId33" Type="http://schemas.openxmlformats.org/officeDocument/2006/relationships/hyperlink" Target="https://d.docs.live.net/a59505ce88ee8754/NEW%20100%20CAR%20LIST%20AA/SPRING14-1077.jpg" TargetMode="External"/><Relationship Id="rId38" Type="http://schemas.openxmlformats.org/officeDocument/2006/relationships/hyperlink" Target="https://d.docs.live.net/a59505ce88ee8754/NEW%20100%20CAR%20LIST%20AA/FLA14-578.jpg" TargetMode="External"/><Relationship Id="rId46" Type="http://schemas.openxmlformats.org/officeDocument/2006/relationships/hyperlink" Target="https://d.docs.live.net/a59505ce88ee8754/NEW%20100%20CAR%20LIST%20AA/FALL13-3093.jpg" TargetMode="External"/><Relationship Id="rId59" Type="http://schemas.openxmlformats.org/officeDocument/2006/relationships/hyperlink" Target="https://d.docs.live.net/a59505ce88ee8754/NEW%20100%20CAR%20LIST%20AA/FLA14-549.jpg" TargetMode="External"/><Relationship Id="rId67" Type="http://schemas.openxmlformats.org/officeDocument/2006/relationships/hyperlink" Target="https://d.docs.live.net/a59505ce88ee8754/NEW%20100%20CAR%20LIST%20AA/FLA14-534.jpg" TargetMode="External"/><Relationship Id="rId20" Type="http://schemas.openxmlformats.org/officeDocument/2006/relationships/hyperlink" Target="https://d.docs.live.net/a59505ce88ee8754/NEW%20100%20CAR%20LIST%20AA/SPRING14-3149.jpg" TargetMode="External"/><Relationship Id="rId41" Type="http://schemas.openxmlformats.org/officeDocument/2006/relationships/hyperlink" Target="https://d.docs.live.net/a59505ce88ee8754/NEW%20100%20CAR%20LIST%20AA/SPRING14-3116.jpg" TargetMode="External"/><Relationship Id="rId54" Type="http://schemas.openxmlformats.org/officeDocument/2006/relationships/hyperlink" Target="https://d.docs.live.net/a59505ce88ee8754/NEW%20100%20CAR%20LIST%20AA/FLA14-431.jpg" TargetMode="External"/><Relationship Id="rId62" Type="http://schemas.openxmlformats.org/officeDocument/2006/relationships/hyperlink" Target="https://d.docs.live.net/a59505ce88ee8754/NEW%20100%20CAR%20LIST%20AA/FLA14-563.jpg" TargetMode="External"/><Relationship Id="rId70" Type="http://schemas.openxmlformats.org/officeDocument/2006/relationships/hyperlink" Target="https://d.docs.live.net/a59505ce88ee8754/NEW%20100%20CAR%20LIST%20AA/FLA14-550.jpg" TargetMode="External"/><Relationship Id="rId75" Type="http://schemas.openxmlformats.org/officeDocument/2006/relationships/hyperlink" Target="https://d.docs.live.net/a59505ce88ee8754/NEW%20100%20CAR%20LIST%20AA/SPRING14-3060.jpg" TargetMode="External"/><Relationship Id="rId83" Type="http://schemas.openxmlformats.org/officeDocument/2006/relationships/hyperlink" Target="https://d.docs.live.net/a59505ce88ee8754/NEW%20100%20CAR%20LIST%20AA/SPRING14-5051.jpg" TargetMode="External"/><Relationship Id="rId88" Type="http://schemas.openxmlformats.org/officeDocument/2006/relationships/hyperlink" Target="https://d.docs.live.net/a59505ce88ee8754/NEW%20100%20CAR%20LIST%20AA/SPRING14-3131.jpg" TargetMode="External"/><Relationship Id="rId91" Type="http://schemas.openxmlformats.org/officeDocument/2006/relationships/hyperlink" Target="https://d.docs.live.net/a59505ce88ee8754/NEW%20100%20CAR%20LIST%20AA/FLA14-771.jpg" TargetMode="External"/><Relationship Id="rId96" Type="http://schemas.openxmlformats.org/officeDocument/2006/relationships/hyperlink" Target="https://d.docs.live.net/a59505ce88ee8754/NEW%20100%20CAR%20LIST%20AA/SPRING14-5156.jpg" TargetMode="External"/><Relationship Id="rId1" Type="http://schemas.openxmlformats.org/officeDocument/2006/relationships/hyperlink" Target="https://d.docs.live.net/a59505ce88ee8754/NEW%20100%20CAR%20LIST%20AA/SPRING14-2149.jpg" TargetMode="External"/><Relationship Id="rId6" Type="http://schemas.openxmlformats.org/officeDocument/2006/relationships/hyperlink" Target="https://d.docs.live.net/a59505ce88ee8754/NEW%20100%20CAR%20LIST%20AA/SPRING14-5131.jpg" TargetMode="External"/><Relationship Id="rId15" Type="http://schemas.openxmlformats.org/officeDocument/2006/relationships/hyperlink" Target="https://d.docs.live.net/a59505ce88ee8754/NEW%20100%20CAR%20LIST%20AA/CARFALL13-379.jpg" TargetMode="External"/><Relationship Id="rId23" Type="http://schemas.openxmlformats.org/officeDocument/2006/relationships/hyperlink" Target="https://d.docs.live.net/a59505ce88ee8754/NEW%20100%20CAR%20LIST%20AA/FALL13-3125.jpg" TargetMode="External"/><Relationship Id="rId28" Type="http://schemas.openxmlformats.org/officeDocument/2006/relationships/hyperlink" Target="https://d.docs.live.net/a59505ce88ee8754/NEW%20100%20CAR%20LIST%20AA/FLA14-200.jpg" TargetMode="External"/><Relationship Id="rId36" Type="http://schemas.openxmlformats.org/officeDocument/2006/relationships/hyperlink" Target="https://d.docs.live.net/a59505ce88ee8754/NEW%20100%20CAR%20LIST%20AA/FALL13-3198.jpg" TargetMode="External"/><Relationship Id="rId49" Type="http://schemas.openxmlformats.org/officeDocument/2006/relationships/hyperlink" Target="https://d.docs.live.net/a59505ce88ee8754/NEW%20100%20CAR%20LIST%20AA/SPRING14-5175.jpg" TargetMode="External"/><Relationship Id="rId57" Type="http://schemas.openxmlformats.org/officeDocument/2006/relationships/hyperlink" Target="https://d.docs.live.net/a59505ce88ee8754/NEW%20100%20CAR%20LIST%20AA/SPRING14-5024.jpg" TargetMode="External"/><Relationship Id="rId10" Type="http://schemas.openxmlformats.org/officeDocument/2006/relationships/hyperlink" Target="https://d.docs.live.net/a59505ce88ee8754/NEW%20100%20CAR%20LIST%20AA/FLA14-590.jpg" TargetMode="External"/><Relationship Id="rId31" Type="http://schemas.openxmlformats.org/officeDocument/2006/relationships/hyperlink" Target="https://d.docs.live.net/a59505ce88ee8754/NEW%20100%20CAR%20LIST%20AA/SPRING14-5030.jpg" TargetMode="External"/><Relationship Id="rId44" Type="http://schemas.openxmlformats.org/officeDocument/2006/relationships/hyperlink" Target="https://d.docs.live.net/a59505ce88ee8754/NEW%20100%20CAR%20LIST%20AA/SPRING14-1036.jpg" TargetMode="External"/><Relationship Id="rId52" Type="http://schemas.openxmlformats.org/officeDocument/2006/relationships/hyperlink" Target="https://d.docs.live.net/a59505ce88ee8754/NEW%20100%20CAR%20LIST%20AA/SPRING14-3095.jpg" TargetMode="External"/><Relationship Id="rId60" Type="http://schemas.openxmlformats.org/officeDocument/2006/relationships/hyperlink" Target="https://d.docs.live.net/a59505ce88ee8754/NEW%20100%20CAR%20LIST%20AA/FLA14-537.jpg" TargetMode="External"/><Relationship Id="rId65" Type="http://schemas.openxmlformats.org/officeDocument/2006/relationships/hyperlink" Target="https://d.docs.live.net/a59505ce88ee8754/NEW%20100%20CAR%20LIST%20AA/FLA14-554.jpg" TargetMode="External"/><Relationship Id="rId73" Type="http://schemas.openxmlformats.org/officeDocument/2006/relationships/hyperlink" Target="https://d.docs.live.net/a59505ce88ee8754/NEW%20100%20CAR%20LIST%20AA/SPRING14-1015.jpg" TargetMode="External"/><Relationship Id="rId78" Type="http://schemas.openxmlformats.org/officeDocument/2006/relationships/hyperlink" Target="https://d.docs.live.net/a59505ce88ee8754/NEW%20100%20CAR%20LIST%20AA/SPRING14-5171.jpg" TargetMode="External"/><Relationship Id="rId81" Type="http://schemas.openxmlformats.org/officeDocument/2006/relationships/hyperlink" Target="https://d.docs.live.net/a59505ce88ee8754/NEW%20100%20CAR%20LIST%20AA/FLA14-226.jpg" TargetMode="External"/><Relationship Id="rId86" Type="http://schemas.openxmlformats.org/officeDocument/2006/relationships/hyperlink" Target="https://d.docs.live.net/a59505ce88ee8754/NEW%20100%20CAR%20LIST%20AA/SPRING14-4123.jpg" TargetMode="External"/><Relationship Id="rId94" Type="http://schemas.openxmlformats.org/officeDocument/2006/relationships/hyperlink" Target="https://d.docs.live.net/a59505ce88ee8754/NEW%20100%20CAR%20LIST%20AA/FLA14-582.jpg" TargetMode="External"/><Relationship Id="rId99" Type="http://schemas.openxmlformats.org/officeDocument/2006/relationships/printerSettings" Target="../printerSettings/printerSettings2.bin"/><Relationship Id="rId4" Type="http://schemas.openxmlformats.org/officeDocument/2006/relationships/hyperlink" Target="https://d.docs.live.net/a59505ce88ee8754/NEW%20100%20CAR%20LIST%20AA/FLA14-541.jpg" TargetMode="External"/><Relationship Id="rId9" Type="http://schemas.openxmlformats.org/officeDocument/2006/relationships/hyperlink" Target="https://d.docs.live.net/a59505ce88ee8754/NEW%20100%20CAR%20LIST%20AA/SPRING14-4111.jpg" TargetMode="External"/><Relationship Id="rId13" Type="http://schemas.openxmlformats.org/officeDocument/2006/relationships/hyperlink" Target="https://d.docs.live.net/a59505ce88ee8754/NEW%20100%20CAR%20LIST%20AA/SPRING14-4120.jpg" TargetMode="External"/><Relationship Id="rId18" Type="http://schemas.openxmlformats.org/officeDocument/2006/relationships/hyperlink" Target="https://d.docs.live.net/a59505ce88ee8754/NEW%20100%20CAR%20LIST%20AA/SPRING14-3050.jpg" TargetMode="External"/><Relationship Id="rId39" Type="http://schemas.openxmlformats.org/officeDocument/2006/relationships/hyperlink" Target="https://d.docs.live.net/a59505ce88ee8754/NEW%20100%20CAR%20LIST%20AA/FALL13-3157.jpg" TargetMode="External"/><Relationship Id="rId34" Type="http://schemas.openxmlformats.org/officeDocument/2006/relationships/hyperlink" Target="https://d.docs.live.net/a59505ce88ee8754/NEW%20100%20CAR%20LIST%20AA/FALL13-1097.jpg" TargetMode="External"/><Relationship Id="rId50" Type="http://schemas.openxmlformats.org/officeDocument/2006/relationships/hyperlink" Target="https://d.docs.live.net/a59505ce88ee8754/NEW%20100%20CAR%20LIST%20AA/SPRING14-5172.jpg" TargetMode="External"/><Relationship Id="rId55" Type="http://schemas.openxmlformats.org/officeDocument/2006/relationships/hyperlink" Target="https://d.docs.live.net/a59505ce88ee8754/NEW%20100%20CAR%20LIST%20AA/FLA14-588.jpg" TargetMode="External"/><Relationship Id="rId76" Type="http://schemas.openxmlformats.org/officeDocument/2006/relationships/hyperlink" Target="https://d.docs.live.net/a59505ce88ee8754/NEW%20100%20CAR%20LIST%20AA/FLA14-711.jpg" TargetMode="External"/><Relationship Id="rId97" Type="http://schemas.openxmlformats.org/officeDocument/2006/relationships/hyperlink" Target="https://d.docs.live.net/a59505ce88ee8754/CAR%20DATABASE/SPRING14-1006.jpg" TargetMode="External"/><Relationship Id="rId7" Type="http://schemas.openxmlformats.org/officeDocument/2006/relationships/hyperlink" Target="https://d.docs.live.net/a59505ce88ee8754/NEW%20100%20CAR%20LIST%20AA/SPRING14-3112.jpg" TargetMode="External"/><Relationship Id="rId71" Type="http://schemas.openxmlformats.org/officeDocument/2006/relationships/hyperlink" Target="https://d.docs.live.net/a59505ce88ee8754/NEW%20100%20CAR%20LIST%20AA/FLA14-529.jpg" TargetMode="External"/><Relationship Id="rId92" Type="http://schemas.openxmlformats.org/officeDocument/2006/relationships/hyperlink" Target="https://d.docs.live.net/a59505ce88ee8754/NEW%20100%20CAR%20LIST%20AA/FALL13-3124.jpg" TargetMode="External"/><Relationship Id="rId2" Type="http://schemas.openxmlformats.org/officeDocument/2006/relationships/hyperlink" Target="https://d.docs.live.net/a59505ce88ee8754/NEW%20100%20CAR%20LIST%20AA/SPRING14-3081.jpg" TargetMode="External"/><Relationship Id="rId29" Type="http://schemas.openxmlformats.org/officeDocument/2006/relationships/hyperlink" Target="https://d.docs.live.net/a59505ce88ee8754/NEW%20100%20CAR%20LIST%20AA/FLA14-179.jpg" TargetMode="External"/><Relationship Id="rId24" Type="http://schemas.openxmlformats.org/officeDocument/2006/relationships/hyperlink" Target="https://d.docs.live.net/a59505ce88ee8754/NEW%20100%20CAR%20LIST%20AA/FLA14-572.jpg" TargetMode="External"/><Relationship Id="rId40" Type="http://schemas.openxmlformats.org/officeDocument/2006/relationships/hyperlink" Target="https://d.docs.live.net/a59505ce88ee8754/NEW%20100%20CAR%20LIST%20AA/FLA14-112.jpg" TargetMode="External"/><Relationship Id="rId45" Type="http://schemas.openxmlformats.org/officeDocument/2006/relationships/hyperlink" Target="https://d.docs.live.net/a59505ce88ee8754/NEW%20100%20CAR%20LIST%20AA/SPRING14-5101.jpg" TargetMode="External"/><Relationship Id="rId66" Type="http://schemas.openxmlformats.org/officeDocument/2006/relationships/hyperlink" Target="https://d.docs.live.net/a59505ce88ee8754/NEW%20100%20CAR%20LIST%20AA/SPRING14-4124.jpg" TargetMode="External"/><Relationship Id="rId87" Type="http://schemas.openxmlformats.org/officeDocument/2006/relationships/hyperlink" Target="https://d.docs.live.net/a59505ce88ee8754/NEW%20100%20CAR%20LIST%20AA/FLA14-586.jpg" TargetMode="External"/><Relationship Id="rId61" Type="http://schemas.openxmlformats.org/officeDocument/2006/relationships/hyperlink" Target="https://d.docs.live.net/a59505ce88ee8754/NEW%20100%20CAR%20LIST%20AA/FLA14-599.jpg" TargetMode="External"/><Relationship Id="rId82" Type="http://schemas.openxmlformats.org/officeDocument/2006/relationships/hyperlink" Target="https://d.docs.live.net/a59505ce88ee8754/NEW%20100%20CAR%20LIST%20AA/SPRING14-5126.jpg" TargetMode="External"/><Relationship Id="rId19" Type="http://schemas.openxmlformats.org/officeDocument/2006/relationships/hyperlink" Target="https://d.docs.live.net/a59505ce88ee8754/NEW%20100%20CAR%20LIST%20AA/SPRING14-3056.jpg" TargetMode="External"/><Relationship Id="rId14" Type="http://schemas.openxmlformats.org/officeDocument/2006/relationships/hyperlink" Target="https://d.docs.live.net/a59505ce88ee8754/NEW%20100%20CAR%20LIST%20AA/FLA14-521.jpg" TargetMode="External"/><Relationship Id="rId30" Type="http://schemas.openxmlformats.org/officeDocument/2006/relationships/hyperlink" Target="https://d.docs.live.net/a59505ce88ee8754/NEW%20100%20CAR%20LIST%20AA/SPRING14-5070.jpg" TargetMode="External"/><Relationship Id="rId35" Type="http://schemas.openxmlformats.org/officeDocument/2006/relationships/hyperlink" Target="https://d.docs.live.net/a59505ce88ee8754/NEW%20100%20CAR%20LIST%20AA/SPRING14-5066.jpg" TargetMode="External"/><Relationship Id="rId56" Type="http://schemas.openxmlformats.org/officeDocument/2006/relationships/hyperlink" Target="https://d.docs.live.net/a59505ce88ee8754/NEW%20100%20CAR%20LIST%20AA/SPRING14-5014.jpg" TargetMode="External"/><Relationship Id="rId77" Type="http://schemas.openxmlformats.org/officeDocument/2006/relationships/hyperlink" Target="https://d.docs.live.net/a59505ce88ee8754/NEW%20100%20CAR%20LIST%20AA/SPRING14-3065.jpg" TargetMode="External"/><Relationship Id="rId8" Type="http://schemas.openxmlformats.org/officeDocument/2006/relationships/hyperlink" Target="https://d.docs.live.net/a59505ce88ee8754/NEW%20100%20CAR%20LIST%20AA/SPRING14-3123.jpg" TargetMode="External"/><Relationship Id="rId51" Type="http://schemas.openxmlformats.org/officeDocument/2006/relationships/hyperlink" Target="https://d.docs.live.net/a59505ce88ee8754/NEW%20100%20CAR%20LIST%20AA/SPRING14-3107.jpg" TargetMode="External"/><Relationship Id="rId72" Type="http://schemas.openxmlformats.org/officeDocument/2006/relationships/hyperlink" Target="https://d.docs.live.net/a59505ce88ee8754/NEW%20100%20CAR%20LIST%20AA/SPRING14-5124.jpg" TargetMode="External"/><Relationship Id="rId93" Type="http://schemas.openxmlformats.org/officeDocument/2006/relationships/hyperlink" Target="https://d.docs.live.net/a59505ce88ee8754/NEW%20100%20CAR%20LIST%20AA/FLA14-748.jpg" TargetMode="External"/><Relationship Id="rId98" Type="http://schemas.openxmlformats.org/officeDocument/2006/relationships/hyperlink" Target="https://d.docs.live.net/a59505ce88ee8754/CAR%20DATABASE/SPRING14-1024.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5"/>
  <sheetViews>
    <sheetView topLeftCell="A158" workbookViewId="0">
      <selection activeCell="G163" sqref="G163"/>
    </sheetView>
  </sheetViews>
  <sheetFormatPr defaultRowHeight="15"/>
  <cols>
    <col min="1" max="1" width="17" style="8" customWidth="1"/>
    <col min="2" max="2" width="17" customWidth="1"/>
    <col min="3" max="3" width="78.28515625" customWidth="1"/>
    <col min="4" max="4" width="14.28515625" bestFit="1" customWidth="1"/>
    <col min="5" max="5" width="14.28515625" style="23" customWidth="1"/>
    <col min="6" max="6" width="14.28515625" customWidth="1"/>
    <col min="7" max="7" width="38.28515625" style="13" customWidth="1"/>
    <col min="9" max="9" width="14.42578125" bestFit="1" customWidth="1"/>
  </cols>
  <sheetData>
    <row r="1" spans="1:9" s="5" customFormat="1">
      <c r="A1" s="7" t="s">
        <v>0</v>
      </c>
      <c r="B1" s="5" t="s">
        <v>1</v>
      </c>
      <c r="C1" s="5" t="s">
        <v>2</v>
      </c>
      <c r="D1" s="5" t="s">
        <v>3</v>
      </c>
      <c r="E1" s="59" t="s">
        <v>4</v>
      </c>
      <c r="F1" s="5" t="s">
        <v>5</v>
      </c>
      <c r="G1" s="10" t="s">
        <v>6</v>
      </c>
      <c r="H1" s="5" t="s">
        <v>7</v>
      </c>
      <c r="I1" s="5" t="s">
        <v>8</v>
      </c>
    </row>
    <row r="2" spans="1:9" ht="17.25">
      <c r="A2" s="22" t="s">
        <v>9</v>
      </c>
      <c r="B2" t="s">
        <v>10</v>
      </c>
      <c r="C2" s="2" t="s">
        <v>11</v>
      </c>
      <c r="D2" s="1">
        <v>126500</v>
      </c>
      <c r="E2" s="60">
        <v>1906</v>
      </c>
      <c r="F2" s="1" t="s">
        <v>12</v>
      </c>
      <c r="G2" s="11" t="s">
        <v>13</v>
      </c>
      <c r="H2" t="s">
        <v>14</v>
      </c>
      <c r="I2" s="9" t="str">
        <f>A2</f>
        <v>FLA14-748</v>
      </c>
    </row>
    <row r="3" spans="1:9" ht="17.25">
      <c r="A3" s="19" t="s">
        <v>15</v>
      </c>
      <c r="B3" t="s">
        <v>16</v>
      </c>
      <c r="C3" s="2" t="s">
        <v>17</v>
      </c>
      <c r="D3" s="1">
        <v>47300</v>
      </c>
      <c r="E3" s="60">
        <v>1967</v>
      </c>
      <c r="F3" s="1" t="s">
        <v>18</v>
      </c>
      <c r="G3" s="11" t="s">
        <v>19</v>
      </c>
      <c r="H3" t="s">
        <v>20</v>
      </c>
      <c r="I3" s="9" t="str">
        <f>A3</f>
        <v>FLA14-713</v>
      </c>
    </row>
    <row r="4" spans="1:9" ht="17.25">
      <c r="A4" s="8" t="s">
        <v>21</v>
      </c>
      <c r="B4" t="s">
        <v>22</v>
      </c>
      <c r="C4" s="2" t="s">
        <v>23</v>
      </c>
      <c r="D4" s="1">
        <v>41800</v>
      </c>
      <c r="E4" s="60">
        <v>1964</v>
      </c>
      <c r="F4" s="1" t="s">
        <v>24</v>
      </c>
      <c r="G4" s="11" t="s">
        <v>25</v>
      </c>
      <c r="H4" t="s">
        <v>26</v>
      </c>
      <c r="I4" s="4" t="s">
        <v>21</v>
      </c>
    </row>
    <row r="5" spans="1:9" ht="17.25">
      <c r="A5" s="8" t="s">
        <v>27</v>
      </c>
      <c r="B5" t="s">
        <v>28</v>
      </c>
      <c r="C5" s="2" t="s">
        <v>29</v>
      </c>
      <c r="D5" s="1">
        <v>113850</v>
      </c>
      <c r="E5" s="60">
        <v>1959</v>
      </c>
      <c r="F5" s="1" t="s">
        <v>30</v>
      </c>
      <c r="G5" s="11" t="s">
        <v>31</v>
      </c>
      <c r="H5" t="s">
        <v>32</v>
      </c>
      <c r="I5" s="9" t="str">
        <f>A5</f>
        <v>FLA14-564</v>
      </c>
    </row>
    <row r="6" spans="1:9" ht="17.25">
      <c r="A6" s="8" t="s">
        <v>33</v>
      </c>
      <c r="B6" t="s">
        <v>34</v>
      </c>
      <c r="C6" s="2" t="s">
        <v>35</v>
      </c>
      <c r="D6" s="6">
        <v>29700</v>
      </c>
      <c r="E6" s="61">
        <v>1972</v>
      </c>
      <c r="F6" s="1" t="s">
        <v>36</v>
      </c>
      <c r="G6" s="11" t="s">
        <v>37</v>
      </c>
      <c r="H6" t="s">
        <v>32</v>
      </c>
      <c r="I6" s="4" t="s">
        <v>33</v>
      </c>
    </row>
    <row r="7" spans="1:9">
      <c r="A7"/>
      <c r="E7"/>
      <c r="F7" t="s">
        <v>38</v>
      </c>
      <c r="I7" s="8">
        <f>A7</f>
        <v>0</v>
      </c>
    </row>
    <row r="8" spans="1:9">
      <c r="A8"/>
      <c r="E8"/>
      <c r="F8" t="s">
        <v>38</v>
      </c>
      <c r="I8" s="8">
        <f>A8</f>
        <v>0</v>
      </c>
    </row>
    <row r="9" spans="1:9">
      <c r="A9"/>
      <c r="E9"/>
      <c r="F9" t="s">
        <v>38</v>
      </c>
      <c r="I9" s="8">
        <f>A9</f>
        <v>0</v>
      </c>
    </row>
    <row r="10" spans="1:9">
      <c r="A10"/>
      <c r="E10"/>
      <c r="F10" t="s">
        <v>38</v>
      </c>
      <c r="I10" s="8">
        <f>A10</f>
        <v>0</v>
      </c>
    </row>
    <row r="11" spans="1:9">
      <c r="A11"/>
      <c r="E11"/>
      <c r="F11" t="s">
        <v>38</v>
      </c>
      <c r="I11" s="8">
        <f>A11</f>
        <v>0</v>
      </c>
    </row>
    <row r="12" spans="1:9">
      <c r="A12"/>
      <c r="E12"/>
      <c r="F12" t="s">
        <v>38</v>
      </c>
      <c r="I12" s="8">
        <f>A12</f>
        <v>0</v>
      </c>
    </row>
    <row r="13" spans="1:9">
      <c r="A13"/>
      <c r="E13"/>
      <c r="F13" t="s">
        <v>38</v>
      </c>
      <c r="I13" s="8">
        <f>A13</f>
        <v>0</v>
      </c>
    </row>
    <row r="14" spans="1:9">
      <c r="A14"/>
      <c r="E14"/>
      <c r="F14" t="s">
        <v>38</v>
      </c>
      <c r="I14" s="8">
        <f>A14</f>
        <v>0</v>
      </c>
    </row>
    <row r="15" spans="1:9" ht="20.25" customHeight="1">
      <c r="A15"/>
      <c r="E15"/>
      <c r="F15" t="s">
        <v>38</v>
      </c>
      <c r="I15" s="8">
        <f>A15</f>
        <v>0</v>
      </c>
    </row>
    <row r="16" spans="1:9" ht="18.75" customHeight="1">
      <c r="A16"/>
      <c r="E16"/>
      <c r="F16" t="s">
        <v>38</v>
      </c>
      <c r="I16" s="8">
        <f>A16</f>
        <v>0</v>
      </c>
    </row>
    <row r="17" spans="1:9">
      <c r="A17"/>
      <c r="E17"/>
      <c r="F17" t="s">
        <v>38</v>
      </c>
      <c r="I17" s="8">
        <f>A17</f>
        <v>0</v>
      </c>
    </row>
    <row r="18" spans="1:9">
      <c r="A18"/>
      <c r="E18"/>
      <c r="F18" t="s">
        <v>38</v>
      </c>
      <c r="I18" s="8">
        <f>A18</f>
        <v>0</v>
      </c>
    </row>
    <row r="19" spans="1:9">
      <c r="A19"/>
      <c r="E19"/>
      <c r="F19" t="s">
        <v>38</v>
      </c>
      <c r="I19" s="8">
        <f>A19</f>
        <v>0</v>
      </c>
    </row>
    <row r="20" spans="1:9">
      <c r="A20"/>
      <c r="E20"/>
      <c r="F20" t="s">
        <v>38</v>
      </c>
      <c r="I20" s="8">
        <f>A20</f>
        <v>0</v>
      </c>
    </row>
    <row r="21" spans="1:9">
      <c r="A21"/>
      <c r="E21"/>
      <c r="F21" t="s">
        <v>38</v>
      </c>
      <c r="I21" s="8">
        <f>A21</f>
        <v>0</v>
      </c>
    </row>
    <row r="22" spans="1:9">
      <c r="A22"/>
      <c r="E22"/>
      <c r="F22" t="s">
        <v>38</v>
      </c>
      <c r="I22" s="8">
        <f>A22</f>
        <v>0</v>
      </c>
    </row>
    <row r="23" spans="1:9">
      <c r="A23"/>
      <c r="E23"/>
      <c r="F23" t="s">
        <v>38</v>
      </c>
      <c r="I23" s="8">
        <f>A23</f>
        <v>0</v>
      </c>
    </row>
    <row r="24" spans="1:9">
      <c r="A24"/>
      <c r="E24"/>
      <c r="F24" t="s">
        <v>38</v>
      </c>
      <c r="I24" s="8">
        <f>A24</f>
        <v>0</v>
      </c>
    </row>
    <row r="25" spans="1:9">
      <c r="A25"/>
      <c r="E25"/>
      <c r="F25" t="s">
        <v>38</v>
      </c>
      <c r="I25" s="8">
        <f>A25</f>
        <v>0</v>
      </c>
    </row>
    <row r="26" spans="1:9">
      <c r="A26"/>
      <c r="E26"/>
      <c r="F26" t="s">
        <v>38</v>
      </c>
      <c r="I26" s="8">
        <f>A26</f>
        <v>0</v>
      </c>
    </row>
    <row r="27" spans="1:9">
      <c r="A27"/>
      <c r="E27"/>
      <c r="F27" t="s">
        <v>38</v>
      </c>
      <c r="I27" s="8">
        <f>A27</f>
        <v>0</v>
      </c>
    </row>
    <row r="28" spans="1:9">
      <c r="A28"/>
      <c r="E28"/>
      <c r="F28" t="s">
        <v>38</v>
      </c>
      <c r="I28" s="8">
        <f>A28</f>
        <v>0</v>
      </c>
    </row>
    <row r="29" spans="1:9">
      <c r="A29"/>
      <c r="E29"/>
      <c r="F29" t="s">
        <v>38</v>
      </c>
      <c r="I29" s="8">
        <f>A29</f>
        <v>0</v>
      </c>
    </row>
    <row r="30" spans="1:9">
      <c r="A30"/>
      <c r="E30"/>
      <c r="F30" t="s">
        <v>38</v>
      </c>
      <c r="I30" s="8">
        <f>A30</f>
        <v>0</v>
      </c>
    </row>
    <row r="31" spans="1:9">
      <c r="A31"/>
      <c r="E31"/>
      <c r="F31" t="s">
        <v>38</v>
      </c>
      <c r="I31" s="8">
        <f>A31</f>
        <v>0</v>
      </c>
    </row>
    <row r="32" spans="1:9">
      <c r="A32"/>
      <c r="E32"/>
      <c r="F32" t="s">
        <v>38</v>
      </c>
      <c r="I32" s="8">
        <f>A32</f>
        <v>0</v>
      </c>
    </row>
    <row r="33" spans="1:9">
      <c r="A33"/>
      <c r="E33"/>
      <c r="F33" t="s">
        <v>38</v>
      </c>
      <c r="I33" s="8">
        <f>A33</f>
        <v>0</v>
      </c>
    </row>
    <row r="34" spans="1:9">
      <c r="A34"/>
      <c r="E34"/>
      <c r="F34" t="s">
        <v>38</v>
      </c>
      <c r="I34" s="8">
        <f>A34</f>
        <v>0</v>
      </c>
    </row>
    <row r="35" spans="1:9">
      <c r="A35"/>
      <c r="E35"/>
      <c r="F35" t="s">
        <v>38</v>
      </c>
      <c r="I35" s="8">
        <f>A35</f>
        <v>0</v>
      </c>
    </row>
    <row r="36" spans="1:9">
      <c r="A36"/>
      <c r="E36"/>
      <c r="F36" t="s">
        <v>38</v>
      </c>
      <c r="I36" s="8">
        <f>A36</f>
        <v>0</v>
      </c>
    </row>
    <row r="37" spans="1:9">
      <c r="A37"/>
      <c r="E37"/>
      <c r="F37" t="s">
        <v>38</v>
      </c>
      <c r="I37" s="8">
        <f>A37</f>
        <v>0</v>
      </c>
    </row>
    <row r="38" spans="1:9">
      <c r="A38"/>
      <c r="E38"/>
      <c r="F38" t="s">
        <v>38</v>
      </c>
      <c r="I38" s="8">
        <f>A38</f>
        <v>0</v>
      </c>
    </row>
    <row r="39" spans="1:9">
      <c r="A39"/>
      <c r="E39"/>
      <c r="F39" t="s">
        <v>38</v>
      </c>
      <c r="I39" s="8">
        <f>A39</f>
        <v>0</v>
      </c>
    </row>
    <row r="40" spans="1:9">
      <c r="A40"/>
      <c r="E40"/>
      <c r="F40" t="s">
        <v>38</v>
      </c>
      <c r="I40" s="8">
        <f>A40</f>
        <v>0</v>
      </c>
    </row>
    <row r="41" spans="1:9">
      <c r="A41"/>
      <c r="E41"/>
      <c r="F41" t="s">
        <v>38</v>
      </c>
      <c r="I41" s="8">
        <f>A41</f>
        <v>0</v>
      </c>
    </row>
    <row r="42" spans="1:9">
      <c r="A42"/>
      <c r="E42"/>
      <c r="F42" t="s">
        <v>38</v>
      </c>
      <c r="I42" s="8">
        <f>A42</f>
        <v>0</v>
      </c>
    </row>
    <row r="43" spans="1:9">
      <c r="A43"/>
      <c r="E43"/>
      <c r="F43" t="s">
        <v>38</v>
      </c>
      <c r="I43" s="8">
        <f>A43</f>
        <v>0</v>
      </c>
    </row>
    <row r="44" spans="1:9">
      <c r="A44"/>
      <c r="E44"/>
      <c r="F44" t="s">
        <v>38</v>
      </c>
      <c r="I44" s="8">
        <f>A44</f>
        <v>0</v>
      </c>
    </row>
    <row r="45" spans="1:9">
      <c r="A45"/>
      <c r="E45"/>
      <c r="F45" t="s">
        <v>38</v>
      </c>
      <c r="I45" s="8">
        <f>A45</f>
        <v>0</v>
      </c>
    </row>
    <row r="46" spans="1:9">
      <c r="A46"/>
      <c r="E46"/>
      <c r="F46" t="s">
        <v>38</v>
      </c>
      <c r="I46" s="8">
        <f>A46</f>
        <v>0</v>
      </c>
    </row>
    <row r="47" spans="1:9">
      <c r="A47"/>
      <c r="E47"/>
      <c r="F47" t="s">
        <v>38</v>
      </c>
      <c r="I47" s="8">
        <f>A47</f>
        <v>0</v>
      </c>
    </row>
    <row r="48" spans="1:9">
      <c r="A48"/>
      <c r="E48"/>
      <c r="F48" t="s">
        <v>38</v>
      </c>
      <c r="I48" s="8">
        <f>A48</f>
        <v>0</v>
      </c>
    </row>
    <row r="49" spans="1:9">
      <c r="A49"/>
      <c r="E49"/>
      <c r="F49" t="s">
        <v>38</v>
      </c>
      <c r="I49" s="8">
        <f>A49</f>
        <v>0</v>
      </c>
    </row>
    <row r="50" spans="1:9">
      <c r="A50"/>
      <c r="E50"/>
      <c r="F50" t="s">
        <v>38</v>
      </c>
      <c r="I50" s="8">
        <f>A50</f>
        <v>0</v>
      </c>
    </row>
    <row r="51" spans="1:9">
      <c r="A51"/>
      <c r="E51"/>
      <c r="F51" t="s">
        <v>38</v>
      </c>
      <c r="I51" s="8">
        <f>A51</f>
        <v>0</v>
      </c>
    </row>
    <row r="52" spans="1:9">
      <c r="A52"/>
      <c r="E52"/>
      <c r="F52" t="s">
        <v>38</v>
      </c>
      <c r="I52" s="8">
        <f>A52</f>
        <v>0</v>
      </c>
    </row>
    <row r="53" spans="1:9">
      <c r="A53"/>
      <c r="E53"/>
      <c r="F53" t="s">
        <v>38</v>
      </c>
      <c r="I53" s="8">
        <f>A53</f>
        <v>0</v>
      </c>
    </row>
    <row r="54" spans="1:9">
      <c r="A54"/>
      <c r="E54"/>
      <c r="F54" t="s">
        <v>38</v>
      </c>
      <c r="I54" s="8">
        <f>A54</f>
        <v>0</v>
      </c>
    </row>
    <row r="55" spans="1:9">
      <c r="A55"/>
      <c r="E55"/>
      <c r="F55" t="s">
        <v>38</v>
      </c>
      <c r="I55" s="8">
        <f>A55</f>
        <v>0</v>
      </c>
    </row>
    <row r="56" spans="1:9">
      <c r="A56"/>
      <c r="E56"/>
      <c r="F56" t="s">
        <v>38</v>
      </c>
      <c r="I56" s="8">
        <f>A56</f>
        <v>0</v>
      </c>
    </row>
    <row r="57" spans="1:9">
      <c r="A57"/>
      <c r="E57"/>
      <c r="F57" t="s">
        <v>38</v>
      </c>
      <c r="I57" s="8">
        <f>A57</f>
        <v>0</v>
      </c>
    </row>
    <row r="58" spans="1:9">
      <c r="A58"/>
      <c r="E58"/>
      <c r="F58" t="s">
        <v>38</v>
      </c>
      <c r="I58" s="8">
        <f>A58</f>
        <v>0</v>
      </c>
    </row>
    <row r="59" spans="1:9">
      <c r="A59"/>
      <c r="E59"/>
      <c r="F59" t="s">
        <v>38</v>
      </c>
      <c r="I59" s="8">
        <f>A59</f>
        <v>0</v>
      </c>
    </row>
    <row r="60" spans="1:9">
      <c r="A60"/>
      <c r="E60"/>
      <c r="F60" t="s">
        <v>38</v>
      </c>
      <c r="I60" s="8">
        <f>A60</f>
        <v>0</v>
      </c>
    </row>
    <row r="61" spans="1:9">
      <c r="A61"/>
      <c r="E61"/>
      <c r="F61" t="s">
        <v>38</v>
      </c>
      <c r="I61" s="8">
        <f>A61</f>
        <v>0</v>
      </c>
    </row>
    <row r="62" spans="1:9">
      <c r="A62"/>
      <c r="E62"/>
      <c r="F62" t="s">
        <v>38</v>
      </c>
      <c r="I62" s="8">
        <f>A62</f>
        <v>0</v>
      </c>
    </row>
    <row r="63" spans="1:9">
      <c r="A63"/>
      <c r="E63"/>
      <c r="F63" t="s">
        <v>38</v>
      </c>
      <c r="I63" s="8">
        <f>A63</f>
        <v>0</v>
      </c>
    </row>
    <row r="64" spans="1:9">
      <c r="A64"/>
      <c r="E64"/>
      <c r="F64" t="s">
        <v>38</v>
      </c>
      <c r="I64" s="8">
        <f>A64</f>
        <v>0</v>
      </c>
    </row>
    <row r="65" spans="1:9">
      <c r="A65"/>
      <c r="E65"/>
      <c r="F65" t="s">
        <v>38</v>
      </c>
      <c r="I65" s="8">
        <f>A65</f>
        <v>0</v>
      </c>
    </row>
    <row r="66" spans="1:9">
      <c r="A66"/>
      <c r="E66"/>
      <c r="F66" t="s">
        <v>38</v>
      </c>
      <c r="I66" s="8">
        <f>A66</f>
        <v>0</v>
      </c>
    </row>
    <row r="67" spans="1:9">
      <c r="A67"/>
      <c r="E67"/>
      <c r="F67" t="s">
        <v>38</v>
      </c>
      <c r="I67" s="8">
        <f>A67</f>
        <v>0</v>
      </c>
    </row>
    <row r="68" spans="1:9">
      <c r="A68"/>
      <c r="E68"/>
      <c r="F68" t="s">
        <v>38</v>
      </c>
      <c r="I68" s="8">
        <f>A68</f>
        <v>0</v>
      </c>
    </row>
    <row r="69" spans="1:9">
      <c r="A69"/>
      <c r="E69"/>
      <c r="F69" t="s">
        <v>38</v>
      </c>
      <c r="I69" s="8">
        <f>A69</f>
        <v>0</v>
      </c>
    </row>
    <row r="70" spans="1:9">
      <c r="A70"/>
      <c r="E70"/>
      <c r="F70" t="s">
        <v>38</v>
      </c>
      <c r="I70" s="8">
        <f>A70</f>
        <v>0</v>
      </c>
    </row>
    <row r="71" spans="1:9">
      <c r="A71"/>
      <c r="E71"/>
      <c r="F71" t="s">
        <v>38</v>
      </c>
      <c r="I71" s="8">
        <f>A71</f>
        <v>0</v>
      </c>
    </row>
    <row r="72" spans="1:9">
      <c r="A72"/>
      <c r="E72"/>
      <c r="F72" t="s">
        <v>38</v>
      </c>
      <c r="I72" s="8">
        <f>A72</f>
        <v>0</v>
      </c>
    </row>
    <row r="73" spans="1:9">
      <c r="A73"/>
      <c r="E73"/>
      <c r="F73" t="s">
        <v>38</v>
      </c>
      <c r="I73" s="8">
        <f>A73</f>
        <v>0</v>
      </c>
    </row>
    <row r="74" spans="1:9">
      <c r="A74"/>
      <c r="E74"/>
      <c r="F74" t="s">
        <v>38</v>
      </c>
      <c r="I74" s="8">
        <f>A74</f>
        <v>0</v>
      </c>
    </row>
    <row r="75" spans="1:9">
      <c r="A75"/>
      <c r="E75"/>
      <c r="F75" t="s">
        <v>38</v>
      </c>
      <c r="I75" s="8">
        <f>A75</f>
        <v>0</v>
      </c>
    </row>
    <row r="76" spans="1:9">
      <c r="A76"/>
      <c r="E76"/>
      <c r="F76" t="s">
        <v>38</v>
      </c>
      <c r="I76" s="8">
        <f>A76</f>
        <v>0</v>
      </c>
    </row>
    <row r="77" spans="1:9">
      <c r="A77"/>
      <c r="E77"/>
      <c r="F77" t="s">
        <v>38</v>
      </c>
      <c r="I77" s="8">
        <f>A77</f>
        <v>0</v>
      </c>
    </row>
    <row r="78" spans="1:9">
      <c r="A78"/>
      <c r="E78"/>
      <c r="F78" t="s">
        <v>38</v>
      </c>
      <c r="I78" s="8">
        <f>A78</f>
        <v>0</v>
      </c>
    </row>
    <row r="79" spans="1:9">
      <c r="A79"/>
      <c r="E79"/>
      <c r="F79" t="s">
        <v>38</v>
      </c>
      <c r="I79" s="8">
        <f>A79</f>
        <v>0</v>
      </c>
    </row>
    <row r="80" spans="1:9">
      <c r="A80"/>
      <c r="E80"/>
      <c r="F80" t="s">
        <v>38</v>
      </c>
      <c r="I80" s="8">
        <f>A80</f>
        <v>0</v>
      </c>
    </row>
    <row r="81" spans="1:9">
      <c r="A81"/>
      <c r="E81"/>
      <c r="F81" t="s">
        <v>38</v>
      </c>
      <c r="I81" s="8">
        <f>A81</f>
        <v>0</v>
      </c>
    </row>
    <row r="82" spans="1:9">
      <c r="A82"/>
      <c r="E82"/>
      <c r="F82" t="s">
        <v>38</v>
      </c>
      <c r="I82" s="8">
        <f>A82</f>
        <v>0</v>
      </c>
    </row>
    <row r="83" spans="1:9">
      <c r="A83"/>
      <c r="E83"/>
      <c r="F83" t="s">
        <v>38</v>
      </c>
      <c r="I83" s="8">
        <f>A83</f>
        <v>0</v>
      </c>
    </row>
    <row r="84" spans="1:9">
      <c r="A84"/>
      <c r="E84"/>
      <c r="F84" t="s">
        <v>38</v>
      </c>
      <c r="I84" s="8">
        <f>A84</f>
        <v>0</v>
      </c>
    </row>
    <row r="85" spans="1:9">
      <c r="A85"/>
      <c r="E85"/>
      <c r="F85" t="s">
        <v>38</v>
      </c>
      <c r="I85" s="8">
        <f>A85</f>
        <v>0</v>
      </c>
    </row>
    <row r="86" spans="1:9">
      <c r="A86"/>
      <c r="E86"/>
      <c r="F86" t="s">
        <v>38</v>
      </c>
      <c r="I86" s="8">
        <f>A86</f>
        <v>0</v>
      </c>
    </row>
    <row r="87" spans="1:9">
      <c r="A87"/>
      <c r="E87"/>
      <c r="F87" t="s">
        <v>38</v>
      </c>
      <c r="I87" s="8">
        <f>A87</f>
        <v>0</v>
      </c>
    </row>
    <row r="88" spans="1:9">
      <c r="A88"/>
      <c r="E88"/>
      <c r="F88" t="s">
        <v>38</v>
      </c>
      <c r="I88" s="8">
        <f>A88</f>
        <v>0</v>
      </c>
    </row>
    <row r="89" spans="1:9">
      <c r="A89"/>
      <c r="E89"/>
      <c r="F89" t="s">
        <v>38</v>
      </c>
      <c r="I89" s="8">
        <f>A89</f>
        <v>0</v>
      </c>
    </row>
    <row r="90" spans="1:9">
      <c r="A90"/>
      <c r="E90"/>
      <c r="F90" t="s">
        <v>38</v>
      </c>
      <c r="I90" s="8">
        <f>A90</f>
        <v>0</v>
      </c>
    </row>
    <row r="91" spans="1:9">
      <c r="A91"/>
      <c r="E91"/>
      <c r="F91" t="s">
        <v>38</v>
      </c>
      <c r="I91" s="8">
        <f>A91</f>
        <v>0</v>
      </c>
    </row>
    <row r="92" spans="1:9">
      <c r="A92"/>
      <c r="E92"/>
      <c r="F92" t="s">
        <v>38</v>
      </c>
      <c r="I92" s="8">
        <f>A92</f>
        <v>0</v>
      </c>
    </row>
    <row r="93" spans="1:9">
      <c r="A93"/>
      <c r="E93"/>
      <c r="F93" t="s">
        <v>38</v>
      </c>
      <c r="I93" s="8">
        <f>A93</f>
        <v>0</v>
      </c>
    </row>
    <row r="94" spans="1:9">
      <c r="A94"/>
      <c r="E94"/>
      <c r="F94" t="s">
        <v>38</v>
      </c>
      <c r="I94" s="8">
        <f>A94</f>
        <v>0</v>
      </c>
    </row>
    <row r="95" spans="1:9">
      <c r="A95"/>
      <c r="E95"/>
      <c r="F95" t="s">
        <v>38</v>
      </c>
      <c r="I95" s="8">
        <f>A95</f>
        <v>0</v>
      </c>
    </row>
    <row r="96" spans="1:9">
      <c r="A96"/>
      <c r="E96"/>
      <c r="F96" t="s">
        <v>38</v>
      </c>
      <c r="I96" s="8">
        <f>A96</f>
        <v>0</v>
      </c>
    </row>
    <row r="97" spans="1:9">
      <c r="A97"/>
      <c r="E97"/>
      <c r="F97" t="s">
        <v>38</v>
      </c>
      <c r="I97" s="8">
        <f>A97</f>
        <v>0</v>
      </c>
    </row>
    <row r="98" spans="1:9">
      <c r="A98"/>
      <c r="E98"/>
      <c r="F98" t="s">
        <v>38</v>
      </c>
      <c r="I98" s="8">
        <f>A98</f>
        <v>0</v>
      </c>
    </row>
    <row r="99" spans="1:9">
      <c r="A99"/>
      <c r="E99"/>
      <c r="F99" t="s">
        <v>38</v>
      </c>
      <c r="I99" s="8">
        <f>A99</f>
        <v>0</v>
      </c>
    </row>
    <row r="100" spans="1:9">
      <c r="A100"/>
      <c r="E100"/>
      <c r="F100" t="s">
        <v>38</v>
      </c>
      <c r="I100" s="8">
        <f>A100</f>
        <v>0</v>
      </c>
    </row>
    <row r="101" spans="1:9">
      <c r="A101"/>
      <c r="E101"/>
      <c r="F101" t="s">
        <v>38</v>
      </c>
      <c r="I101" s="8">
        <f>A101</f>
        <v>0</v>
      </c>
    </row>
    <row r="102" spans="1:9">
      <c r="A102"/>
      <c r="E102"/>
      <c r="F102" t="s">
        <v>38</v>
      </c>
      <c r="I102" s="8">
        <f>A102</f>
        <v>0</v>
      </c>
    </row>
    <row r="103" spans="1:9">
      <c r="A103"/>
      <c r="E103"/>
      <c r="F103" t="s">
        <v>38</v>
      </c>
      <c r="I103" s="8">
        <f>A103</f>
        <v>0</v>
      </c>
    </row>
    <row r="104" spans="1:9">
      <c r="A104"/>
      <c r="E104"/>
      <c r="F104" t="s">
        <v>38</v>
      </c>
      <c r="I104" s="8">
        <f>A104</f>
        <v>0</v>
      </c>
    </row>
    <row r="105" spans="1:9">
      <c r="A105"/>
      <c r="E105"/>
      <c r="F105" t="s">
        <v>38</v>
      </c>
      <c r="I105" s="8">
        <f>A105</f>
        <v>0</v>
      </c>
    </row>
    <row r="106" spans="1:9">
      <c r="A106"/>
      <c r="E106"/>
      <c r="F106" t="s">
        <v>38</v>
      </c>
      <c r="I106" s="8">
        <f>A106</f>
        <v>0</v>
      </c>
    </row>
    <row r="107" spans="1:9">
      <c r="A107"/>
      <c r="E107"/>
      <c r="F107" t="s">
        <v>38</v>
      </c>
      <c r="I107" s="8">
        <f>A107</f>
        <v>0</v>
      </c>
    </row>
    <row r="108" spans="1:9">
      <c r="A108"/>
      <c r="E108"/>
      <c r="F108" t="s">
        <v>38</v>
      </c>
      <c r="I108" s="8">
        <f>A108</f>
        <v>0</v>
      </c>
    </row>
    <row r="109" spans="1:9">
      <c r="A109"/>
      <c r="E109"/>
      <c r="F109" t="s">
        <v>38</v>
      </c>
      <c r="I109" s="8">
        <f>A109</f>
        <v>0</v>
      </c>
    </row>
    <row r="110" spans="1:9">
      <c r="A110"/>
      <c r="E110"/>
      <c r="F110" t="s">
        <v>38</v>
      </c>
      <c r="I110" s="8">
        <f>A110</f>
        <v>0</v>
      </c>
    </row>
    <row r="111" spans="1:9">
      <c r="A111"/>
      <c r="E111"/>
      <c r="F111" t="s">
        <v>38</v>
      </c>
      <c r="I111" s="8">
        <f>A111</f>
        <v>0</v>
      </c>
    </row>
    <row r="112" spans="1:9">
      <c r="A112"/>
      <c r="E112"/>
      <c r="F112" t="s">
        <v>38</v>
      </c>
      <c r="I112" s="8">
        <f>A112</f>
        <v>0</v>
      </c>
    </row>
    <row r="113" spans="1:9">
      <c r="A113"/>
      <c r="E113"/>
      <c r="F113" t="s">
        <v>38</v>
      </c>
      <c r="I113" s="8">
        <f>A113</f>
        <v>0</v>
      </c>
    </row>
    <row r="114" spans="1:9">
      <c r="A114"/>
      <c r="E114"/>
      <c r="F114" t="s">
        <v>38</v>
      </c>
      <c r="I114" s="8">
        <f>A114</f>
        <v>0</v>
      </c>
    </row>
    <row r="115" spans="1:9">
      <c r="A115"/>
      <c r="E115"/>
      <c r="F115" t="s">
        <v>38</v>
      </c>
      <c r="I115" s="8">
        <f>A115</f>
        <v>0</v>
      </c>
    </row>
    <row r="116" spans="1:9">
      <c r="A116"/>
      <c r="E116"/>
      <c r="F116" t="s">
        <v>38</v>
      </c>
      <c r="I116" s="8">
        <f>A116</f>
        <v>0</v>
      </c>
    </row>
    <row r="117" spans="1:9">
      <c r="A117"/>
      <c r="E117"/>
      <c r="F117" t="s">
        <v>38</v>
      </c>
      <c r="I117" s="8">
        <f>A117</f>
        <v>0</v>
      </c>
    </row>
    <row r="118" spans="1:9">
      <c r="A118"/>
      <c r="E118"/>
      <c r="F118" t="s">
        <v>38</v>
      </c>
      <c r="I118" s="8">
        <f>A118</f>
        <v>0</v>
      </c>
    </row>
    <row r="119" spans="1:9">
      <c r="A119"/>
      <c r="E119"/>
      <c r="F119" t="s">
        <v>38</v>
      </c>
      <c r="I119" s="8">
        <f>A119</f>
        <v>0</v>
      </c>
    </row>
    <row r="120" spans="1:9">
      <c r="A120"/>
      <c r="E120"/>
      <c r="F120" t="s">
        <v>38</v>
      </c>
      <c r="I120" s="8">
        <f>A120</f>
        <v>0</v>
      </c>
    </row>
    <row r="121" spans="1:9">
      <c r="A121"/>
      <c r="E121"/>
      <c r="F121" t="s">
        <v>38</v>
      </c>
      <c r="I121" s="8">
        <f>A121</f>
        <v>0</v>
      </c>
    </row>
    <row r="122" spans="1:9">
      <c r="A122"/>
      <c r="E122"/>
      <c r="F122" t="s">
        <v>38</v>
      </c>
      <c r="I122" s="8">
        <f>A122</f>
        <v>0</v>
      </c>
    </row>
    <row r="123" spans="1:9">
      <c r="A123"/>
      <c r="E123"/>
      <c r="F123" t="s">
        <v>38</v>
      </c>
      <c r="I123" s="8">
        <f>A123</f>
        <v>0</v>
      </c>
    </row>
    <row r="124" spans="1:9">
      <c r="A124"/>
      <c r="E124"/>
      <c r="F124" t="s">
        <v>38</v>
      </c>
      <c r="I124" s="8">
        <f>A124</f>
        <v>0</v>
      </c>
    </row>
    <row r="125" spans="1:9">
      <c r="A125"/>
      <c r="E125"/>
      <c r="F125" t="s">
        <v>38</v>
      </c>
      <c r="I125" s="8">
        <f>A125</f>
        <v>0</v>
      </c>
    </row>
    <row r="126" spans="1:9">
      <c r="A126"/>
      <c r="E126"/>
      <c r="F126" t="s">
        <v>38</v>
      </c>
      <c r="I126" s="8">
        <f>A126</f>
        <v>0</v>
      </c>
    </row>
    <row r="127" spans="1:9">
      <c r="A127"/>
      <c r="E127"/>
      <c r="F127" t="s">
        <v>38</v>
      </c>
      <c r="I127" s="8">
        <f>A127</f>
        <v>0</v>
      </c>
    </row>
    <row r="128" spans="1:9">
      <c r="A128"/>
      <c r="E128"/>
      <c r="F128" t="s">
        <v>38</v>
      </c>
      <c r="I128" s="8">
        <f>A128</f>
        <v>0</v>
      </c>
    </row>
    <row r="129" spans="1:9">
      <c r="A129"/>
      <c r="E129"/>
      <c r="F129" t="s">
        <v>38</v>
      </c>
      <c r="I129" s="8">
        <f>A129</f>
        <v>0</v>
      </c>
    </row>
    <row r="130" spans="1:9">
      <c r="A130"/>
      <c r="E130"/>
      <c r="F130" t="s">
        <v>38</v>
      </c>
      <c r="I130" s="8">
        <f>A130</f>
        <v>0</v>
      </c>
    </row>
    <row r="131" spans="1:9">
      <c r="A131"/>
      <c r="E131"/>
      <c r="F131" t="s">
        <v>38</v>
      </c>
      <c r="I131" s="8">
        <f>A131</f>
        <v>0</v>
      </c>
    </row>
    <row r="132" spans="1:9">
      <c r="A132"/>
      <c r="E132"/>
      <c r="F132" t="s">
        <v>38</v>
      </c>
      <c r="I132" s="8">
        <f>A132</f>
        <v>0</v>
      </c>
    </row>
    <row r="133" spans="1:9">
      <c r="A133"/>
      <c r="E133"/>
      <c r="F133" t="s">
        <v>38</v>
      </c>
      <c r="I133" s="8">
        <f>A133</f>
        <v>0</v>
      </c>
    </row>
    <row r="134" spans="1:9">
      <c r="A134"/>
      <c r="E134"/>
      <c r="F134" t="s">
        <v>38</v>
      </c>
      <c r="I134" s="8">
        <f>A134</f>
        <v>0</v>
      </c>
    </row>
    <row r="135" spans="1:9">
      <c r="A135"/>
      <c r="E135"/>
      <c r="F135" t="s">
        <v>38</v>
      </c>
      <c r="I135" s="8">
        <f>A135</f>
        <v>0</v>
      </c>
    </row>
    <row r="136" spans="1:9">
      <c r="A136"/>
      <c r="E136"/>
      <c r="F136" t="s">
        <v>38</v>
      </c>
      <c r="I136" s="8">
        <f>A136</f>
        <v>0</v>
      </c>
    </row>
    <row r="137" spans="1:9">
      <c r="A137"/>
      <c r="E137"/>
      <c r="F137" t="s">
        <v>38</v>
      </c>
      <c r="I137" s="8">
        <f>A137</f>
        <v>0</v>
      </c>
    </row>
    <row r="138" spans="1:9">
      <c r="A138"/>
      <c r="E138"/>
      <c r="F138" t="s">
        <v>38</v>
      </c>
      <c r="I138" s="8">
        <f>A138</f>
        <v>0</v>
      </c>
    </row>
    <row r="139" spans="1:9">
      <c r="A139"/>
      <c r="E139"/>
      <c r="F139" t="s">
        <v>38</v>
      </c>
      <c r="I139" s="8">
        <f>A139</f>
        <v>0</v>
      </c>
    </row>
    <row r="140" spans="1:9">
      <c r="A140"/>
      <c r="E140"/>
      <c r="F140" t="s">
        <v>38</v>
      </c>
      <c r="I140" s="8">
        <f>A140</f>
        <v>0</v>
      </c>
    </row>
    <row r="141" spans="1:9">
      <c r="A141"/>
      <c r="E141"/>
      <c r="F141" t="s">
        <v>38</v>
      </c>
      <c r="I141" s="8">
        <f>A141</f>
        <v>0</v>
      </c>
    </row>
    <row r="142" spans="1:9">
      <c r="A142"/>
      <c r="E142"/>
      <c r="F142" t="s">
        <v>38</v>
      </c>
      <c r="I142" s="8">
        <f>A142</f>
        <v>0</v>
      </c>
    </row>
    <row r="143" spans="1:9">
      <c r="A143"/>
      <c r="E143"/>
      <c r="F143" t="s">
        <v>38</v>
      </c>
      <c r="I143" s="8">
        <f>A143</f>
        <v>0</v>
      </c>
    </row>
    <row r="144" spans="1:9">
      <c r="A144"/>
      <c r="E144"/>
      <c r="F144" t="s">
        <v>38</v>
      </c>
      <c r="I144" s="8">
        <f>A144</f>
        <v>0</v>
      </c>
    </row>
    <row r="145" spans="1:9">
      <c r="A145"/>
      <c r="E145"/>
      <c r="F145" t="s">
        <v>38</v>
      </c>
      <c r="I145" s="8">
        <f>A145</f>
        <v>0</v>
      </c>
    </row>
    <row r="146" spans="1:9">
      <c r="A146"/>
      <c r="E146"/>
      <c r="F146" t="s">
        <v>38</v>
      </c>
      <c r="I146" s="8">
        <f>A146</f>
        <v>0</v>
      </c>
    </row>
    <row r="147" spans="1:9">
      <c r="A147"/>
      <c r="E147"/>
      <c r="F147" t="s">
        <v>38</v>
      </c>
      <c r="I147" s="8">
        <f>A147</f>
        <v>0</v>
      </c>
    </row>
    <row r="148" spans="1:9">
      <c r="A148"/>
      <c r="E148"/>
      <c r="F148" t="s">
        <v>38</v>
      </c>
      <c r="I148" s="8">
        <f>A148</f>
        <v>0</v>
      </c>
    </row>
    <row r="149" spans="1:9">
      <c r="A149"/>
      <c r="E149"/>
      <c r="F149" t="s">
        <v>38</v>
      </c>
      <c r="I149" s="8">
        <f>A149</f>
        <v>0</v>
      </c>
    </row>
    <row r="150" spans="1:9">
      <c r="A150"/>
      <c r="E150"/>
      <c r="F150" t="s">
        <v>38</v>
      </c>
      <c r="I150" s="8">
        <f>A150</f>
        <v>0</v>
      </c>
    </row>
    <row r="151" spans="1:9">
      <c r="A151"/>
      <c r="E151"/>
      <c r="F151" t="s">
        <v>38</v>
      </c>
      <c r="I151" s="8">
        <f>A151</f>
        <v>0</v>
      </c>
    </row>
    <row r="152" spans="1:9">
      <c r="A152"/>
      <c r="E152"/>
      <c r="F152" t="s">
        <v>38</v>
      </c>
      <c r="I152" s="8">
        <f>A152</f>
        <v>0</v>
      </c>
    </row>
    <row r="153" spans="1:9">
      <c r="A153"/>
      <c r="E153"/>
      <c r="F153" t="s">
        <v>38</v>
      </c>
      <c r="I153" s="8">
        <f>A153</f>
        <v>0</v>
      </c>
    </row>
    <row r="154" spans="1:9">
      <c r="A154"/>
      <c r="E154"/>
      <c r="F154" t="s">
        <v>38</v>
      </c>
      <c r="I154" s="8">
        <f>A154</f>
        <v>0</v>
      </c>
    </row>
    <row r="155" spans="1:9">
      <c r="A155"/>
      <c r="E155"/>
      <c r="F155" t="s">
        <v>38</v>
      </c>
      <c r="I155" s="8">
        <f>A155</f>
        <v>0</v>
      </c>
    </row>
    <row r="156" spans="1:9">
      <c r="A156"/>
      <c r="E156"/>
      <c r="F156" t="s">
        <v>38</v>
      </c>
      <c r="I156" s="8">
        <f>A156</f>
        <v>0</v>
      </c>
    </row>
    <row r="157" spans="1:9">
      <c r="A157"/>
      <c r="E157"/>
      <c r="F157" t="s">
        <v>38</v>
      </c>
      <c r="I157" s="8">
        <f>A157</f>
        <v>0</v>
      </c>
    </row>
    <row r="158" spans="1:9">
      <c r="A158"/>
      <c r="E158"/>
      <c r="F158" t="s">
        <v>38</v>
      </c>
      <c r="I158" s="8">
        <f>A158</f>
        <v>0</v>
      </c>
    </row>
    <row r="159" spans="1:9">
      <c r="A159"/>
      <c r="E159"/>
      <c r="F159" t="s">
        <v>38</v>
      </c>
      <c r="I159" s="8">
        <f>A159</f>
        <v>0</v>
      </c>
    </row>
    <row r="160" spans="1:9">
      <c r="A160"/>
      <c r="E160"/>
      <c r="F160" t="s">
        <v>38</v>
      </c>
      <c r="I160" s="8">
        <f>A160</f>
        <v>0</v>
      </c>
    </row>
    <row r="161" spans="1:9">
      <c r="A161"/>
      <c r="E161"/>
      <c r="F161" t="s">
        <v>38</v>
      </c>
      <c r="I161" s="8">
        <f>A161</f>
        <v>0</v>
      </c>
    </row>
    <row r="162" spans="1:9">
      <c r="A162"/>
      <c r="E162"/>
      <c r="F162" t="s">
        <v>38</v>
      </c>
      <c r="I162" s="8">
        <f>A162</f>
        <v>0</v>
      </c>
    </row>
    <row r="163" spans="1:9">
      <c r="A163"/>
      <c r="E163"/>
      <c r="F163" t="s">
        <v>38</v>
      </c>
      <c r="I163" s="8">
        <f>A163</f>
        <v>0</v>
      </c>
    </row>
    <row r="164" spans="1:9">
      <c r="A164"/>
      <c r="E164"/>
      <c r="F164" t="s">
        <v>38</v>
      </c>
      <c r="I164" s="8">
        <f>A164</f>
        <v>0</v>
      </c>
    </row>
    <row r="165" spans="1:9">
      <c r="A165"/>
      <c r="E165"/>
      <c r="F165" t="s">
        <v>38</v>
      </c>
      <c r="I165" s="8">
        <f>A165</f>
        <v>0</v>
      </c>
    </row>
    <row r="166" spans="1:9">
      <c r="A166"/>
      <c r="E166"/>
      <c r="F166" t="s">
        <v>38</v>
      </c>
      <c r="I166" s="8">
        <f>A166</f>
        <v>0</v>
      </c>
    </row>
    <row r="167" spans="1:9">
      <c r="A167"/>
      <c r="E167"/>
      <c r="F167" t="s">
        <v>38</v>
      </c>
      <c r="I167" s="8">
        <f>A167</f>
        <v>0</v>
      </c>
    </row>
    <row r="168" spans="1:9">
      <c r="A168"/>
      <c r="E168"/>
      <c r="F168" t="s">
        <v>38</v>
      </c>
      <c r="I168" s="8">
        <f>A168</f>
        <v>0</v>
      </c>
    </row>
    <row r="169" spans="1:9">
      <c r="A169"/>
      <c r="E169"/>
      <c r="F169" t="s">
        <v>38</v>
      </c>
      <c r="I169" s="8">
        <f>A169</f>
        <v>0</v>
      </c>
    </row>
    <row r="170" spans="1:9">
      <c r="A170"/>
      <c r="E170"/>
      <c r="F170" t="s">
        <v>38</v>
      </c>
      <c r="I170" s="8">
        <f>A170</f>
        <v>0</v>
      </c>
    </row>
    <row r="171" spans="1:9">
      <c r="A171"/>
      <c r="E171"/>
      <c r="F171" t="s">
        <v>38</v>
      </c>
      <c r="I171" s="8">
        <f>A171</f>
        <v>0</v>
      </c>
    </row>
    <row r="172" spans="1:9">
      <c r="A172"/>
      <c r="E172"/>
      <c r="F172" t="s">
        <v>38</v>
      </c>
      <c r="I172" s="8">
        <f>A172</f>
        <v>0</v>
      </c>
    </row>
    <row r="173" spans="1:9">
      <c r="A173"/>
      <c r="E173"/>
      <c r="F173" t="s">
        <v>38</v>
      </c>
      <c r="I173" s="8">
        <f>A173</f>
        <v>0</v>
      </c>
    </row>
    <row r="174" spans="1:9">
      <c r="A174"/>
      <c r="E174"/>
      <c r="F174" t="s">
        <v>38</v>
      </c>
      <c r="I174" s="8">
        <f>A174</f>
        <v>0</v>
      </c>
    </row>
    <row r="175" spans="1:9">
      <c r="A175"/>
      <c r="E175"/>
      <c r="F175" t="s">
        <v>38</v>
      </c>
      <c r="I175" s="8">
        <f>A175</f>
        <v>0</v>
      </c>
    </row>
    <row r="176" spans="1:9">
      <c r="A176"/>
      <c r="E176"/>
      <c r="F176" t="s">
        <v>38</v>
      </c>
      <c r="I176" s="8">
        <f>A176</f>
        <v>0</v>
      </c>
    </row>
    <row r="177" spans="1:9">
      <c r="A177"/>
      <c r="E177"/>
      <c r="F177" t="s">
        <v>38</v>
      </c>
      <c r="I177" s="8">
        <f>A177</f>
        <v>0</v>
      </c>
    </row>
    <row r="178" spans="1:9">
      <c r="A178"/>
      <c r="E178"/>
      <c r="F178" t="s">
        <v>38</v>
      </c>
      <c r="I178" s="8">
        <f>A178</f>
        <v>0</v>
      </c>
    </row>
    <row r="179" spans="1:9">
      <c r="A179"/>
      <c r="E179"/>
      <c r="F179" t="s">
        <v>38</v>
      </c>
      <c r="I179" s="8">
        <f>A179</f>
        <v>0</v>
      </c>
    </row>
    <row r="180" spans="1:9">
      <c r="A180"/>
      <c r="E180"/>
      <c r="F180" t="s">
        <v>38</v>
      </c>
      <c r="I180" s="8">
        <f>A180</f>
        <v>0</v>
      </c>
    </row>
    <row r="181" spans="1:9">
      <c r="A181"/>
      <c r="E181"/>
      <c r="F181" t="s">
        <v>38</v>
      </c>
      <c r="I181" s="8">
        <f>A181</f>
        <v>0</v>
      </c>
    </row>
    <row r="182" spans="1:9">
      <c r="A182"/>
      <c r="E182"/>
      <c r="F182" t="s">
        <v>38</v>
      </c>
      <c r="I182" s="8">
        <f>A182</f>
        <v>0</v>
      </c>
    </row>
    <row r="183" spans="1:9">
      <c r="A183"/>
      <c r="E183"/>
      <c r="F183" t="s">
        <v>38</v>
      </c>
      <c r="I183" s="8">
        <f>A183</f>
        <v>0</v>
      </c>
    </row>
    <row r="184" spans="1:9">
      <c r="A184"/>
      <c r="E184"/>
      <c r="F184" t="s">
        <v>38</v>
      </c>
      <c r="I184" s="8">
        <f>A184</f>
        <v>0</v>
      </c>
    </row>
    <row r="185" spans="1:9">
      <c r="A185"/>
      <c r="E185"/>
      <c r="F185" t="s">
        <v>38</v>
      </c>
      <c r="I185" s="8">
        <f>A185</f>
        <v>0</v>
      </c>
    </row>
    <row r="186" spans="1:9">
      <c r="A186"/>
      <c r="E186"/>
      <c r="F186" t="s">
        <v>38</v>
      </c>
      <c r="I186" s="8">
        <f>A186</f>
        <v>0</v>
      </c>
    </row>
    <row r="187" spans="1:9">
      <c r="A187"/>
      <c r="E187"/>
      <c r="F187" t="s">
        <v>38</v>
      </c>
      <c r="I187" s="8">
        <f>A187</f>
        <v>0</v>
      </c>
    </row>
    <row r="188" spans="1:9">
      <c r="A188"/>
      <c r="E188"/>
      <c r="F188" t="s">
        <v>38</v>
      </c>
      <c r="I188" s="8">
        <f>A188</f>
        <v>0</v>
      </c>
    </row>
    <row r="189" spans="1:9">
      <c r="A189"/>
      <c r="E189"/>
      <c r="F189" t="s">
        <v>38</v>
      </c>
      <c r="I189" s="8">
        <f>A189</f>
        <v>0</v>
      </c>
    </row>
    <row r="190" spans="1:9">
      <c r="A190"/>
      <c r="E190"/>
      <c r="F190" t="s">
        <v>38</v>
      </c>
      <c r="I190" s="8">
        <f>A190</f>
        <v>0</v>
      </c>
    </row>
    <row r="191" spans="1:9">
      <c r="A191"/>
      <c r="E191"/>
      <c r="F191" t="s">
        <v>38</v>
      </c>
      <c r="I191" s="8">
        <f>A191</f>
        <v>0</v>
      </c>
    </row>
    <row r="192" spans="1:9">
      <c r="A192"/>
      <c r="E192"/>
      <c r="F192" t="s">
        <v>38</v>
      </c>
      <c r="I192" s="8">
        <f>A192</f>
        <v>0</v>
      </c>
    </row>
    <row r="193" spans="1:9">
      <c r="A193"/>
      <c r="E193"/>
      <c r="F193" t="s">
        <v>38</v>
      </c>
      <c r="I193" s="8">
        <f>A193</f>
        <v>0</v>
      </c>
    </row>
    <row r="194" spans="1:9">
      <c r="A194"/>
      <c r="E194"/>
      <c r="F194" t="s">
        <v>38</v>
      </c>
      <c r="I194" s="8">
        <f>A194</f>
        <v>0</v>
      </c>
    </row>
    <row r="195" spans="1:9">
      <c r="A195"/>
      <c r="E195"/>
      <c r="F195" t="s">
        <v>38</v>
      </c>
      <c r="I195" s="8">
        <f>A195</f>
        <v>0</v>
      </c>
    </row>
    <row r="196" spans="1:9">
      <c r="A196"/>
      <c r="E196"/>
      <c r="F196" t="s">
        <v>38</v>
      </c>
      <c r="I196" s="8">
        <f>A196</f>
        <v>0</v>
      </c>
    </row>
    <row r="197" spans="1:9">
      <c r="A197"/>
      <c r="E197"/>
      <c r="F197" t="s">
        <v>38</v>
      </c>
      <c r="I197" s="8">
        <f>A197</f>
        <v>0</v>
      </c>
    </row>
    <row r="198" spans="1:9">
      <c r="A198"/>
      <c r="E198"/>
      <c r="F198" t="s">
        <v>38</v>
      </c>
      <c r="I198" s="8">
        <f>A198</f>
        <v>0</v>
      </c>
    </row>
    <row r="199" spans="1:9">
      <c r="A199"/>
      <c r="E199"/>
      <c r="F199" t="s">
        <v>38</v>
      </c>
      <c r="I199" s="8">
        <f>A199</f>
        <v>0</v>
      </c>
    </row>
    <row r="200" spans="1:9">
      <c r="A200"/>
      <c r="E200"/>
      <c r="F200" t="s">
        <v>38</v>
      </c>
      <c r="I200" s="8">
        <f>A200</f>
        <v>0</v>
      </c>
    </row>
    <row r="201" spans="1:9">
      <c r="A201"/>
      <c r="E201"/>
      <c r="F201" t="s">
        <v>38</v>
      </c>
      <c r="I201" s="8">
        <f>A201</f>
        <v>0</v>
      </c>
    </row>
    <row r="202" spans="1:9">
      <c r="A202"/>
      <c r="E202"/>
      <c r="F202" t="s">
        <v>38</v>
      </c>
      <c r="I202" s="8">
        <f>A202</f>
        <v>0</v>
      </c>
    </row>
    <row r="203" spans="1:9">
      <c r="A203"/>
      <c r="E203"/>
      <c r="F203" t="s">
        <v>38</v>
      </c>
      <c r="I203" s="8">
        <f>A203</f>
        <v>0</v>
      </c>
    </row>
    <row r="204" spans="1:9">
      <c r="A204"/>
      <c r="E204"/>
      <c r="F204" t="s">
        <v>38</v>
      </c>
      <c r="I204" s="8">
        <f>A204</f>
        <v>0</v>
      </c>
    </row>
    <row r="205" spans="1:9">
      <c r="A205"/>
      <c r="E205"/>
      <c r="F205" t="s">
        <v>38</v>
      </c>
      <c r="I205" s="8">
        <f>A205</f>
        <v>0</v>
      </c>
    </row>
    <row r="206" spans="1:9">
      <c r="A206"/>
      <c r="E206"/>
      <c r="F206" t="s">
        <v>38</v>
      </c>
      <c r="I206" s="8">
        <f>A206</f>
        <v>0</v>
      </c>
    </row>
    <row r="207" spans="1:9">
      <c r="A207"/>
      <c r="E207"/>
      <c r="F207" t="s">
        <v>38</v>
      </c>
      <c r="I207" s="8">
        <f>A207</f>
        <v>0</v>
      </c>
    </row>
    <row r="208" spans="1:9">
      <c r="A208"/>
      <c r="E208"/>
      <c r="F208" t="s">
        <v>38</v>
      </c>
      <c r="I208" s="8">
        <f>A208</f>
        <v>0</v>
      </c>
    </row>
    <row r="209" spans="1:9">
      <c r="A209"/>
      <c r="E209"/>
      <c r="F209" t="s">
        <v>38</v>
      </c>
      <c r="I209" s="8">
        <f>A209</f>
        <v>0</v>
      </c>
    </row>
    <row r="210" spans="1:9">
      <c r="A210"/>
      <c r="E210"/>
      <c r="F210" t="s">
        <v>38</v>
      </c>
      <c r="I210" s="8">
        <f>A210</f>
        <v>0</v>
      </c>
    </row>
    <row r="211" spans="1:9">
      <c r="A211"/>
      <c r="E211"/>
      <c r="F211" t="s">
        <v>38</v>
      </c>
      <c r="I211" s="8">
        <f>A211</f>
        <v>0</v>
      </c>
    </row>
    <row r="212" spans="1:9">
      <c r="A212"/>
      <c r="E212"/>
      <c r="F212" t="s">
        <v>38</v>
      </c>
      <c r="I212" s="8">
        <f>A212</f>
        <v>0</v>
      </c>
    </row>
    <row r="213" spans="1:9">
      <c r="A213"/>
      <c r="E213"/>
      <c r="F213" t="s">
        <v>38</v>
      </c>
      <c r="I213" s="8">
        <f>A213</f>
        <v>0</v>
      </c>
    </row>
    <row r="214" spans="1:9">
      <c r="A214"/>
      <c r="E214"/>
      <c r="F214" t="s">
        <v>38</v>
      </c>
      <c r="I214" s="8">
        <f>A214</f>
        <v>0</v>
      </c>
    </row>
    <row r="215" spans="1:9">
      <c r="A215"/>
      <c r="E215"/>
      <c r="F215" t="s">
        <v>38</v>
      </c>
      <c r="I215" s="8">
        <f>A215</f>
        <v>0</v>
      </c>
    </row>
    <row r="216" spans="1:9">
      <c r="A216"/>
      <c r="E216"/>
      <c r="F216" t="s">
        <v>38</v>
      </c>
      <c r="I216" s="8">
        <f>A216</f>
        <v>0</v>
      </c>
    </row>
    <row r="217" spans="1:9" ht="19.5" customHeight="1">
      <c r="A217"/>
      <c r="E217"/>
      <c r="F217" t="s">
        <v>38</v>
      </c>
      <c r="I217" s="8">
        <f>A217</f>
        <v>0</v>
      </c>
    </row>
    <row r="218" spans="1:9" ht="17.25">
      <c r="A218" s="8" t="s">
        <v>39</v>
      </c>
      <c r="B218" t="s">
        <v>40</v>
      </c>
      <c r="C218" s="2" t="s">
        <v>41</v>
      </c>
      <c r="D218" s="1">
        <v>39600</v>
      </c>
      <c r="E218" s="60">
        <v>1995</v>
      </c>
      <c r="F218" s="1" t="s">
        <v>42</v>
      </c>
      <c r="G218" s="11" t="s">
        <v>43</v>
      </c>
      <c r="H218" t="s">
        <v>32</v>
      </c>
      <c r="I218" s="4" t="s">
        <v>39</v>
      </c>
    </row>
    <row r="219" spans="1:9" ht="17.25">
      <c r="A219" s="22" t="s">
        <v>44</v>
      </c>
      <c r="B219" t="s">
        <v>40</v>
      </c>
      <c r="C219" s="2" t="s">
        <v>45</v>
      </c>
      <c r="D219" s="1">
        <v>35200</v>
      </c>
      <c r="E219" s="60">
        <v>1991</v>
      </c>
      <c r="F219" s="1" t="s">
        <v>42</v>
      </c>
      <c r="G219" s="11" t="s">
        <v>46</v>
      </c>
      <c r="H219" t="s">
        <v>32</v>
      </c>
      <c r="I219" s="9" t="str">
        <f>A219</f>
        <v>SPRING14-5058</v>
      </c>
    </row>
    <row r="220" spans="1:9" ht="17.25">
      <c r="A220" s="8" t="s">
        <v>47</v>
      </c>
      <c r="B220" t="s">
        <v>48</v>
      </c>
      <c r="C220" s="2" t="s">
        <v>49</v>
      </c>
      <c r="D220" s="1">
        <v>63800</v>
      </c>
      <c r="E220" s="60">
        <v>1963</v>
      </c>
      <c r="F220" s="1" t="s">
        <v>50</v>
      </c>
      <c r="G220" s="11" t="s">
        <v>51</v>
      </c>
      <c r="H220" t="s">
        <v>32</v>
      </c>
      <c r="I220" s="9" t="str">
        <f>A220</f>
        <v>SPRING14-4126</v>
      </c>
    </row>
    <row r="221" spans="1:9" ht="17.25">
      <c r="A221" s="22" t="s">
        <v>52</v>
      </c>
      <c r="B221" t="s">
        <v>53</v>
      </c>
      <c r="C221" s="2" t="s">
        <v>54</v>
      </c>
      <c r="D221" s="1">
        <v>44550</v>
      </c>
      <c r="E221" s="60">
        <v>1970</v>
      </c>
      <c r="F221" s="1" t="s">
        <v>55</v>
      </c>
      <c r="G221" s="11" t="s">
        <v>56</v>
      </c>
      <c r="H221" t="s">
        <v>26</v>
      </c>
      <c r="I221" s="9" t="str">
        <f>A221</f>
        <v>SPRING14-4098</v>
      </c>
    </row>
    <row r="222" spans="1:9" ht="17.25">
      <c r="A222" s="8" t="s">
        <v>57</v>
      </c>
      <c r="B222" t="s">
        <v>58</v>
      </c>
      <c r="C222" s="2" t="s">
        <v>59</v>
      </c>
      <c r="D222" s="1">
        <v>57200</v>
      </c>
      <c r="E222" s="60">
        <v>2007</v>
      </c>
      <c r="F222" s="1" t="s">
        <v>60</v>
      </c>
      <c r="G222" s="11" t="s">
        <v>61</v>
      </c>
      <c r="H222" t="s">
        <v>32</v>
      </c>
      <c r="I222" s="9" t="str">
        <f>A222</f>
        <v>FLA14-620</v>
      </c>
    </row>
    <row r="223" spans="1:9" ht="17.25">
      <c r="A223" s="22" t="s">
        <v>62</v>
      </c>
      <c r="B223" t="s">
        <v>58</v>
      </c>
      <c r="C223" s="2" t="s">
        <v>63</v>
      </c>
      <c r="D223" s="1">
        <v>52250</v>
      </c>
      <c r="E223" s="60">
        <v>2002</v>
      </c>
      <c r="F223" s="1" t="s">
        <v>60</v>
      </c>
      <c r="G223" s="11" t="s">
        <v>64</v>
      </c>
      <c r="H223" t="s">
        <v>32</v>
      </c>
      <c r="I223" s="4" t="s">
        <v>62</v>
      </c>
    </row>
    <row r="224" spans="1:9" ht="17.25">
      <c r="A224" s="19" t="s">
        <v>65</v>
      </c>
      <c r="B224" t="s">
        <v>66</v>
      </c>
      <c r="C224" s="2" t="s">
        <v>67</v>
      </c>
      <c r="D224" s="1">
        <v>600000</v>
      </c>
      <c r="E224" s="60">
        <v>1936</v>
      </c>
      <c r="F224" s="1" t="s">
        <v>68</v>
      </c>
      <c r="G224" s="3" t="s">
        <v>69</v>
      </c>
      <c r="H224" t="s">
        <v>20</v>
      </c>
      <c r="I224" s="9" t="str">
        <f>A224</f>
        <v>FALL13-3107</v>
      </c>
    </row>
    <row r="225" spans="1:9" ht="17.25">
      <c r="A225" s="22" t="s">
        <v>70</v>
      </c>
      <c r="B225" t="s">
        <v>66</v>
      </c>
      <c r="C225" s="2" t="s">
        <v>71</v>
      </c>
      <c r="D225" s="1">
        <v>145750</v>
      </c>
      <c r="E225" s="60">
        <v>1936</v>
      </c>
      <c r="F225" s="1" t="s">
        <v>68</v>
      </c>
      <c r="G225" s="11" t="s">
        <v>72</v>
      </c>
      <c r="H225" t="s">
        <v>20</v>
      </c>
      <c r="I225" s="9" t="str">
        <f>A225</f>
        <v>FLA14-579</v>
      </c>
    </row>
    <row r="226" spans="1:9" ht="17.25">
      <c r="A226" s="8" t="s">
        <v>73</v>
      </c>
      <c r="B226" t="s">
        <v>74</v>
      </c>
      <c r="C226" s="2" t="s">
        <v>75</v>
      </c>
      <c r="D226" s="1">
        <v>62700</v>
      </c>
      <c r="E226" s="60">
        <v>1955</v>
      </c>
      <c r="F226" s="1" t="s">
        <v>76</v>
      </c>
      <c r="G226" s="11" t="s">
        <v>77</v>
      </c>
      <c r="H226" t="s">
        <v>32</v>
      </c>
      <c r="I226" s="9" t="str">
        <f>A226</f>
        <v>FLA14-615</v>
      </c>
    </row>
    <row r="227" spans="1:9" ht="17.25">
      <c r="A227" s="21" t="s">
        <v>78</v>
      </c>
      <c r="B227" t="s">
        <v>79</v>
      </c>
      <c r="C227" s="2" t="s">
        <v>80</v>
      </c>
      <c r="D227" s="1">
        <v>63800</v>
      </c>
      <c r="E227" s="60">
        <v>2006</v>
      </c>
      <c r="F227" s="1" t="s">
        <v>81</v>
      </c>
      <c r="G227" s="11" t="s">
        <v>82</v>
      </c>
      <c r="H227" t="s">
        <v>32</v>
      </c>
      <c r="I227" s="9" t="str">
        <f>A227</f>
        <v>FLA14-226</v>
      </c>
    </row>
    <row r="228" spans="1:9" ht="17.25">
      <c r="A228" s="8" t="s">
        <v>83</v>
      </c>
      <c r="B228" t="s">
        <v>79</v>
      </c>
      <c r="C228" s="2" t="s">
        <v>84</v>
      </c>
      <c r="D228" s="1">
        <v>90200</v>
      </c>
      <c r="E228" s="60">
        <v>2001</v>
      </c>
      <c r="F228" s="1" t="s">
        <v>81</v>
      </c>
      <c r="G228" s="11" t="s">
        <v>85</v>
      </c>
      <c r="H228" t="s">
        <v>32</v>
      </c>
      <c r="I228" s="9" t="str">
        <f>A228</f>
        <v>FLA14-495</v>
      </c>
    </row>
    <row r="229" spans="1:9" ht="17.25">
      <c r="A229" s="8" t="s">
        <v>86</v>
      </c>
      <c r="B229" t="s">
        <v>79</v>
      </c>
      <c r="C229" s="2" t="s">
        <v>87</v>
      </c>
      <c r="D229" s="1">
        <v>57750</v>
      </c>
      <c r="E229" s="60">
        <v>1996</v>
      </c>
      <c r="F229" s="1" t="s">
        <v>81</v>
      </c>
      <c r="G229" s="11" t="s">
        <v>88</v>
      </c>
      <c r="H229" t="s">
        <v>32</v>
      </c>
      <c r="I229" s="9" t="str">
        <f>A229</f>
        <v>FLA14-524</v>
      </c>
    </row>
    <row r="230" spans="1:9" ht="17.25">
      <c r="A230" s="22" t="s">
        <v>89</v>
      </c>
      <c r="B230" t="s">
        <v>79</v>
      </c>
      <c r="C230" s="2" t="s">
        <v>90</v>
      </c>
      <c r="D230" s="1">
        <v>64900</v>
      </c>
      <c r="E230" s="60">
        <v>2000</v>
      </c>
      <c r="F230" s="1" t="s">
        <v>81</v>
      </c>
      <c r="G230" s="11" t="s">
        <v>91</v>
      </c>
      <c r="H230" t="s">
        <v>32</v>
      </c>
      <c r="I230" s="9" t="str">
        <f>A230</f>
        <v>SPRING14-5057</v>
      </c>
    </row>
    <row r="231" spans="1:9" ht="17.25">
      <c r="A231" s="22" t="s">
        <v>92</v>
      </c>
      <c r="B231" t="s">
        <v>93</v>
      </c>
      <c r="C231" s="2" t="s">
        <v>94</v>
      </c>
      <c r="D231" s="1">
        <v>42900</v>
      </c>
      <c r="E231" s="60">
        <v>1956</v>
      </c>
      <c r="F231" s="1" t="s">
        <v>95</v>
      </c>
      <c r="G231" s="11" t="s">
        <v>96</v>
      </c>
      <c r="H231" t="s">
        <v>32</v>
      </c>
      <c r="I231" s="9" t="str">
        <f>A231</f>
        <v>FLA14-711</v>
      </c>
    </row>
    <row r="232" spans="1:9" ht="17.25">
      <c r="A232" s="22" t="s">
        <v>97</v>
      </c>
      <c r="B232" t="s">
        <v>93</v>
      </c>
      <c r="C232" s="2" t="s">
        <v>98</v>
      </c>
      <c r="D232" s="1">
        <v>98450</v>
      </c>
      <c r="E232" s="60">
        <v>2001</v>
      </c>
      <c r="F232" s="1" t="s">
        <v>95</v>
      </c>
      <c r="G232" s="11" t="s">
        <v>99</v>
      </c>
      <c r="H232" t="s">
        <v>32</v>
      </c>
      <c r="I232" s="9" t="str">
        <f>A232</f>
        <v>FLA14-743</v>
      </c>
    </row>
    <row r="233" spans="1:9" ht="17.25">
      <c r="A233" s="22" t="s">
        <v>100</v>
      </c>
      <c r="B233" t="s">
        <v>101</v>
      </c>
      <c r="C233" s="2" t="s">
        <v>102</v>
      </c>
      <c r="D233" s="1">
        <v>56100</v>
      </c>
      <c r="E233" s="60">
        <v>1949</v>
      </c>
      <c r="F233" s="1" t="s">
        <v>103</v>
      </c>
      <c r="G233" s="11" t="s">
        <v>104</v>
      </c>
      <c r="H233" t="s">
        <v>20</v>
      </c>
      <c r="I233" s="9" t="str">
        <f>A233</f>
        <v>FLA14-484</v>
      </c>
    </row>
    <row r="234" spans="1:9" ht="17.25">
      <c r="A234" s="8" t="s">
        <v>105</v>
      </c>
      <c r="B234" t="s">
        <v>101</v>
      </c>
      <c r="C234" s="2" t="s">
        <v>106</v>
      </c>
      <c r="D234" s="1">
        <v>154000</v>
      </c>
      <c r="E234" s="60">
        <v>1953</v>
      </c>
      <c r="F234" s="1" t="s">
        <v>103</v>
      </c>
      <c r="G234" s="11" t="s">
        <v>107</v>
      </c>
      <c r="H234" t="s">
        <v>20</v>
      </c>
      <c r="I234" s="9" t="str">
        <f>A234</f>
        <v>FLA14-560</v>
      </c>
    </row>
    <row r="235" spans="1:9" ht="17.25">
      <c r="A235" s="8" t="s">
        <v>108</v>
      </c>
      <c r="B235" t="s">
        <v>101</v>
      </c>
      <c r="C235" s="2" t="s">
        <v>106</v>
      </c>
      <c r="D235" s="1">
        <v>154000</v>
      </c>
      <c r="E235" s="60">
        <v>1953</v>
      </c>
      <c r="F235" s="1" t="s">
        <v>103</v>
      </c>
      <c r="G235" s="11" t="s">
        <v>109</v>
      </c>
      <c r="H235" t="s">
        <v>20</v>
      </c>
      <c r="I235" s="9" t="str">
        <f>A235</f>
        <v>FLA14-585</v>
      </c>
    </row>
    <row r="236" spans="1:9" ht="17.25">
      <c r="A236" s="8" t="s">
        <v>110</v>
      </c>
      <c r="B236" t="s">
        <v>101</v>
      </c>
      <c r="C236" s="2" t="s">
        <v>111</v>
      </c>
      <c r="D236" s="1">
        <v>57200</v>
      </c>
      <c r="E236" s="60">
        <v>1941</v>
      </c>
      <c r="F236" s="1" t="s">
        <v>103</v>
      </c>
      <c r="G236" s="11" t="s">
        <v>112</v>
      </c>
      <c r="H236" t="s">
        <v>113</v>
      </c>
      <c r="I236" s="9" t="str">
        <f>A236</f>
        <v>FLA14-605</v>
      </c>
    </row>
    <row r="237" spans="1:9" ht="17.25">
      <c r="A237" s="8" t="s">
        <v>114</v>
      </c>
      <c r="B237" t="s">
        <v>101</v>
      </c>
      <c r="C237" s="2" t="s">
        <v>115</v>
      </c>
      <c r="D237" s="1">
        <v>90200</v>
      </c>
      <c r="E237" s="60">
        <v>1960</v>
      </c>
      <c r="F237" s="1" t="s">
        <v>103</v>
      </c>
      <c r="G237" s="11" t="s">
        <v>116</v>
      </c>
      <c r="H237" t="s">
        <v>20</v>
      </c>
      <c r="I237" s="9" t="str">
        <f>A237</f>
        <v>FLA14-607</v>
      </c>
    </row>
    <row r="238" spans="1:9" ht="17.25">
      <c r="A238" s="8" t="s">
        <v>117</v>
      </c>
      <c r="B238" t="s">
        <v>101</v>
      </c>
      <c r="C238" s="2" t="s">
        <v>118</v>
      </c>
      <c r="D238" s="1">
        <v>44550</v>
      </c>
      <c r="E238" s="60">
        <v>1970</v>
      </c>
      <c r="F238" s="1" t="s">
        <v>103</v>
      </c>
      <c r="G238" s="11" t="s">
        <v>119</v>
      </c>
      <c r="H238" t="s">
        <v>26</v>
      </c>
      <c r="I238" s="9" t="str">
        <f>A238</f>
        <v>FLA14-619</v>
      </c>
    </row>
    <row r="239" spans="1:9" ht="17.25">
      <c r="A239" s="8" t="s">
        <v>120</v>
      </c>
      <c r="B239" t="s">
        <v>101</v>
      </c>
      <c r="C239" s="2" t="s">
        <v>121</v>
      </c>
      <c r="D239" s="1">
        <v>13200</v>
      </c>
      <c r="E239" s="60">
        <v>1972</v>
      </c>
      <c r="F239" s="1" t="s">
        <v>103</v>
      </c>
      <c r="G239" s="11" t="s">
        <v>122</v>
      </c>
      <c r="H239" t="s">
        <v>26</v>
      </c>
      <c r="I239" s="4" t="s">
        <v>120</v>
      </c>
    </row>
    <row r="240" spans="1:9" ht="17.25">
      <c r="A240" s="22" t="s">
        <v>123</v>
      </c>
      <c r="B240" t="s">
        <v>101</v>
      </c>
      <c r="C240" s="2" t="s">
        <v>124</v>
      </c>
      <c r="D240" s="1">
        <v>16500</v>
      </c>
      <c r="E240" s="60">
        <v>1987</v>
      </c>
      <c r="F240" s="1" t="s">
        <v>103</v>
      </c>
      <c r="G240" s="11" t="s">
        <v>125</v>
      </c>
      <c r="H240" t="s">
        <v>126</v>
      </c>
      <c r="I240" s="4" t="s">
        <v>123</v>
      </c>
    </row>
    <row r="241" spans="1:9" ht="17.25">
      <c r="A241" s="8" t="s">
        <v>127</v>
      </c>
      <c r="B241" t="s">
        <v>101</v>
      </c>
      <c r="C241" s="2" t="s">
        <v>128</v>
      </c>
      <c r="D241" s="1">
        <v>26400</v>
      </c>
      <c r="E241" s="60">
        <v>1968</v>
      </c>
      <c r="F241" s="1" t="s">
        <v>103</v>
      </c>
      <c r="G241" s="11" t="s">
        <v>129</v>
      </c>
      <c r="H241" t="s">
        <v>26</v>
      </c>
      <c r="I241" s="4" t="s">
        <v>127</v>
      </c>
    </row>
    <row r="242" spans="1:9" ht="17.25">
      <c r="A242" s="8" t="s">
        <v>130</v>
      </c>
      <c r="B242" t="s">
        <v>101</v>
      </c>
      <c r="C242" s="2" t="s">
        <v>131</v>
      </c>
      <c r="D242" s="1">
        <v>35200</v>
      </c>
      <c r="E242" s="60">
        <v>1971</v>
      </c>
      <c r="F242" s="1" t="s">
        <v>103</v>
      </c>
      <c r="G242" s="11" t="s">
        <v>132</v>
      </c>
      <c r="H242" t="s">
        <v>26</v>
      </c>
      <c r="I242" s="4" t="s">
        <v>130</v>
      </c>
    </row>
    <row r="243" spans="1:9" ht="17.25">
      <c r="A243" s="8" t="s">
        <v>133</v>
      </c>
      <c r="B243" t="s">
        <v>101</v>
      </c>
      <c r="C243" s="2" t="s">
        <v>134</v>
      </c>
      <c r="D243" s="1">
        <v>44000</v>
      </c>
      <c r="E243" s="60">
        <v>1957</v>
      </c>
      <c r="F243" s="1" t="s">
        <v>103</v>
      </c>
      <c r="G243" s="11" t="s">
        <v>135</v>
      </c>
      <c r="H243" t="s">
        <v>20</v>
      </c>
      <c r="I243" s="4" t="s">
        <v>133</v>
      </c>
    </row>
    <row r="244" spans="1:9" ht="17.25">
      <c r="A244" s="8" t="s">
        <v>136</v>
      </c>
      <c r="B244" t="s">
        <v>101</v>
      </c>
      <c r="C244" s="2" t="s">
        <v>137</v>
      </c>
      <c r="D244" s="1">
        <v>39600</v>
      </c>
      <c r="E244" s="60">
        <v>1948</v>
      </c>
      <c r="F244" s="1" t="s">
        <v>103</v>
      </c>
      <c r="G244" s="11" t="s">
        <v>138</v>
      </c>
      <c r="H244" t="s">
        <v>20</v>
      </c>
      <c r="I244" s="9" t="str">
        <f>A244</f>
        <v>SPRING14-5035</v>
      </c>
    </row>
    <row r="245" spans="1:9" ht="17.25">
      <c r="A245" s="8" t="s">
        <v>139</v>
      </c>
      <c r="B245" t="s">
        <v>101</v>
      </c>
      <c r="C245" s="2" t="s">
        <v>140</v>
      </c>
      <c r="D245" s="1">
        <v>100100</v>
      </c>
      <c r="E245" s="60">
        <v>1987</v>
      </c>
      <c r="F245" s="1" t="s">
        <v>103</v>
      </c>
      <c r="G245" s="11" t="s">
        <v>141</v>
      </c>
      <c r="H245" t="s">
        <v>126</v>
      </c>
      <c r="I245" s="9" t="str">
        <f>A245</f>
        <v>SPRING14-5097</v>
      </c>
    </row>
    <row r="246" spans="1:9" ht="17.25">
      <c r="A246" s="22" t="s">
        <v>142</v>
      </c>
      <c r="B246" t="s">
        <v>143</v>
      </c>
      <c r="C246" s="2" t="s">
        <v>144</v>
      </c>
      <c r="D246" s="1">
        <v>181500</v>
      </c>
      <c r="E246" s="60">
        <v>1957</v>
      </c>
      <c r="F246" s="1" t="s">
        <v>145</v>
      </c>
      <c r="G246" s="3" t="s">
        <v>146</v>
      </c>
      <c r="H246" t="s">
        <v>20</v>
      </c>
      <c r="I246" s="20" t="s">
        <v>142</v>
      </c>
    </row>
    <row r="247" spans="1:9" ht="17.25">
      <c r="A247" s="8" t="s">
        <v>147</v>
      </c>
      <c r="B247" t="s">
        <v>143</v>
      </c>
      <c r="C247" s="2" t="s">
        <v>148</v>
      </c>
      <c r="D247" s="1">
        <v>63800</v>
      </c>
      <c r="E247" s="60">
        <v>1956</v>
      </c>
      <c r="F247" s="1" t="s">
        <v>145</v>
      </c>
      <c r="G247" s="11" t="s">
        <v>149</v>
      </c>
      <c r="H247" t="s">
        <v>20</v>
      </c>
      <c r="I247" s="9" t="str">
        <f>A247</f>
        <v>FLA14-458</v>
      </c>
    </row>
    <row r="248" spans="1:9" ht="17.25">
      <c r="A248" s="22" t="s">
        <v>150</v>
      </c>
      <c r="B248" t="s">
        <v>143</v>
      </c>
      <c r="C248" s="2" t="s">
        <v>151</v>
      </c>
      <c r="D248" s="1">
        <v>73700</v>
      </c>
      <c r="E248" s="60">
        <v>1956</v>
      </c>
      <c r="F248" s="1" t="s">
        <v>145</v>
      </c>
      <c r="G248" s="11" t="s">
        <v>152</v>
      </c>
      <c r="H248" t="s">
        <v>20</v>
      </c>
      <c r="I248" s="9" t="str">
        <f>A248</f>
        <v>FLA14-541</v>
      </c>
    </row>
    <row r="249" spans="1:9" ht="17.25">
      <c r="A249" s="8" t="s">
        <v>153</v>
      </c>
      <c r="B249" t="s">
        <v>143</v>
      </c>
      <c r="C249" s="2" t="s">
        <v>154</v>
      </c>
      <c r="D249" s="1">
        <v>255750</v>
      </c>
      <c r="E249" s="60">
        <v>1959</v>
      </c>
      <c r="F249" s="1" t="s">
        <v>145</v>
      </c>
      <c r="G249" s="11" t="s">
        <v>155</v>
      </c>
      <c r="H249" t="s">
        <v>20</v>
      </c>
      <c r="I249" s="9" t="str">
        <f>A249</f>
        <v>FLA14-556</v>
      </c>
    </row>
    <row r="250" spans="1:9" ht="17.25">
      <c r="A250" s="8" t="s">
        <v>156</v>
      </c>
      <c r="B250" t="s">
        <v>143</v>
      </c>
      <c r="C250" s="2" t="s">
        <v>157</v>
      </c>
      <c r="D250" s="1">
        <v>74800</v>
      </c>
      <c r="E250" s="60">
        <v>1954</v>
      </c>
      <c r="F250" s="1" t="s">
        <v>145</v>
      </c>
      <c r="G250" s="11" t="s">
        <v>158</v>
      </c>
      <c r="H250" t="s">
        <v>20</v>
      </c>
      <c r="I250" s="9" t="str">
        <f>A250</f>
        <v>FLA14-626</v>
      </c>
    </row>
    <row r="251" spans="1:9" ht="17.25">
      <c r="A251" s="8" t="s">
        <v>159</v>
      </c>
      <c r="B251" t="s">
        <v>143</v>
      </c>
      <c r="C251" s="2" t="s">
        <v>160</v>
      </c>
      <c r="D251" s="1">
        <v>45100</v>
      </c>
      <c r="E251" s="60">
        <v>1955</v>
      </c>
      <c r="F251" s="1" t="s">
        <v>145</v>
      </c>
      <c r="G251" s="11" t="s">
        <v>161</v>
      </c>
      <c r="H251" t="s">
        <v>20</v>
      </c>
      <c r="I251" s="9" t="str">
        <f>A251</f>
        <v>FLA14-728</v>
      </c>
    </row>
    <row r="252" spans="1:9" ht="17.25">
      <c r="A252" s="8" t="s">
        <v>162</v>
      </c>
      <c r="B252" t="s">
        <v>143</v>
      </c>
      <c r="C252" s="2" t="s">
        <v>163</v>
      </c>
      <c r="D252" s="1">
        <v>93500</v>
      </c>
      <c r="E252" s="60">
        <v>1947</v>
      </c>
      <c r="F252" s="1" t="s">
        <v>145</v>
      </c>
      <c r="G252" s="11" t="s">
        <v>164</v>
      </c>
      <c r="H252" t="s">
        <v>20</v>
      </c>
      <c r="I252" s="9" t="str">
        <f>A252</f>
        <v>FLA14-777</v>
      </c>
    </row>
    <row r="253" spans="1:9" ht="17.25">
      <c r="A253" s="8" t="s">
        <v>165</v>
      </c>
      <c r="B253" t="s">
        <v>143</v>
      </c>
      <c r="C253" s="2" t="s">
        <v>166</v>
      </c>
      <c r="D253" s="1">
        <v>45100</v>
      </c>
      <c r="E253" s="60">
        <v>1950</v>
      </c>
      <c r="F253" s="1" t="s">
        <v>145</v>
      </c>
      <c r="G253" s="11" t="s">
        <v>167</v>
      </c>
      <c r="H253" t="s">
        <v>20</v>
      </c>
      <c r="I253" s="9" t="str">
        <f>A253</f>
        <v>FLA14-795</v>
      </c>
    </row>
    <row r="254" spans="1:9" ht="17.25">
      <c r="A254" s="8" t="s">
        <v>168</v>
      </c>
      <c r="B254" t="s">
        <v>143</v>
      </c>
      <c r="C254" s="2" t="s">
        <v>169</v>
      </c>
      <c r="D254" s="1">
        <v>38500</v>
      </c>
      <c r="E254" s="60">
        <v>1936</v>
      </c>
      <c r="F254" s="1" t="s">
        <v>145</v>
      </c>
      <c r="G254" s="11" t="s">
        <v>170</v>
      </c>
      <c r="H254" t="s">
        <v>20</v>
      </c>
      <c r="I254" s="9" t="str">
        <f>A254</f>
        <v>SPRING14-5053</v>
      </c>
    </row>
    <row r="255" spans="1:9" ht="17.25">
      <c r="A255" s="8" t="s">
        <v>171</v>
      </c>
      <c r="B255" t="s">
        <v>143</v>
      </c>
      <c r="C255" s="2" t="s">
        <v>172</v>
      </c>
      <c r="D255" s="1">
        <v>33550</v>
      </c>
      <c r="E255" s="60">
        <v>1959</v>
      </c>
      <c r="F255" s="1" t="s">
        <v>145</v>
      </c>
      <c r="G255" s="11" t="s">
        <v>173</v>
      </c>
      <c r="H255" t="s">
        <v>20</v>
      </c>
      <c r="I255" s="9" t="str">
        <f>A255</f>
        <v>SPRING14-5155</v>
      </c>
    </row>
    <row r="256" spans="1:9" ht="17.25">
      <c r="A256" s="21" t="s">
        <v>174</v>
      </c>
      <c r="B256" t="s">
        <v>22</v>
      </c>
      <c r="C256" s="2" t="s">
        <v>175</v>
      </c>
      <c r="D256" s="1">
        <v>38500</v>
      </c>
      <c r="E256" s="60">
        <v>1966</v>
      </c>
      <c r="F256" s="1" t="s">
        <v>176</v>
      </c>
      <c r="G256" s="11" t="s">
        <v>177</v>
      </c>
      <c r="H256" t="s">
        <v>14</v>
      </c>
      <c r="I256" s="9" t="s">
        <v>174</v>
      </c>
    </row>
    <row r="257" spans="1:9" ht="17.25">
      <c r="A257" s="19" t="s">
        <v>178</v>
      </c>
      <c r="B257" t="s">
        <v>22</v>
      </c>
      <c r="C257" s="2" t="s">
        <v>179</v>
      </c>
      <c r="D257" s="1">
        <v>104500</v>
      </c>
      <c r="E257" s="60">
        <v>1957</v>
      </c>
      <c r="F257" s="1" t="s">
        <v>176</v>
      </c>
      <c r="G257" s="15" t="s">
        <v>180</v>
      </c>
      <c r="H257" t="s">
        <v>26</v>
      </c>
      <c r="I257" s="9" t="str">
        <f>A257</f>
        <v>CARFALL13-383</v>
      </c>
    </row>
    <row r="258" spans="1:9" ht="17.25">
      <c r="A258" s="19" t="s">
        <v>181</v>
      </c>
      <c r="B258" t="s">
        <v>22</v>
      </c>
      <c r="C258" s="2" t="s">
        <v>182</v>
      </c>
      <c r="D258" s="1">
        <v>41250</v>
      </c>
      <c r="E258" s="60">
        <v>1963</v>
      </c>
      <c r="F258" s="1" t="s">
        <v>176</v>
      </c>
      <c r="G258" s="16" t="s">
        <v>183</v>
      </c>
      <c r="H258" t="s">
        <v>20</v>
      </c>
      <c r="I258" s="9" t="str">
        <f>A258</f>
        <v>CARFALL13-398</v>
      </c>
    </row>
    <row r="259" spans="1:9" ht="17.25">
      <c r="A259" s="19" t="s">
        <v>184</v>
      </c>
      <c r="B259" t="s">
        <v>22</v>
      </c>
      <c r="C259" s="2" t="s">
        <v>185</v>
      </c>
      <c r="D259" s="1">
        <v>53900</v>
      </c>
      <c r="E259" s="60">
        <v>1959</v>
      </c>
      <c r="F259" s="1" t="s">
        <v>176</v>
      </c>
      <c r="G259" s="16" t="s">
        <v>186</v>
      </c>
      <c r="H259" t="s">
        <v>26</v>
      </c>
      <c r="I259" s="9" t="str">
        <f>A259</f>
        <v>FALL13-1140</v>
      </c>
    </row>
    <row r="260" spans="1:9" ht="17.25">
      <c r="A260" s="19" t="s">
        <v>187</v>
      </c>
      <c r="B260" t="s">
        <v>22</v>
      </c>
      <c r="C260" s="2" t="s">
        <v>188</v>
      </c>
      <c r="D260" s="1">
        <v>55000</v>
      </c>
      <c r="E260" s="60">
        <v>1968</v>
      </c>
      <c r="F260" s="1" t="s">
        <v>176</v>
      </c>
      <c r="G260" s="3" t="s">
        <v>189</v>
      </c>
      <c r="H260" t="s">
        <v>26</v>
      </c>
      <c r="I260" s="9" t="str">
        <f>A260</f>
        <v>FALL13-3106</v>
      </c>
    </row>
    <row r="261" spans="1:9" ht="17.25">
      <c r="A261" s="19" t="s">
        <v>190</v>
      </c>
      <c r="B261" t="s">
        <v>22</v>
      </c>
      <c r="C261" s="2" t="s">
        <v>191</v>
      </c>
      <c r="D261" s="1">
        <v>40975</v>
      </c>
      <c r="E261" s="60">
        <v>2010</v>
      </c>
      <c r="F261" s="1" t="s">
        <v>176</v>
      </c>
      <c r="G261" s="16" t="s">
        <v>192</v>
      </c>
      <c r="H261" t="s">
        <v>126</v>
      </c>
      <c r="I261" s="9" t="str">
        <f>A261</f>
        <v>FALL13-3171</v>
      </c>
    </row>
    <row r="262" spans="1:9" ht="17.25">
      <c r="A262" s="22" t="s">
        <v>193</v>
      </c>
      <c r="B262" t="s">
        <v>22</v>
      </c>
      <c r="C262" s="2" t="s">
        <v>194</v>
      </c>
      <c r="D262" s="1">
        <v>39150</v>
      </c>
      <c r="E262" s="60">
        <v>1954</v>
      </c>
      <c r="F262" s="1" t="s">
        <v>176</v>
      </c>
      <c r="G262" s="17" t="s">
        <v>195</v>
      </c>
      <c r="H262" t="s">
        <v>113</v>
      </c>
      <c r="I262" s="9" t="str">
        <f>A262</f>
        <v>FALL13-3193</v>
      </c>
    </row>
    <row r="263" spans="1:9" ht="17.25">
      <c r="A263" s="22" t="s">
        <v>196</v>
      </c>
      <c r="B263" t="s">
        <v>22</v>
      </c>
      <c r="C263" s="2" t="s">
        <v>197</v>
      </c>
      <c r="D263" s="1">
        <v>33950</v>
      </c>
      <c r="E263" s="60">
        <v>1958</v>
      </c>
      <c r="F263" s="1" t="s">
        <v>176</v>
      </c>
      <c r="G263" s="3" t="s">
        <v>198</v>
      </c>
      <c r="H263" t="s">
        <v>113</v>
      </c>
      <c r="I263" s="9" t="str">
        <f>A263</f>
        <v>FALL13-3198</v>
      </c>
    </row>
    <row r="264" spans="1:9" ht="17.25">
      <c r="A264" s="22" t="s">
        <v>199</v>
      </c>
      <c r="B264" t="s">
        <v>22</v>
      </c>
      <c r="C264" s="2" t="s">
        <v>200</v>
      </c>
      <c r="D264" s="1">
        <v>48400</v>
      </c>
      <c r="E264" s="60">
        <v>1955</v>
      </c>
      <c r="F264" s="1" t="s">
        <v>176</v>
      </c>
      <c r="G264" s="11" t="s">
        <v>201</v>
      </c>
      <c r="H264" t="s">
        <v>113</v>
      </c>
      <c r="I264" s="9" t="str">
        <f>A264</f>
        <v>FLA14-179</v>
      </c>
    </row>
    <row r="265" spans="1:9" ht="17.25">
      <c r="A265" s="22" t="s">
        <v>202</v>
      </c>
      <c r="B265" t="s">
        <v>22</v>
      </c>
      <c r="C265" s="2" t="s">
        <v>203</v>
      </c>
      <c r="D265" s="1">
        <v>62700</v>
      </c>
      <c r="E265" s="60">
        <v>1969</v>
      </c>
      <c r="F265" s="1" t="s">
        <v>176</v>
      </c>
      <c r="G265" s="11" t="s">
        <v>204</v>
      </c>
      <c r="H265" t="s">
        <v>113</v>
      </c>
      <c r="I265" s="9" t="str">
        <f>A265</f>
        <v>FLA14-200</v>
      </c>
    </row>
    <row r="266" spans="1:9" ht="17.25">
      <c r="A266" s="8" t="s">
        <v>205</v>
      </c>
      <c r="B266" t="s">
        <v>22</v>
      </c>
      <c r="C266" s="2" t="s">
        <v>206</v>
      </c>
      <c r="D266" s="1">
        <v>43000</v>
      </c>
      <c r="E266" s="60">
        <v>1970</v>
      </c>
      <c r="F266" s="1" t="s">
        <v>176</v>
      </c>
      <c r="G266" s="11" t="s">
        <v>207</v>
      </c>
      <c r="H266" t="s">
        <v>26</v>
      </c>
      <c r="I266" s="9" t="str">
        <f>A266</f>
        <v>FLA14-203</v>
      </c>
    </row>
    <row r="267" spans="1:9" ht="17.25">
      <c r="A267" s="22" t="s">
        <v>208</v>
      </c>
      <c r="B267" t="s">
        <v>22</v>
      </c>
      <c r="C267" s="2" t="s">
        <v>209</v>
      </c>
      <c r="D267" s="1">
        <v>74800</v>
      </c>
      <c r="E267" s="60">
        <v>1955</v>
      </c>
      <c r="F267" s="1" t="s">
        <v>176</v>
      </c>
      <c r="G267" s="11" t="s">
        <v>210</v>
      </c>
      <c r="H267" t="s">
        <v>113</v>
      </c>
      <c r="I267" s="9" t="str">
        <f>A267</f>
        <v>FLA14-211</v>
      </c>
    </row>
    <row r="268" spans="1:9" ht="17.25">
      <c r="A268" s="8" t="s">
        <v>211</v>
      </c>
      <c r="B268" t="s">
        <v>22</v>
      </c>
      <c r="C268" s="2" t="s">
        <v>212</v>
      </c>
      <c r="D268" s="1">
        <v>84700</v>
      </c>
      <c r="E268" s="60">
        <v>1966</v>
      </c>
      <c r="F268" s="1" t="s">
        <v>176</v>
      </c>
      <c r="G268" s="11" t="s">
        <v>213</v>
      </c>
      <c r="H268" t="s">
        <v>26</v>
      </c>
      <c r="I268" s="9" t="str">
        <f>A268</f>
        <v>FLA14-215</v>
      </c>
    </row>
    <row r="269" spans="1:9" ht="17.25">
      <c r="A269" s="8" t="s">
        <v>214</v>
      </c>
      <c r="B269" t="s">
        <v>22</v>
      </c>
      <c r="C269" s="2" t="s">
        <v>215</v>
      </c>
      <c r="D269" s="1">
        <v>49500</v>
      </c>
      <c r="E269" s="60">
        <v>1970</v>
      </c>
      <c r="F269" s="1" t="s">
        <v>176</v>
      </c>
      <c r="G269" s="11" t="s">
        <v>216</v>
      </c>
      <c r="H269" t="s">
        <v>26</v>
      </c>
      <c r="I269" s="9" t="str">
        <f>A269</f>
        <v>FLA14-220</v>
      </c>
    </row>
    <row r="270" spans="1:9" ht="17.25">
      <c r="A270" s="8" t="s">
        <v>217</v>
      </c>
      <c r="B270" t="s">
        <v>22</v>
      </c>
      <c r="C270" s="2" t="s">
        <v>218</v>
      </c>
      <c r="D270" s="1">
        <v>70400</v>
      </c>
      <c r="E270" s="60">
        <v>2009</v>
      </c>
      <c r="F270" s="1" t="s">
        <v>176</v>
      </c>
      <c r="G270" s="11" t="s">
        <v>219</v>
      </c>
      <c r="H270" t="s">
        <v>126</v>
      </c>
      <c r="I270" s="9" t="str">
        <f>A270</f>
        <v>FLA14-232</v>
      </c>
    </row>
    <row r="271" spans="1:9" ht="17.25">
      <c r="A271" s="22" t="s">
        <v>220</v>
      </c>
      <c r="B271" t="s">
        <v>22</v>
      </c>
      <c r="C271" s="2" t="s">
        <v>221</v>
      </c>
      <c r="D271" s="1">
        <v>36850</v>
      </c>
      <c r="E271" s="60">
        <v>1959</v>
      </c>
      <c r="F271" s="1" t="s">
        <v>176</v>
      </c>
      <c r="G271" s="11" t="s">
        <v>222</v>
      </c>
      <c r="H271" t="s">
        <v>113</v>
      </c>
      <c r="I271" s="9" t="str">
        <f>A271</f>
        <v>FLA14-238</v>
      </c>
    </row>
    <row r="272" spans="1:9" ht="17.25">
      <c r="A272" s="8" t="s">
        <v>223</v>
      </c>
      <c r="B272" t="s">
        <v>22</v>
      </c>
      <c r="C272" s="2" t="s">
        <v>224</v>
      </c>
      <c r="D272" s="1">
        <v>44000</v>
      </c>
      <c r="E272" s="60">
        <v>1953</v>
      </c>
      <c r="F272" s="1" t="s">
        <v>176</v>
      </c>
      <c r="G272" s="11" t="s">
        <v>225</v>
      </c>
      <c r="H272" t="s">
        <v>20</v>
      </c>
      <c r="I272" s="9" t="str">
        <f>A272</f>
        <v>FLA14-423</v>
      </c>
    </row>
    <row r="273" spans="1:9" ht="17.25">
      <c r="A273" s="8" t="s">
        <v>226</v>
      </c>
      <c r="B273" t="s">
        <v>22</v>
      </c>
      <c r="C273" s="2" t="s">
        <v>227</v>
      </c>
      <c r="D273" s="1">
        <v>77000</v>
      </c>
      <c r="E273" s="60">
        <v>1958</v>
      </c>
      <c r="F273" s="1" t="s">
        <v>176</v>
      </c>
      <c r="G273" s="11" t="s">
        <v>228</v>
      </c>
      <c r="H273" t="s">
        <v>20</v>
      </c>
      <c r="I273" s="9" t="str">
        <f>A273</f>
        <v>FLA14-472</v>
      </c>
    </row>
    <row r="274" spans="1:9" ht="17.25">
      <c r="A274" s="8" t="s">
        <v>229</v>
      </c>
      <c r="B274" t="s">
        <v>22</v>
      </c>
      <c r="C274" s="2" t="s">
        <v>230</v>
      </c>
      <c r="D274" s="1">
        <v>77000</v>
      </c>
      <c r="E274" s="60">
        <v>1969</v>
      </c>
      <c r="F274" s="1" t="s">
        <v>176</v>
      </c>
      <c r="G274" s="11" t="s">
        <v>231</v>
      </c>
      <c r="H274" t="s">
        <v>26</v>
      </c>
      <c r="I274" s="9" t="str">
        <f>A274</f>
        <v>FLA14-473</v>
      </c>
    </row>
    <row r="275" spans="1:9" ht="17.25">
      <c r="A275" s="8" t="s">
        <v>232</v>
      </c>
      <c r="B275" t="s">
        <v>22</v>
      </c>
      <c r="C275" s="2" t="s">
        <v>233</v>
      </c>
      <c r="D275" s="1">
        <v>51975</v>
      </c>
      <c r="E275" s="60">
        <v>1967</v>
      </c>
      <c r="F275" s="1" t="s">
        <v>176</v>
      </c>
      <c r="G275" s="11" t="s">
        <v>234</v>
      </c>
      <c r="H275" t="s">
        <v>26</v>
      </c>
      <c r="I275" s="9" t="str">
        <f>A275</f>
        <v>FLA14-475</v>
      </c>
    </row>
    <row r="276" spans="1:9" ht="17.25">
      <c r="A276" s="8" t="s">
        <v>235</v>
      </c>
      <c r="B276" t="s">
        <v>22</v>
      </c>
      <c r="C276" s="2" t="s">
        <v>236</v>
      </c>
      <c r="D276" s="1">
        <v>68750</v>
      </c>
      <c r="E276" s="60">
        <v>1971</v>
      </c>
      <c r="F276" s="1" t="s">
        <v>176</v>
      </c>
      <c r="G276" s="11" t="s">
        <v>237</v>
      </c>
      <c r="H276" t="s">
        <v>26</v>
      </c>
      <c r="I276" s="9" t="str">
        <f>A276</f>
        <v>FLA14-492</v>
      </c>
    </row>
    <row r="277" spans="1:9" ht="17.25">
      <c r="A277" s="8" t="s">
        <v>238</v>
      </c>
      <c r="B277" t="s">
        <v>22</v>
      </c>
      <c r="C277" s="2" t="s">
        <v>239</v>
      </c>
      <c r="D277" s="1">
        <v>140250</v>
      </c>
      <c r="E277" s="60">
        <v>1971</v>
      </c>
      <c r="F277" s="1" t="s">
        <v>176</v>
      </c>
      <c r="G277" s="11" t="s">
        <v>240</v>
      </c>
      <c r="H277" t="s">
        <v>26</v>
      </c>
      <c r="I277" s="9" t="str">
        <f>A277</f>
        <v>FLA14-502</v>
      </c>
    </row>
    <row r="278" spans="1:9" ht="17.25">
      <c r="A278" s="21" t="s">
        <v>241</v>
      </c>
      <c r="B278" t="s">
        <v>22</v>
      </c>
      <c r="C278" s="2" t="s">
        <v>242</v>
      </c>
      <c r="D278" s="1">
        <v>50600</v>
      </c>
      <c r="E278" s="60">
        <v>1970</v>
      </c>
      <c r="F278" s="1" t="s">
        <v>176</v>
      </c>
      <c r="G278" s="11" t="s">
        <v>243</v>
      </c>
      <c r="H278" t="s">
        <v>26</v>
      </c>
      <c r="I278" s="9" t="str">
        <f>A278</f>
        <v>FLA14-508</v>
      </c>
    </row>
    <row r="279" spans="1:9" ht="17.25">
      <c r="A279" s="8" t="s">
        <v>244</v>
      </c>
      <c r="B279" t="s">
        <v>22</v>
      </c>
      <c r="C279" s="2" t="s">
        <v>245</v>
      </c>
      <c r="D279" s="1">
        <v>101200</v>
      </c>
      <c r="E279" s="60">
        <v>1955</v>
      </c>
      <c r="F279" s="1" t="s">
        <v>176</v>
      </c>
      <c r="G279" s="11" t="s">
        <v>246</v>
      </c>
      <c r="H279" t="s">
        <v>20</v>
      </c>
      <c r="I279" s="9" t="str">
        <f>A279</f>
        <v>FLA14-523</v>
      </c>
    </row>
    <row r="280" spans="1:9" ht="17.25">
      <c r="A280" s="22" t="s">
        <v>247</v>
      </c>
      <c r="B280" t="s">
        <v>22</v>
      </c>
      <c r="C280" s="2" t="s">
        <v>248</v>
      </c>
      <c r="D280" s="1">
        <v>250250</v>
      </c>
      <c r="E280" s="60">
        <v>1967</v>
      </c>
      <c r="F280" s="1" t="s">
        <v>176</v>
      </c>
      <c r="G280" s="11" t="s">
        <v>249</v>
      </c>
      <c r="H280" t="s">
        <v>26</v>
      </c>
      <c r="I280" s="9" t="str">
        <f>A280</f>
        <v>FLA14-528</v>
      </c>
    </row>
    <row r="281" spans="1:9" ht="17.25">
      <c r="A281" s="21" t="s">
        <v>250</v>
      </c>
      <c r="B281" t="s">
        <v>22</v>
      </c>
      <c r="C281" s="2" t="s">
        <v>251</v>
      </c>
      <c r="D281" s="1">
        <v>125000</v>
      </c>
      <c r="E281" s="60">
        <v>1969</v>
      </c>
      <c r="F281" s="1" t="s">
        <v>176</v>
      </c>
      <c r="G281" s="11" t="s">
        <v>252</v>
      </c>
      <c r="H281" t="s">
        <v>26</v>
      </c>
      <c r="I281" s="9" t="str">
        <f>A281</f>
        <v>FLA14-534</v>
      </c>
    </row>
    <row r="282" spans="1:9" ht="17.25">
      <c r="A282" s="8" t="s">
        <v>253</v>
      </c>
      <c r="B282" t="s">
        <v>22</v>
      </c>
      <c r="C282" s="2" t="s">
        <v>254</v>
      </c>
      <c r="D282" s="1">
        <v>59400</v>
      </c>
      <c r="E282" s="60">
        <v>1957</v>
      </c>
      <c r="F282" s="1" t="s">
        <v>176</v>
      </c>
      <c r="G282" s="11" t="s">
        <v>255</v>
      </c>
      <c r="H282" t="s">
        <v>20</v>
      </c>
      <c r="I282" s="9" t="str">
        <f>A282</f>
        <v>FLA14-542</v>
      </c>
    </row>
    <row r="283" spans="1:9" ht="17.25">
      <c r="A283" s="21" t="s">
        <v>256</v>
      </c>
      <c r="B283" t="s">
        <v>22</v>
      </c>
      <c r="C283" s="2" t="s">
        <v>257</v>
      </c>
      <c r="D283" s="1">
        <v>88000</v>
      </c>
      <c r="E283" s="60">
        <v>1954</v>
      </c>
      <c r="F283" s="1" t="s">
        <v>176</v>
      </c>
      <c r="G283" s="11" t="s">
        <v>258</v>
      </c>
      <c r="H283" t="s">
        <v>20</v>
      </c>
      <c r="I283" s="9" t="str">
        <f>A283</f>
        <v>FLA14-547</v>
      </c>
    </row>
    <row r="284" spans="1:9" ht="17.25">
      <c r="A284" s="22" t="s">
        <v>259</v>
      </c>
      <c r="B284" t="s">
        <v>22</v>
      </c>
      <c r="C284" s="2" t="s">
        <v>260</v>
      </c>
      <c r="D284" s="1">
        <v>40700</v>
      </c>
      <c r="E284" s="60">
        <v>1959</v>
      </c>
      <c r="F284" s="1" t="s">
        <v>176</v>
      </c>
      <c r="G284" s="11" t="s">
        <v>261</v>
      </c>
      <c r="H284" t="s">
        <v>113</v>
      </c>
      <c r="I284" s="9" t="str">
        <f>A284</f>
        <v>FLA14-558</v>
      </c>
    </row>
    <row r="285" spans="1:9" ht="17.25">
      <c r="A285" s="8" t="s">
        <v>262</v>
      </c>
      <c r="B285" t="s">
        <v>22</v>
      </c>
      <c r="C285" s="2" t="s">
        <v>263</v>
      </c>
      <c r="D285" s="1">
        <v>79750</v>
      </c>
      <c r="E285" s="60">
        <v>1970</v>
      </c>
      <c r="F285" s="1" t="s">
        <v>176</v>
      </c>
      <c r="G285" s="11" t="s">
        <v>264</v>
      </c>
      <c r="H285" t="s">
        <v>26</v>
      </c>
      <c r="I285" s="9" t="str">
        <f>A285</f>
        <v>FLA14-562</v>
      </c>
    </row>
    <row r="286" spans="1:9" ht="17.25">
      <c r="A286" s="8" t="s">
        <v>265</v>
      </c>
      <c r="B286" t="s">
        <v>22</v>
      </c>
      <c r="C286" s="2" t="s">
        <v>266</v>
      </c>
      <c r="D286" s="1">
        <v>74800</v>
      </c>
      <c r="E286" s="60">
        <v>1960</v>
      </c>
      <c r="F286" s="1" t="s">
        <v>176</v>
      </c>
      <c r="G286" s="11" t="s">
        <v>267</v>
      </c>
      <c r="H286" t="s">
        <v>20</v>
      </c>
      <c r="I286" s="9" t="str">
        <f>A286</f>
        <v>FLA14-568</v>
      </c>
    </row>
    <row r="287" spans="1:9" ht="17.25">
      <c r="A287" s="8" t="s">
        <v>268</v>
      </c>
      <c r="B287" t="s">
        <v>22</v>
      </c>
      <c r="C287" s="2" t="s">
        <v>269</v>
      </c>
      <c r="D287" s="1">
        <v>58300</v>
      </c>
      <c r="E287" s="60">
        <v>1963</v>
      </c>
      <c r="F287" s="1" t="s">
        <v>176</v>
      </c>
      <c r="G287" s="11" t="s">
        <v>270</v>
      </c>
      <c r="H287" t="s">
        <v>113</v>
      </c>
      <c r="I287" s="9" t="str">
        <f>A287</f>
        <v>FLA14-573</v>
      </c>
    </row>
    <row r="288" spans="1:9" ht="17.25">
      <c r="A288" s="22" t="s">
        <v>271</v>
      </c>
      <c r="B288" t="s">
        <v>22</v>
      </c>
      <c r="C288" s="2" t="s">
        <v>272</v>
      </c>
      <c r="D288" s="1">
        <v>91300</v>
      </c>
      <c r="E288" s="60">
        <v>1970</v>
      </c>
      <c r="F288" s="1" t="s">
        <v>176</v>
      </c>
      <c r="G288" s="11" t="s">
        <v>273</v>
      </c>
      <c r="H288" t="s">
        <v>26</v>
      </c>
      <c r="I288" s="9" t="str">
        <f>A288</f>
        <v>FLA14-574</v>
      </c>
    </row>
    <row r="289" spans="1:9" ht="17.25">
      <c r="A289" s="8" t="s">
        <v>274</v>
      </c>
      <c r="B289" t="s">
        <v>22</v>
      </c>
      <c r="C289" s="2" t="s">
        <v>275</v>
      </c>
      <c r="D289" s="1">
        <v>59400</v>
      </c>
      <c r="E289" s="60">
        <v>1966</v>
      </c>
      <c r="F289" s="1" t="s">
        <v>176</v>
      </c>
      <c r="G289" s="11" t="s">
        <v>276</v>
      </c>
      <c r="H289" t="s">
        <v>26</v>
      </c>
      <c r="I289" s="4" t="str">
        <f>A289</f>
        <v>FLA14-577</v>
      </c>
    </row>
    <row r="290" spans="1:9" ht="17.25">
      <c r="A290" s="22" t="s">
        <v>277</v>
      </c>
      <c r="B290" t="s">
        <v>22</v>
      </c>
      <c r="C290" s="2" t="s">
        <v>278</v>
      </c>
      <c r="D290" s="1">
        <v>101200</v>
      </c>
      <c r="E290" s="60">
        <v>1955</v>
      </c>
      <c r="F290" s="1" t="s">
        <v>176</v>
      </c>
      <c r="G290" s="11" t="s">
        <v>279</v>
      </c>
      <c r="H290" t="s">
        <v>113</v>
      </c>
      <c r="I290" s="9" t="str">
        <f>A290</f>
        <v>FLA14-578</v>
      </c>
    </row>
    <row r="291" spans="1:9" ht="17.25">
      <c r="A291" s="22" t="s">
        <v>280</v>
      </c>
      <c r="B291" t="s">
        <v>22</v>
      </c>
      <c r="C291" s="2" t="s">
        <v>281</v>
      </c>
      <c r="D291" s="1">
        <v>66000</v>
      </c>
      <c r="E291" s="60">
        <v>1962</v>
      </c>
      <c r="F291" s="1" t="s">
        <v>176</v>
      </c>
      <c r="G291" s="11" t="s">
        <v>282</v>
      </c>
      <c r="H291" t="s">
        <v>26</v>
      </c>
      <c r="I291" s="9" t="str">
        <f>A291</f>
        <v>FLA14-588</v>
      </c>
    </row>
    <row r="292" spans="1:9" ht="17.25">
      <c r="A292" s="8" t="s">
        <v>283</v>
      </c>
      <c r="B292" t="s">
        <v>22</v>
      </c>
      <c r="C292" s="2" t="s">
        <v>185</v>
      </c>
      <c r="D292" s="1">
        <v>74800</v>
      </c>
      <c r="E292" s="60">
        <v>1959</v>
      </c>
      <c r="F292" s="1" t="s">
        <v>176</v>
      </c>
      <c r="G292" s="11" t="s">
        <v>284</v>
      </c>
      <c r="H292" t="s">
        <v>26</v>
      </c>
      <c r="I292" s="9" t="str">
        <f>A292</f>
        <v>FLA14-594</v>
      </c>
    </row>
    <row r="293" spans="1:9" ht="17.25">
      <c r="A293" s="8" t="s">
        <v>285</v>
      </c>
      <c r="B293" t="s">
        <v>22</v>
      </c>
      <c r="C293" s="2" t="s">
        <v>254</v>
      </c>
      <c r="D293" s="1">
        <v>80300</v>
      </c>
      <c r="E293" s="60">
        <v>1957</v>
      </c>
      <c r="F293" s="1" t="s">
        <v>176</v>
      </c>
      <c r="G293" s="11" t="s">
        <v>286</v>
      </c>
      <c r="H293" t="s">
        <v>20</v>
      </c>
      <c r="I293" s="9" t="str">
        <f>A293</f>
        <v>FLA14-595</v>
      </c>
    </row>
    <row r="294" spans="1:9" ht="17.25">
      <c r="A294" s="8" t="s">
        <v>287</v>
      </c>
      <c r="B294" t="s">
        <v>22</v>
      </c>
      <c r="C294" s="2" t="s">
        <v>288</v>
      </c>
      <c r="D294" s="1">
        <v>67100</v>
      </c>
      <c r="E294" s="60">
        <v>1960</v>
      </c>
      <c r="F294" s="1" t="s">
        <v>176</v>
      </c>
      <c r="G294" s="11" t="s">
        <v>289</v>
      </c>
      <c r="H294" t="s">
        <v>26</v>
      </c>
      <c r="I294" s="9" t="str">
        <f>A294</f>
        <v>FLA14-597</v>
      </c>
    </row>
    <row r="295" spans="1:9" ht="17.25">
      <c r="A295" s="8" t="s">
        <v>290</v>
      </c>
      <c r="B295" t="s">
        <v>22</v>
      </c>
      <c r="C295" s="2" t="s">
        <v>291</v>
      </c>
      <c r="D295" s="1">
        <v>77000</v>
      </c>
      <c r="E295" s="60">
        <v>1964</v>
      </c>
      <c r="F295" s="1" t="s">
        <v>176</v>
      </c>
      <c r="G295" s="11" t="s">
        <v>292</v>
      </c>
      <c r="H295" t="s">
        <v>20</v>
      </c>
      <c r="I295" s="9" t="str">
        <f>A295</f>
        <v>FLA14-598</v>
      </c>
    </row>
    <row r="296" spans="1:9" ht="17.25">
      <c r="A296" s="22" t="s">
        <v>293</v>
      </c>
      <c r="B296" t="s">
        <v>22</v>
      </c>
      <c r="C296" s="2" t="s">
        <v>294</v>
      </c>
      <c r="D296" s="1">
        <v>189200</v>
      </c>
      <c r="E296" s="60">
        <v>1963</v>
      </c>
      <c r="F296" s="1" t="s">
        <v>176</v>
      </c>
      <c r="G296" s="11" t="s">
        <v>295</v>
      </c>
      <c r="H296" t="s">
        <v>26</v>
      </c>
      <c r="I296" s="9" t="str">
        <f>A296</f>
        <v>FLA14-599</v>
      </c>
    </row>
    <row r="297" spans="1:9" ht="17.25">
      <c r="A297" s="8" t="s">
        <v>296</v>
      </c>
      <c r="B297" t="s">
        <v>22</v>
      </c>
      <c r="C297" s="2" t="s">
        <v>297</v>
      </c>
      <c r="D297" s="1">
        <v>56100</v>
      </c>
      <c r="E297" s="60">
        <v>1964</v>
      </c>
      <c r="F297" s="1" t="s">
        <v>176</v>
      </c>
      <c r="G297" s="11" t="s">
        <v>298</v>
      </c>
      <c r="H297" t="s">
        <v>26</v>
      </c>
      <c r="I297" s="9" t="str">
        <f>A297</f>
        <v>FLA14-601</v>
      </c>
    </row>
    <row r="298" spans="1:9" ht="17.25">
      <c r="A298" s="8" t="s">
        <v>299</v>
      </c>
      <c r="B298" t="s">
        <v>22</v>
      </c>
      <c r="C298" s="2" t="s">
        <v>230</v>
      </c>
      <c r="D298" s="1">
        <v>60500</v>
      </c>
      <c r="E298" s="60">
        <v>1969</v>
      </c>
      <c r="F298" s="1" t="s">
        <v>176</v>
      </c>
      <c r="G298" s="11" t="s">
        <v>300</v>
      </c>
      <c r="H298" t="s">
        <v>26</v>
      </c>
      <c r="I298" s="9" t="str">
        <f>A298</f>
        <v>FLA14-611</v>
      </c>
    </row>
    <row r="299" spans="1:9" ht="17.25">
      <c r="A299" s="8" t="s">
        <v>301</v>
      </c>
      <c r="B299" t="s">
        <v>22</v>
      </c>
      <c r="C299" s="2" t="s">
        <v>302</v>
      </c>
      <c r="D299" s="1">
        <v>10175</v>
      </c>
      <c r="E299" s="60">
        <v>1990</v>
      </c>
      <c r="F299" s="1" t="s">
        <v>176</v>
      </c>
      <c r="G299" s="11" t="s">
        <v>303</v>
      </c>
      <c r="H299" t="s">
        <v>126</v>
      </c>
      <c r="I299" s="4" t="s">
        <v>301</v>
      </c>
    </row>
    <row r="300" spans="1:9" ht="17.25">
      <c r="A300" s="22" t="s">
        <v>304</v>
      </c>
      <c r="B300" t="s">
        <v>22</v>
      </c>
      <c r="C300" s="2" t="s">
        <v>305</v>
      </c>
      <c r="D300" s="1">
        <v>27500</v>
      </c>
      <c r="E300" s="60">
        <v>1966</v>
      </c>
      <c r="F300" s="1" t="s">
        <v>176</v>
      </c>
      <c r="G300" s="11" t="s">
        <v>306</v>
      </c>
      <c r="H300" t="s">
        <v>26</v>
      </c>
      <c r="I300" s="4" t="s">
        <v>304</v>
      </c>
    </row>
    <row r="301" spans="1:9" ht="17.25">
      <c r="A301" s="8" t="s">
        <v>307</v>
      </c>
      <c r="B301" t="s">
        <v>22</v>
      </c>
      <c r="C301" s="2" t="s">
        <v>254</v>
      </c>
      <c r="D301" s="1">
        <v>78100</v>
      </c>
      <c r="E301" s="60">
        <v>1957</v>
      </c>
      <c r="F301" s="1" t="s">
        <v>176</v>
      </c>
      <c r="G301" s="11" t="s">
        <v>308</v>
      </c>
      <c r="H301" t="s">
        <v>20</v>
      </c>
      <c r="I301" s="4" t="s">
        <v>307</v>
      </c>
    </row>
    <row r="302" spans="1:9" ht="17.25">
      <c r="A302" s="8" t="s">
        <v>309</v>
      </c>
      <c r="B302" t="s">
        <v>22</v>
      </c>
      <c r="C302" s="2" t="s">
        <v>310</v>
      </c>
      <c r="D302" s="1">
        <v>18700</v>
      </c>
      <c r="E302" s="60">
        <v>1972</v>
      </c>
      <c r="F302" s="1" t="s">
        <v>176</v>
      </c>
      <c r="G302" s="11" t="s">
        <v>311</v>
      </c>
      <c r="H302" t="s">
        <v>26</v>
      </c>
      <c r="I302" s="4" t="s">
        <v>309</v>
      </c>
    </row>
    <row r="303" spans="1:9" ht="17.25">
      <c r="A303" s="8" t="s">
        <v>312</v>
      </c>
      <c r="B303" t="s">
        <v>22</v>
      </c>
      <c r="C303" s="2" t="s">
        <v>313</v>
      </c>
      <c r="D303" s="1">
        <v>18150</v>
      </c>
      <c r="E303" s="60">
        <v>1997</v>
      </c>
      <c r="F303" s="1" t="s">
        <v>176</v>
      </c>
      <c r="G303" s="11" t="s">
        <v>314</v>
      </c>
      <c r="H303" t="s">
        <v>126</v>
      </c>
      <c r="I303" s="4" t="s">
        <v>312</v>
      </c>
    </row>
    <row r="304" spans="1:9" ht="17.25">
      <c r="A304" s="8" t="s">
        <v>315</v>
      </c>
      <c r="B304" t="s">
        <v>22</v>
      </c>
      <c r="C304" s="2" t="s">
        <v>316</v>
      </c>
      <c r="D304" s="1">
        <v>41800</v>
      </c>
      <c r="E304" s="60">
        <v>1967</v>
      </c>
      <c r="F304" s="1" t="s">
        <v>176</v>
      </c>
      <c r="G304" s="11" t="s">
        <v>317</v>
      </c>
      <c r="H304" t="s">
        <v>26</v>
      </c>
      <c r="I304" s="4" t="s">
        <v>315</v>
      </c>
    </row>
    <row r="305" spans="1:9" ht="17.25">
      <c r="A305" s="8" t="s">
        <v>318</v>
      </c>
      <c r="B305" t="s">
        <v>22</v>
      </c>
      <c r="C305" s="2" t="s">
        <v>319</v>
      </c>
      <c r="D305" s="1">
        <v>25500</v>
      </c>
      <c r="E305" s="60">
        <v>1947</v>
      </c>
      <c r="F305" s="1" t="s">
        <v>176</v>
      </c>
      <c r="G305" s="11" t="s">
        <v>320</v>
      </c>
      <c r="H305" t="s">
        <v>20</v>
      </c>
      <c r="I305" s="4" t="s">
        <v>318</v>
      </c>
    </row>
    <row r="306" spans="1:9" ht="17.25">
      <c r="A306" s="22" t="s">
        <v>321</v>
      </c>
      <c r="B306" t="s">
        <v>22</v>
      </c>
      <c r="C306" s="2" t="s">
        <v>322</v>
      </c>
      <c r="D306" s="1">
        <v>28200</v>
      </c>
      <c r="E306" s="60">
        <v>1962</v>
      </c>
      <c r="F306" s="1" t="s">
        <v>176</v>
      </c>
      <c r="G306" s="11" t="s">
        <v>323</v>
      </c>
      <c r="H306" t="s">
        <v>113</v>
      </c>
      <c r="I306" s="4" t="s">
        <v>321</v>
      </c>
    </row>
    <row r="307" spans="1:9" ht="17.25">
      <c r="A307" s="8" t="s">
        <v>324</v>
      </c>
      <c r="B307" t="s">
        <v>22</v>
      </c>
      <c r="C307" s="2" t="s">
        <v>325</v>
      </c>
      <c r="D307" s="1">
        <v>28050</v>
      </c>
      <c r="E307" s="60">
        <v>1957</v>
      </c>
      <c r="F307" s="1" t="s">
        <v>176</v>
      </c>
      <c r="G307" s="11" t="s">
        <v>326</v>
      </c>
      <c r="H307" t="s">
        <v>20</v>
      </c>
      <c r="I307" s="4" t="s">
        <v>324</v>
      </c>
    </row>
    <row r="308" spans="1:9" ht="17.25">
      <c r="A308" s="8" t="s">
        <v>327</v>
      </c>
      <c r="B308" t="s">
        <v>22</v>
      </c>
      <c r="C308" s="2" t="s">
        <v>328</v>
      </c>
      <c r="D308" s="1">
        <v>48950</v>
      </c>
      <c r="E308" s="60">
        <v>1968</v>
      </c>
      <c r="F308" s="1" t="s">
        <v>176</v>
      </c>
      <c r="G308" s="11" t="s">
        <v>329</v>
      </c>
      <c r="H308" t="s">
        <v>26</v>
      </c>
      <c r="I308" s="4" t="s">
        <v>327</v>
      </c>
    </row>
    <row r="309" spans="1:9" ht="17.25">
      <c r="A309" s="8" t="s">
        <v>330</v>
      </c>
      <c r="B309" t="s">
        <v>22</v>
      </c>
      <c r="C309" s="2" t="s">
        <v>331</v>
      </c>
      <c r="D309" s="1">
        <v>42900</v>
      </c>
      <c r="E309" s="60">
        <v>1970</v>
      </c>
      <c r="F309" s="1" t="s">
        <v>176</v>
      </c>
      <c r="G309" s="11" t="s">
        <v>332</v>
      </c>
      <c r="H309" t="s">
        <v>26</v>
      </c>
      <c r="I309" s="4" t="s">
        <v>330</v>
      </c>
    </row>
    <row r="310" spans="1:9" ht="17.25">
      <c r="A310" s="8" t="s">
        <v>333</v>
      </c>
      <c r="B310" t="s">
        <v>22</v>
      </c>
      <c r="C310" s="2" t="s">
        <v>334</v>
      </c>
      <c r="D310" s="1">
        <v>40150</v>
      </c>
      <c r="E310" s="60">
        <v>1967</v>
      </c>
      <c r="F310" s="1" t="s">
        <v>176</v>
      </c>
      <c r="G310" s="11" t="s">
        <v>335</v>
      </c>
      <c r="H310" t="s">
        <v>20</v>
      </c>
      <c r="I310" s="4" t="s">
        <v>333</v>
      </c>
    </row>
    <row r="311" spans="1:9" ht="17.25">
      <c r="A311" s="8" t="s">
        <v>336</v>
      </c>
      <c r="B311" t="s">
        <v>22</v>
      </c>
      <c r="C311" s="2" t="s">
        <v>337</v>
      </c>
      <c r="D311" s="1">
        <v>38500</v>
      </c>
      <c r="E311" s="60">
        <v>1978</v>
      </c>
      <c r="F311" s="1" t="s">
        <v>176</v>
      </c>
      <c r="G311" s="3" t="s">
        <v>338</v>
      </c>
      <c r="H311" t="s">
        <v>26</v>
      </c>
      <c r="I311" s="4" t="s">
        <v>336</v>
      </c>
    </row>
    <row r="312" spans="1:9" ht="17.25">
      <c r="A312" s="8" t="s">
        <v>339</v>
      </c>
      <c r="B312" t="s">
        <v>22</v>
      </c>
      <c r="C312" s="2" t="s">
        <v>340</v>
      </c>
      <c r="D312" s="1">
        <v>27500</v>
      </c>
      <c r="E312" s="60">
        <v>1964</v>
      </c>
      <c r="F312" s="1" t="s">
        <v>176</v>
      </c>
      <c r="G312" s="11" t="s">
        <v>341</v>
      </c>
      <c r="H312" t="s">
        <v>26</v>
      </c>
      <c r="I312" s="4" t="s">
        <v>339</v>
      </c>
    </row>
    <row r="313" spans="1:9" ht="17.25">
      <c r="A313" s="8" t="s">
        <v>342</v>
      </c>
      <c r="B313" t="s">
        <v>22</v>
      </c>
      <c r="C313" s="2" t="s">
        <v>343</v>
      </c>
      <c r="D313" s="1">
        <v>35200</v>
      </c>
      <c r="E313" s="60">
        <v>1969</v>
      </c>
      <c r="F313" s="1" t="s">
        <v>176</v>
      </c>
      <c r="G313" s="11" t="s">
        <v>344</v>
      </c>
      <c r="H313" t="s">
        <v>26</v>
      </c>
      <c r="I313" s="4" t="s">
        <v>342</v>
      </c>
    </row>
    <row r="314" spans="1:9" ht="17.25">
      <c r="A314" s="8" t="s">
        <v>345</v>
      </c>
      <c r="B314" t="s">
        <v>22</v>
      </c>
      <c r="C314" s="2" t="s">
        <v>346</v>
      </c>
      <c r="D314" s="1">
        <v>48950</v>
      </c>
      <c r="E314" s="60">
        <v>1968</v>
      </c>
      <c r="F314" s="1" t="s">
        <v>176</v>
      </c>
      <c r="G314" s="11" t="s">
        <v>347</v>
      </c>
      <c r="H314" t="s">
        <v>26</v>
      </c>
      <c r="I314" s="4" t="s">
        <v>345</v>
      </c>
    </row>
    <row r="315" spans="1:9" ht="17.25">
      <c r="A315" s="8" t="s">
        <v>348</v>
      </c>
      <c r="B315" t="s">
        <v>22</v>
      </c>
      <c r="C315" s="2" t="s">
        <v>349</v>
      </c>
      <c r="D315" s="1">
        <v>46750</v>
      </c>
      <c r="E315" s="60">
        <v>1969</v>
      </c>
      <c r="F315" s="1" t="s">
        <v>176</v>
      </c>
      <c r="G315" s="11" t="s">
        <v>350</v>
      </c>
      <c r="H315" t="s">
        <v>26</v>
      </c>
      <c r="I315" s="4" t="s">
        <v>348</v>
      </c>
    </row>
    <row r="316" spans="1:9" ht="17.25">
      <c r="A316" s="8" t="s">
        <v>351</v>
      </c>
      <c r="B316" t="s">
        <v>22</v>
      </c>
      <c r="C316" s="2" t="s">
        <v>352</v>
      </c>
      <c r="D316" s="1">
        <v>34650</v>
      </c>
      <c r="E316" s="60">
        <v>1966</v>
      </c>
      <c r="F316" s="1" t="s">
        <v>176</v>
      </c>
      <c r="G316" s="11" t="s">
        <v>353</v>
      </c>
      <c r="H316" t="s">
        <v>26</v>
      </c>
      <c r="I316" s="4" t="s">
        <v>351</v>
      </c>
    </row>
    <row r="317" spans="1:9" ht="17.25">
      <c r="A317" s="8" t="s">
        <v>354</v>
      </c>
      <c r="B317" t="s">
        <v>22</v>
      </c>
      <c r="C317" s="2" t="s">
        <v>355</v>
      </c>
      <c r="D317" s="1">
        <v>58300</v>
      </c>
      <c r="E317" s="60">
        <v>1958</v>
      </c>
      <c r="F317" s="1" t="s">
        <v>176</v>
      </c>
      <c r="G317" s="11" t="s">
        <v>356</v>
      </c>
      <c r="H317" t="s">
        <v>26</v>
      </c>
      <c r="I317" s="4" t="s">
        <v>354</v>
      </c>
    </row>
    <row r="318" spans="1:9" ht="17.25">
      <c r="A318" s="8" t="s">
        <v>357</v>
      </c>
      <c r="B318" t="s">
        <v>22</v>
      </c>
      <c r="C318" s="2" t="s">
        <v>358</v>
      </c>
      <c r="D318" s="1">
        <v>44500</v>
      </c>
      <c r="E318" s="60">
        <v>1973</v>
      </c>
      <c r="F318" s="1" t="s">
        <v>176</v>
      </c>
      <c r="G318" s="11" t="s">
        <v>359</v>
      </c>
      <c r="H318" t="s">
        <v>26</v>
      </c>
      <c r="I318" s="4" t="s">
        <v>357</v>
      </c>
    </row>
    <row r="319" spans="1:9" ht="17.25">
      <c r="A319" s="22" t="s">
        <v>360</v>
      </c>
      <c r="B319" t="s">
        <v>22</v>
      </c>
      <c r="C319" s="2" t="s">
        <v>361</v>
      </c>
      <c r="D319" s="1">
        <v>37400</v>
      </c>
      <c r="E319" s="60">
        <v>1964</v>
      </c>
      <c r="F319" s="1" t="s">
        <v>176</v>
      </c>
      <c r="G319" s="11" t="s">
        <v>362</v>
      </c>
      <c r="H319" t="s">
        <v>20</v>
      </c>
      <c r="I319" s="4" t="s">
        <v>360</v>
      </c>
    </row>
    <row r="320" spans="1:9" ht="17.25" customHeight="1">
      <c r="A320" s="22" t="s">
        <v>363</v>
      </c>
      <c r="B320" t="s">
        <v>22</v>
      </c>
      <c r="C320" s="2" t="s">
        <v>364</v>
      </c>
      <c r="D320" s="1">
        <v>25300</v>
      </c>
      <c r="E320" s="60">
        <v>1969</v>
      </c>
      <c r="F320" s="1" t="s">
        <v>176</v>
      </c>
      <c r="G320" s="11" t="s">
        <v>365</v>
      </c>
      <c r="H320" t="s">
        <v>26</v>
      </c>
      <c r="I320" s="4" t="s">
        <v>363</v>
      </c>
    </row>
    <row r="321" spans="1:9" ht="17.25">
      <c r="A321" s="8" t="s">
        <v>366</v>
      </c>
      <c r="B321" t="s">
        <v>22</v>
      </c>
      <c r="C321" s="2" t="s">
        <v>367</v>
      </c>
      <c r="D321" s="1">
        <v>51700</v>
      </c>
      <c r="E321" s="60">
        <v>1963</v>
      </c>
      <c r="F321" s="1" t="s">
        <v>176</v>
      </c>
      <c r="G321" s="11" t="s">
        <v>368</v>
      </c>
      <c r="H321" t="s">
        <v>26</v>
      </c>
      <c r="I321" s="4" t="s">
        <v>366</v>
      </c>
    </row>
    <row r="322" spans="1:9" ht="17.25">
      <c r="A322" s="22" t="s">
        <v>369</v>
      </c>
      <c r="B322" t="s">
        <v>22</v>
      </c>
      <c r="C322" s="2" t="s">
        <v>370</v>
      </c>
      <c r="D322" s="1">
        <v>57200</v>
      </c>
      <c r="E322" s="60">
        <v>1955</v>
      </c>
      <c r="F322" s="1" t="s">
        <v>176</v>
      </c>
      <c r="G322" s="11" t="s">
        <v>371</v>
      </c>
      <c r="H322" t="s">
        <v>20</v>
      </c>
      <c r="I322" s="4" t="s">
        <v>369</v>
      </c>
    </row>
    <row r="323" spans="1:9" ht="17.25">
      <c r="A323" s="8" t="s">
        <v>372</v>
      </c>
      <c r="B323" t="s">
        <v>22</v>
      </c>
      <c r="C323" s="2" t="s">
        <v>373</v>
      </c>
      <c r="D323" s="1">
        <v>34100</v>
      </c>
      <c r="E323" s="60">
        <v>1969</v>
      </c>
      <c r="F323" s="1" t="s">
        <v>176</v>
      </c>
      <c r="G323" s="11" t="s">
        <v>374</v>
      </c>
      <c r="H323" t="s">
        <v>26</v>
      </c>
      <c r="I323" s="4" t="s">
        <v>372</v>
      </c>
    </row>
    <row r="324" spans="1:9" ht="17.25">
      <c r="A324" s="8" t="s">
        <v>375</v>
      </c>
      <c r="B324" t="s">
        <v>22</v>
      </c>
      <c r="C324" s="2" t="s">
        <v>376</v>
      </c>
      <c r="D324" s="1">
        <v>36850</v>
      </c>
      <c r="E324" s="60">
        <v>1968</v>
      </c>
      <c r="F324" s="1" t="s">
        <v>176</v>
      </c>
      <c r="G324" s="11" t="s">
        <v>377</v>
      </c>
      <c r="H324" t="s">
        <v>26</v>
      </c>
      <c r="I324" s="4" t="s">
        <v>375</v>
      </c>
    </row>
    <row r="325" spans="1:9" ht="17.25">
      <c r="A325" s="8" t="s">
        <v>378</v>
      </c>
      <c r="B325" t="s">
        <v>22</v>
      </c>
      <c r="C325" s="2" t="s">
        <v>349</v>
      </c>
      <c r="D325" s="1">
        <v>46200</v>
      </c>
      <c r="E325" s="60">
        <v>1969</v>
      </c>
      <c r="F325" s="1" t="s">
        <v>176</v>
      </c>
      <c r="G325" s="11" t="s">
        <v>379</v>
      </c>
      <c r="H325" t="s">
        <v>26</v>
      </c>
      <c r="I325" s="4" t="s">
        <v>378</v>
      </c>
    </row>
    <row r="326" spans="1:9" ht="17.25">
      <c r="A326" s="8" t="s">
        <v>380</v>
      </c>
      <c r="B326" t="s">
        <v>22</v>
      </c>
      <c r="C326" s="2" t="s">
        <v>381</v>
      </c>
      <c r="D326" s="1">
        <v>40700</v>
      </c>
      <c r="E326" s="60">
        <v>1965</v>
      </c>
      <c r="F326" s="1" t="s">
        <v>176</v>
      </c>
      <c r="G326" s="11" t="s">
        <v>382</v>
      </c>
      <c r="H326" t="s">
        <v>26</v>
      </c>
      <c r="I326" s="4" t="s">
        <v>380</v>
      </c>
    </row>
    <row r="327" spans="1:9" ht="17.25">
      <c r="A327" s="8" t="s">
        <v>383</v>
      </c>
      <c r="B327" t="s">
        <v>22</v>
      </c>
      <c r="C327" s="2" t="s">
        <v>297</v>
      </c>
      <c r="D327" s="1">
        <v>37400</v>
      </c>
      <c r="E327" s="60">
        <v>1964</v>
      </c>
      <c r="F327" s="1" t="s">
        <v>176</v>
      </c>
      <c r="G327" s="11" t="s">
        <v>384</v>
      </c>
      <c r="H327" t="s">
        <v>26</v>
      </c>
      <c r="I327" s="4" t="s">
        <v>383</v>
      </c>
    </row>
    <row r="328" spans="1:9" ht="17.25">
      <c r="A328" s="8" t="s">
        <v>385</v>
      </c>
      <c r="B328" t="s">
        <v>22</v>
      </c>
      <c r="C328" s="2" t="s">
        <v>386</v>
      </c>
      <c r="D328" s="1">
        <v>35200</v>
      </c>
      <c r="E328" s="60">
        <v>1968</v>
      </c>
      <c r="F328" s="1" t="s">
        <v>176</v>
      </c>
      <c r="G328" s="11" t="s">
        <v>387</v>
      </c>
      <c r="H328" t="s">
        <v>26</v>
      </c>
      <c r="I328" s="9" t="str">
        <f>A328</f>
        <v>SPRING14-3185</v>
      </c>
    </row>
    <row r="329" spans="1:9" ht="17.25">
      <c r="A329" s="8" t="s">
        <v>388</v>
      </c>
      <c r="B329" t="s">
        <v>22</v>
      </c>
      <c r="C329" s="2" t="s">
        <v>389</v>
      </c>
      <c r="D329" s="1">
        <v>82500</v>
      </c>
      <c r="E329" s="60">
        <v>1963</v>
      </c>
      <c r="F329" s="1" t="s">
        <v>176</v>
      </c>
      <c r="G329" s="11" t="s">
        <v>390</v>
      </c>
      <c r="H329" t="s">
        <v>26</v>
      </c>
      <c r="I329" s="9" t="str">
        <f>A329</f>
        <v>SPRING14-4108</v>
      </c>
    </row>
    <row r="330" spans="1:9" ht="17.25">
      <c r="A330" s="8" t="s">
        <v>391</v>
      </c>
      <c r="B330" t="s">
        <v>22</v>
      </c>
      <c r="C330" s="2" t="s">
        <v>355</v>
      </c>
      <c r="D330" s="1">
        <v>81400</v>
      </c>
      <c r="E330" s="60">
        <v>1958</v>
      </c>
      <c r="F330" s="1" t="s">
        <v>176</v>
      </c>
      <c r="G330" s="11" t="s">
        <v>392</v>
      </c>
      <c r="H330" t="s">
        <v>26</v>
      </c>
      <c r="I330" s="9" t="str">
        <f>A330</f>
        <v>SPRING14-4118</v>
      </c>
    </row>
    <row r="331" spans="1:9" ht="17.25">
      <c r="A331" s="22" t="s">
        <v>393</v>
      </c>
      <c r="B331" t="s">
        <v>22</v>
      </c>
      <c r="C331" s="2" t="s">
        <v>394</v>
      </c>
      <c r="D331" s="1">
        <v>148500</v>
      </c>
      <c r="E331" s="60">
        <v>1956</v>
      </c>
      <c r="F331" s="1" t="s">
        <v>176</v>
      </c>
      <c r="G331" s="11" t="s">
        <v>395</v>
      </c>
      <c r="H331" t="s">
        <v>20</v>
      </c>
      <c r="I331" s="9" t="str">
        <f>A331</f>
        <v>SPRING14-4120</v>
      </c>
    </row>
    <row r="332" spans="1:9" ht="17.25">
      <c r="A332" s="22" t="s">
        <v>396</v>
      </c>
      <c r="B332" t="s">
        <v>22</v>
      </c>
      <c r="C332" s="2" t="s">
        <v>397</v>
      </c>
      <c r="D332" s="1">
        <v>137500</v>
      </c>
      <c r="E332" s="60">
        <v>1967</v>
      </c>
      <c r="F332" s="1" t="s">
        <v>176</v>
      </c>
      <c r="G332" s="11" t="s">
        <v>398</v>
      </c>
      <c r="H332" t="s">
        <v>26</v>
      </c>
      <c r="I332" s="9" t="str">
        <f>A332</f>
        <v>SPRING14-4124</v>
      </c>
    </row>
    <row r="333" spans="1:9" ht="17.25">
      <c r="A333" s="22" t="s">
        <v>399</v>
      </c>
      <c r="B333" t="s">
        <v>22</v>
      </c>
      <c r="C333" s="2" t="s">
        <v>400</v>
      </c>
      <c r="D333" s="1">
        <v>151250</v>
      </c>
      <c r="E333" s="60">
        <v>1962</v>
      </c>
      <c r="F333" s="1" t="s">
        <v>176</v>
      </c>
      <c r="G333" s="11" t="s">
        <v>401</v>
      </c>
      <c r="H333" t="s">
        <v>26</v>
      </c>
      <c r="I333" s="9" t="str">
        <f>A333</f>
        <v>SPRING14-4128</v>
      </c>
    </row>
    <row r="334" spans="1:9" ht="17.25">
      <c r="A334" s="8" t="s">
        <v>402</v>
      </c>
      <c r="B334" t="s">
        <v>22</v>
      </c>
      <c r="C334" s="2" t="s">
        <v>403</v>
      </c>
      <c r="D334" s="1">
        <v>88000</v>
      </c>
      <c r="E334" s="60">
        <v>1963</v>
      </c>
      <c r="F334" s="1" t="s">
        <v>176</v>
      </c>
      <c r="G334" s="11" t="s">
        <v>404</v>
      </c>
      <c r="H334" t="s">
        <v>26</v>
      </c>
      <c r="I334" s="9" t="str">
        <f>A334</f>
        <v>SPRING14-4160</v>
      </c>
    </row>
    <row r="335" spans="1:9" ht="17.25">
      <c r="A335" s="22" t="s">
        <v>405</v>
      </c>
      <c r="B335" t="s">
        <v>22</v>
      </c>
      <c r="C335" s="2" t="s">
        <v>406</v>
      </c>
      <c r="D335" s="1">
        <v>42900</v>
      </c>
      <c r="E335" s="60">
        <v>1966</v>
      </c>
      <c r="F335" s="1" t="s">
        <v>176</v>
      </c>
      <c r="G335" s="11" t="s">
        <v>407</v>
      </c>
      <c r="H335" t="s">
        <v>26</v>
      </c>
      <c r="I335" s="9" t="str">
        <f>A335</f>
        <v>SPRING14-5024</v>
      </c>
    </row>
    <row r="336" spans="1:9" ht="17.25">
      <c r="A336" s="8" t="s">
        <v>408</v>
      </c>
      <c r="B336" t="s">
        <v>22</v>
      </c>
      <c r="C336" s="2" t="s">
        <v>409</v>
      </c>
      <c r="D336" s="1">
        <v>53900</v>
      </c>
      <c r="E336" s="60">
        <v>1969</v>
      </c>
      <c r="F336" s="1" t="s">
        <v>176</v>
      </c>
      <c r="G336" s="11" t="s">
        <v>410</v>
      </c>
      <c r="H336" t="s">
        <v>26</v>
      </c>
      <c r="I336" s="9" t="str">
        <f>A336</f>
        <v>SPRING14-5033</v>
      </c>
    </row>
    <row r="337" spans="1:9" ht="17.25">
      <c r="A337" s="22" t="s">
        <v>411</v>
      </c>
      <c r="B337" t="s">
        <v>22</v>
      </c>
      <c r="C337" s="2" t="s">
        <v>412</v>
      </c>
      <c r="D337" s="1">
        <v>39600</v>
      </c>
      <c r="E337" s="60">
        <v>1969</v>
      </c>
      <c r="F337" s="1" t="s">
        <v>176</v>
      </c>
      <c r="G337" s="11" t="s">
        <v>413</v>
      </c>
      <c r="H337" t="s">
        <v>113</v>
      </c>
      <c r="I337" s="9" t="str">
        <f>A337</f>
        <v>SPRING14-5066</v>
      </c>
    </row>
    <row r="338" spans="1:9" ht="17.25">
      <c r="A338" s="8" t="s">
        <v>414</v>
      </c>
      <c r="B338" t="s">
        <v>22</v>
      </c>
      <c r="C338" s="2" t="s">
        <v>415</v>
      </c>
      <c r="D338" s="1">
        <v>39050</v>
      </c>
      <c r="E338" s="60">
        <v>1969</v>
      </c>
      <c r="F338" s="1" t="s">
        <v>176</v>
      </c>
      <c r="G338" s="11" t="s">
        <v>416</v>
      </c>
      <c r="H338" t="s">
        <v>26</v>
      </c>
      <c r="I338" s="9" t="str">
        <f>A338</f>
        <v>SPRING14-5071</v>
      </c>
    </row>
    <row r="339" spans="1:9" ht="17.25">
      <c r="A339" s="8" t="s">
        <v>417</v>
      </c>
      <c r="B339" t="s">
        <v>22</v>
      </c>
      <c r="C339" s="2" t="s">
        <v>418</v>
      </c>
      <c r="D339" s="1">
        <v>40975</v>
      </c>
      <c r="E339" s="60">
        <v>1957</v>
      </c>
      <c r="F339" s="1" t="s">
        <v>176</v>
      </c>
      <c r="G339" s="11" t="s">
        <v>419</v>
      </c>
      <c r="H339" t="s">
        <v>20</v>
      </c>
      <c r="I339" s="9" t="str">
        <f>A339</f>
        <v>SPRING14-5075</v>
      </c>
    </row>
    <row r="340" spans="1:9" ht="17.25">
      <c r="A340" s="22" t="s">
        <v>420</v>
      </c>
      <c r="B340" t="s">
        <v>22</v>
      </c>
      <c r="C340" s="2" t="s">
        <v>421</v>
      </c>
      <c r="D340" s="1">
        <v>33000</v>
      </c>
      <c r="E340" s="60">
        <v>1969</v>
      </c>
      <c r="F340" s="1" t="s">
        <v>176</v>
      </c>
      <c r="G340" s="11" t="s">
        <v>422</v>
      </c>
      <c r="H340" t="s">
        <v>26</v>
      </c>
      <c r="I340" s="9" t="str">
        <f>A340</f>
        <v>SPRING14-5082</v>
      </c>
    </row>
    <row r="341" spans="1:9" ht="17.25">
      <c r="A341" s="8" t="s">
        <v>423</v>
      </c>
      <c r="B341" t="s">
        <v>22</v>
      </c>
      <c r="C341" s="2" t="s">
        <v>424</v>
      </c>
      <c r="D341" s="1">
        <v>45950</v>
      </c>
      <c r="E341" s="60">
        <v>1968</v>
      </c>
      <c r="F341" s="1" t="s">
        <v>176</v>
      </c>
      <c r="G341" s="11" t="s">
        <v>425</v>
      </c>
      <c r="H341" t="s">
        <v>26</v>
      </c>
      <c r="I341" s="9" t="s">
        <v>423</v>
      </c>
    </row>
    <row r="342" spans="1:9" ht="17.25">
      <c r="A342" s="8" t="s">
        <v>426</v>
      </c>
      <c r="B342" t="s">
        <v>22</v>
      </c>
      <c r="C342" s="2" t="s">
        <v>427</v>
      </c>
      <c r="D342" s="1">
        <v>51700</v>
      </c>
      <c r="E342" s="60">
        <v>1968</v>
      </c>
      <c r="F342" s="1" t="s">
        <v>176</v>
      </c>
      <c r="G342" s="11" t="s">
        <v>428</v>
      </c>
      <c r="H342" t="s">
        <v>26</v>
      </c>
      <c r="I342" s="9" t="str">
        <f>A342</f>
        <v>SPRING14-5091</v>
      </c>
    </row>
    <row r="343" spans="1:9" ht="17.25">
      <c r="A343" s="8" t="s">
        <v>429</v>
      </c>
      <c r="B343" t="s">
        <v>22</v>
      </c>
      <c r="C343" s="2" t="s">
        <v>233</v>
      </c>
      <c r="D343" s="1">
        <v>80300</v>
      </c>
      <c r="E343" s="60">
        <v>1967</v>
      </c>
      <c r="F343" s="1" t="s">
        <v>176</v>
      </c>
      <c r="G343" s="11" t="s">
        <v>430</v>
      </c>
      <c r="H343" t="s">
        <v>26</v>
      </c>
      <c r="I343" s="9" t="str">
        <f>A343</f>
        <v>SPRING14-5095</v>
      </c>
    </row>
    <row r="344" spans="1:9" ht="17.25">
      <c r="A344" s="8" t="s">
        <v>431</v>
      </c>
      <c r="B344" t="s">
        <v>22</v>
      </c>
      <c r="C344" s="2" t="s">
        <v>432</v>
      </c>
      <c r="D344" s="1">
        <v>60500</v>
      </c>
      <c r="E344" s="60">
        <v>1966</v>
      </c>
      <c r="F344" s="1" t="s">
        <v>176</v>
      </c>
      <c r="G344" s="11" t="s">
        <v>433</v>
      </c>
      <c r="H344" t="s">
        <v>26</v>
      </c>
      <c r="I344" s="9" t="str">
        <f>A344</f>
        <v>SPRING14-5099</v>
      </c>
    </row>
    <row r="345" spans="1:9" ht="17.25">
      <c r="A345" s="22" t="s">
        <v>434</v>
      </c>
      <c r="B345" t="s">
        <v>22</v>
      </c>
      <c r="C345" s="2" t="s">
        <v>435</v>
      </c>
      <c r="D345" s="1">
        <v>77000</v>
      </c>
      <c r="E345" s="60">
        <v>1969</v>
      </c>
      <c r="F345" s="1" t="s">
        <v>176</v>
      </c>
      <c r="G345" s="11" t="s">
        <v>436</v>
      </c>
      <c r="H345" t="s">
        <v>26</v>
      </c>
      <c r="I345" s="9" t="str">
        <f>A345</f>
        <v>SPRING14-5124</v>
      </c>
    </row>
    <row r="346" spans="1:9" ht="17.25">
      <c r="A346" s="8" t="s">
        <v>437</v>
      </c>
      <c r="B346" t="s">
        <v>22</v>
      </c>
      <c r="C346" s="2" t="s">
        <v>438</v>
      </c>
      <c r="D346" s="1">
        <v>36300</v>
      </c>
      <c r="E346" s="60">
        <v>1971</v>
      </c>
      <c r="F346" s="1" t="s">
        <v>176</v>
      </c>
      <c r="G346" s="11" t="s">
        <v>439</v>
      </c>
      <c r="H346" t="s">
        <v>26</v>
      </c>
      <c r="I346" s="9" t="str">
        <f>A346</f>
        <v>SPRING14-5125</v>
      </c>
    </row>
    <row r="347" spans="1:9" ht="17.25">
      <c r="A347" s="8" t="s">
        <v>440</v>
      </c>
      <c r="B347" t="s">
        <v>22</v>
      </c>
      <c r="C347" s="2" t="s">
        <v>406</v>
      </c>
      <c r="D347" s="1">
        <v>92400</v>
      </c>
      <c r="E347" s="60">
        <v>1966</v>
      </c>
      <c r="F347" s="1" t="s">
        <v>176</v>
      </c>
      <c r="G347" s="11" t="s">
        <v>441</v>
      </c>
      <c r="H347" t="s">
        <v>26</v>
      </c>
      <c r="I347" s="9" t="str">
        <f>A347</f>
        <v>SPRING14-5129</v>
      </c>
    </row>
    <row r="348" spans="1:9" ht="17.25">
      <c r="A348" s="8" t="s">
        <v>442</v>
      </c>
      <c r="B348" t="s">
        <v>22</v>
      </c>
      <c r="C348" s="2" t="s">
        <v>381</v>
      </c>
      <c r="D348" s="1">
        <v>50600</v>
      </c>
      <c r="E348" s="60">
        <v>1965</v>
      </c>
      <c r="F348" s="1" t="s">
        <v>176</v>
      </c>
      <c r="G348" s="11" t="s">
        <v>443</v>
      </c>
      <c r="H348" t="s">
        <v>26</v>
      </c>
      <c r="I348" s="9" t="str">
        <f>A348</f>
        <v>SPRING14-5134</v>
      </c>
    </row>
    <row r="349" spans="1:9" ht="17.25">
      <c r="A349" s="8" t="s">
        <v>444</v>
      </c>
      <c r="B349" t="s">
        <v>22</v>
      </c>
      <c r="C349" s="2" t="s">
        <v>445</v>
      </c>
      <c r="D349" s="1">
        <v>51150</v>
      </c>
      <c r="E349" s="60">
        <v>1962</v>
      </c>
      <c r="F349" s="1" t="s">
        <v>176</v>
      </c>
      <c r="G349" s="11" t="s">
        <v>446</v>
      </c>
      <c r="H349" t="s">
        <v>26</v>
      </c>
      <c r="I349" s="9" t="str">
        <f>A349</f>
        <v>SPRING14-5137</v>
      </c>
    </row>
    <row r="350" spans="1:9" ht="17.25">
      <c r="A350" s="8" t="s">
        <v>447</v>
      </c>
      <c r="B350" t="s">
        <v>22</v>
      </c>
      <c r="C350" s="2" t="s">
        <v>415</v>
      </c>
      <c r="D350" s="1">
        <v>39600</v>
      </c>
      <c r="E350" s="60">
        <v>1969</v>
      </c>
      <c r="F350" s="1" t="s">
        <v>176</v>
      </c>
      <c r="G350" s="11" t="s">
        <v>448</v>
      </c>
      <c r="H350" t="s">
        <v>26</v>
      </c>
      <c r="I350" s="9" t="str">
        <f>A350</f>
        <v>SPRING14-5146</v>
      </c>
    </row>
    <row r="351" spans="1:9" ht="17.25">
      <c r="A351" s="8" t="s">
        <v>449</v>
      </c>
      <c r="B351" t="s">
        <v>22</v>
      </c>
      <c r="C351" s="2" t="s">
        <v>370</v>
      </c>
      <c r="D351" s="1">
        <v>56100</v>
      </c>
      <c r="E351" s="60">
        <v>1955</v>
      </c>
      <c r="F351" s="1" t="s">
        <v>176</v>
      </c>
      <c r="G351" s="11" t="s">
        <v>450</v>
      </c>
      <c r="H351" t="s">
        <v>20</v>
      </c>
      <c r="I351" s="9" t="str">
        <f>A351</f>
        <v>SPRING14-5148</v>
      </c>
    </row>
    <row r="352" spans="1:9" ht="17.25">
      <c r="A352" s="8" t="s">
        <v>451</v>
      </c>
      <c r="B352" t="s">
        <v>22</v>
      </c>
      <c r="C352" s="2" t="s">
        <v>452</v>
      </c>
      <c r="D352" s="1">
        <v>48400</v>
      </c>
      <c r="E352" s="60">
        <v>1964</v>
      </c>
      <c r="F352" s="1" t="s">
        <v>176</v>
      </c>
      <c r="G352" s="11" t="s">
        <v>453</v>
      </c>
      <c r="H352" t="s">
        <v>26</v>
      </c>
      <c r="I352" s="9" t="s">
        <v>451</v>
      </c>
    </row>
    <row r="353" spans="1:9" ht="17.25">
      <c r="A353" s="8" t="s">
        <v>454</v>
      </c>
      <c r="B353" t="s">
        <v>22</v>
      </c>
      <c r="C353" s="2" t="s">
        <v>455</v>
      </c>
      <c r="D353" s="1">
        <v>42350</v>
      </c>
      <c r="E353" s="60">
        <v>1961</v>
      </c>
      <c r="F353" s="1" t="s">
        <v>176</v>
      </c>
      <c r="G353" s="11" t="s">
        <v>456</v>
      </c>
      <c r="H353" t="s">
        <v>20</v>
      </c>
      <c r="I353" s="9" t="str">
        <f>A353</f>
        <v>SPRING14-5152</v>
      </c>
    </row>
    <row r="354" spans="1:9" ht="17.25">
      <c r="A354" s="8" t="s">
        <v>457</v>
      </c>
      <c r="B354" t="s">
        <v>22</v>
      </c>
      <c r="C354" s="2" t="s">
        <v>458</v>
      </c>
      <c r="D354" s="1">
        <v>44000</v>
      </c>
      <c r="E354" s="60">
        <v>1956</v>
      </c>
      <c r="F354" s="1" t="s">
        <v>176</v>
      </c>
      <c r="G354" s="11" t="s">
        <v>459</v>
      </c>
      <c r="H354" t="s">
        <v>20</v>
      </c>
      <c r="I354" s="9" t="str">
        <f>A354</f>
        <v>SPRING14-5153</v>
      </c>
    </row>
    <row r="355" spans="1:9" ht="17.25">
      <c r="A355" s="8" t="s">
        <v>460</v>
      </c>
      <c r="B355" t="s">
        <v>22</v>
      </c>
      <c r="C355" s="2" t="s">
        <v>355</v>
      </c>
      <c r="D355" s="1">
        <v>52250</v>
      </c>
      <c r="E355" s="60">
        <v>1958</v>
      </c>
      <c r="F355" s="1" t="s">
        <v>176</v>
      </c>
      <c r="G355" s="11" t="s">
        <v>461</v>
      </c>
      <c r="H355" t="s">
        <v>26</v>
      </c>
      <c r="I355" s="9" t="str">
        <f>A355</f>
        <v>SPRING14-5174</v>
      </c>
    </row>
    <row r="356" spans="1:9" ht="17.25">
      <c r="A356" s="8" t="s">
        <v>462</v>
      </c>
      <c r="B356" t="s">
        <v>22</v>
      </c>
      <c r="C356" s="2" t="s">
        <v>463</v>
      </c>
      <c r="D356" s="1">
        <v>42350</v>
      </c>
      <c r="E356" s="60">
        <v>1967</v>
      </c>
      <c r="F356" s="1" t="s">
        <v>176</v>
      </c>
      <c r="G356" s="11" t="s">
        <v>464</v>
      </c>
      <c r="H356" t="s">
        <v>26</v>
      </c>
      <c r="I356" s="9" t="str">
        <f>A356</f>
        <v>SPRING14-5176</v>
      </c>
    </row>
    <row r="357" spans="1:9" ht="17.25">
      <c r="A357" s="19" t="s">
        <v>465</v>
      </c>
      <c r="B357" t="s">
        <v>466</v>
      </c>
      <c r="C357" s="2" t="s">
        <v>467</v>
      </c>
      <c r="D357" s="1">
        <v>47300</v>
      </c>
      <c r="E357" s="60">
        <v>1961</v>
      </c>
      <c r="F357" s="1" t="s">
        <v>468</v>
      </c>
      <c r="G357" s="11" t="s">
        <v>469</v>
      </c>
      <c r="H357" t="s">
        <v>20</v>
      </c>
      <c r="I357" s="9" t="str">
        <f>A357</f>
        <v>CARFALL13-373</v>
      </c>
    </row>
    <row r="358" spans="1:9" ht="17.25">
      <c r="A358" s="8" t="s">
        <v>470</v>
      </c>
      <c r="B358" t="s">
        <v>466</v>
      </c>
      <c r="C358" s="2" t="s">
        <v>471</v>
      </c>
      <c r="D358" s="1">
        <v>56100</v>
      </c>
      <c r="E358" s="60">
        <v>1949</v>
      </c>
      <c r="F358" s="1" t="s">
        <v>468</v>
      </c>
      <c r="G358" s="11" t="s">
        <v>472</v>
      </c>
      <c r="H358" t="s">
        <v>20</v>
      </c>
      <c r="I358" s="9" t="str">
        <f>A358</f>
        <v>FLA14-488</v>
      </c>
    </row>
    <row r="359" spans="1:9" ht="17.25">
      <c r="A359" s="8" t="s">
        <v>473</v>
      </c>
      <c r="B359" t="s">
        <v>466</v>
      </c>
      <c r="C359" s="2" t="s">
        <v>474</v>
      </c>
      <c r="D359" s="1">
        <v>126500</v>
      </c>
      <c r="E359" s="60">
        <v>1946</v>
      </c>
      <c r="F359" s="1" t="s">
        <v>468</v>
      </c>
      <c r="G359" s="11" t="s">
        <v>475</v>
      </c>
      <c r="H359" t="s">
        <v>20</v>
      </c>
      <c r="I359" s="9" t="str">
        <f>A359</f>
        <v>FLA14-491</v>
      </c>
    </row>
    <row r="360" spans="1:9" ht="17.25">
      <c r="A360" s="8" t="s">
        <v>476</v>
      </c>
      <c r="B360" t="s">
        <v>466</v>
      </c>
      <c r="C360" s="2" t="s">
        <v>477</v>
      </c>
      <c r="D360" s="1">
        <v>135000</v>
      </c>
      <c r="E360" s="60">
        <v>1957</v>
      </c>
      <c r="F360" s="1" t="s">
        <v>468</v>
      </c>
      <c r="G360" s="11" t="s">
        <v>478</v>
      </c>
      <c r="H360" t="s">
        <v>20</v>
      </c>
      <c r="I360" s="9" t="str">
        <f>A360</f>
        <v>FLA14-584</v>
      </c>
    </row>
    <row r="361" spans="1:9" ht="17.25">
      <c r="A361" s="8" t="s">
        <v>479</v>
      </c>
      <c r="B361" t="s">
        <v>466</v>
      </c>
      <c r="C361" s="2" t="s">
        <v>480</v>
      </c>
      <c r="D361" s="1">
        <v>211200</v>
      </c>
      <c r="E361" s="60">
        <v>1947</v>
      </c>
      <c r="F361" s="1" t="s">
        <v>468</v>
      </c>
      <c r="G361" s="11" t="s">
        <v>481</v>
      </c>
      <c r="H361" t="s">
        <v>20</v>
      </c>
      <c r="I361" s="9" t="str">
        <f>A361</f>
        <v>FLA14-772</v>
      </c>
    </row>
    <row r="362" spans="1:9" ht="17.25">
      <c r="A362" s="22" t="s">
        <v>482</v>
      </c>
      <c r="B362" t="s">
        <v>466</v>
      </c>
      <c r="C362" s="2" t="s">
        <v>483</v>
      </c>
      <c r="D362" s="1">
        <v>13200</v>
      </c>
      <c r="E362" s="60">
        <v>1950</v>
      </c>
      <c r="F362" s="1" t="s">
        <v>468</v>
      </c>
      <c r="G362" s="11" t="s">
        <v>484</v>
      </c>
      <c r="H362" t="s">
        <v>20</v>
      </c>
      <c r="I362" s="4" t="s">
        <v>482</v>
      </c>
    </row>
    <row r="363" spans="1:9" ht="17.25">
      <c r="A363" s="8" t="s">
        <v>485</v>
      </c>
      <c r="B363" t="s">
        <v>466</v>
      </c>
      <c r="C363" s="2" t="s">
        <v>486</v>
      </c>
      <c r="D363" s="1">
        <v>45100</v>
      </c>
      <c r="E363" s="60">
        <v>1956</v>
      </c>
      <c r="F363" s="1" t="s">
        <v>468</v>
      </c>
      <c r="G363" s="11" t="s">
        <v>487</v>
      </c>
      <c r="H363" t="s">
        <v>20</v>
      </c>
      <c r="I363" s="4" t="s">
        <v>485</v>
      </c>
    </row>
    <row r="364" spans="1:9" ht="17.25">
      <c r="A364" s="8" t="s">
        <v>488</v>
      </c>
      <c r="B364" t="s">
        <v>466</v>
      </c>
      <c r="C364" s="2" t="s">
        <v>489</v>
      </c>
      <c r="D364" s="1">
        <v>55000</v>
      </c>
      <c r="E364" s="60">
        <v>1959</v>
      </c>
      <c r="F364" s="1" t="s">
        <v>468</v>
      </c>
      <c r="G364" s="11" t="s">
        <v>490</v>
      </c>
      <c r="H364" t="s">
        <v>20</v>
      </c>
      <c r="I364" s="4" t="s">
        <v>488</v>
      </c>
    </row>
    <row r="365" spans="1:9" ht="17.25">
      <c r="A365" s="8" t="s">
        <v>491</v>
      </c>
      <c r="B365" t="s">
        <v>466</v>
      </c>
      <c r="C365" s="2" t="s">
        <v>492</v>
      </c>
      <c r="D365" s="1">
        <v>81400</v>
      </c>
      <c r="E365" s="60">
        <v>1955</v>
      </c>
      <c r="F365" s="1" t="s">
        <v>468</v>
      </c>
      <c r="G365" s="11" t="s">
        <v>493</v>
      </c>
      <c r="H365" t="s">
        <v>20</v>
      </c>
      <c r="I365" s="9" t="str">
        <f>A365</f>
        <v>SPRING14-4110</v>
      </c>
    </row>
    <row r="366" spans="1:9" ht="17.25">
      <c r="A366" s="22" t="s">
        <v>494</v>
      </c>
      <c r="B366" t="s">
        <v>466</v>
      </c>
      <c r="C366" s="2" t="s">
        <v>495</v>
      </c>
      <c r="D366" s="1">
        <v>40150</v>
      </c>
      <c r="E366" s="60">
        <v>1956</v>
      </c>
      <c r="F366" s="1" t="s">
        <v>468</v>
      </c>
      <c r="G366" s="11" t="s">
        <v>496</v>
      </c>
      <c r="H366" t="s">
        <v>20</v>
      </c>
      <c r="I366" s="9" t="str">
        <f>A366</f>
        <v>SPRING14-4111</v>
      </c>
    </row>
    <row r="367" spans="1:9" ht="17.25">
      <c r="A367" s="8" t="s">
        <v>497</v>
      </c>
      <c r="B367" t="s">
        <v>466</v>
      </c>
      <c r="C367" s="2" t="s">
        <v>498</v>
      </c>
      <c r="D367" s="1">
        <v>40700</v>
      </c>
      <c r="E367" s="60">
        <v>1957</v>
      </c>
      <c r="F367" s="1" t="s">
        <v>468</v>
      </c>
      <c r="G367" s="11" t="s">
        <v>499</v>
      </c>
      <c r="H367" t="s">
        <v>20</v>
      </c>
      <c r="I367" s="9" t="str">
        <f>A367</f>
        <v>SPRING14-4112</v>
      </c>
    </row>
    <row r="368" spans="1:9" ht="17.25">
      <c r="A368" s="8" t="s">
        <v>500</v>
      </c>
      <c r="B368" t="s">
        <v>466</v>
      </c>
      <c r="C368" s="2" t="s">
        <v>501</v>
      </c>
      <c r="D368" s="1">
        <v>57200</v>
      </c>
      <c r="E368" s="60">
        <v>1960</v>
      </c>
      <c r="F368" s="1" t="s">
        <v>468</v>
      </c>
      <c r="G368" s="11" t="s">
        <v>502</v>
      </c>
      <c r="H368" t="s">
        <v>20</v>
      </c>
      <c r="I368" s="9" t="str">
        <f>A368</f>
        <v>SPRING14-4113</v>
      </c>
    </row>
    <row r="369" spans="1:9" ht="17.25">
      <c r="A369" s="8" t="s">
        <v>503</v>
      </c>
      <c r="B369" t="s">
        <v>466</v>
      </c>
      <c r="C369" s="2" t="s">
        <v>504</v>
      </c>
      <c r="D369" s="1">
        <v>132000</v>
      </c>
      <c r="E369" s="60">
        <v>1960</v>
      </c>
      <c r="F369" s="1" t="s">
        <v>468</v>
      </c>
      <c r="G369" s="11" t="s">
        <v>505</v>
      </c>
      <c r="H369" t="s">
        <v>20</v>
      </c>
      <c r="I369" s="9" t="str">
        <f>A369</f>
        <v>SPRING14-4114</v>
      </c>
    </row>
    <row r="370" spans="1:9" ht="17.25">
      <c r="A370" s="8" t="s">
        <v>506</v>
      </c>
      <c r="B370" t="s">
        <v>466</v>
      </c>
      <c r="C370" s="2" t="s">
        <v>507</v>
      </c>
      <c r="D370" s="1">
        <v>48400</v>
      </c>
      <c r="E370" s="60">
        <v>1961</v>
      </c>
      <c r="F370" s="1" t="s">
        <v>468</v>
      </c>
      <c r="G370" s="11" t="s">
        <v>508</v>
      </c>
      <c r="H370" t="s">
        <v>20</v>
      </c>
      <c r="I370" s="9" t="str">
        <f>A370</f>
        <v>SPRING14-4115</v>
      </c>
    </row>
    <row r="371" spans="1:9" ht="17.25">
      <c r="A371" s="8" t="s">
        <v>509</v>
      </c>
      <c r="B371" t="s">
        <v>466</v>
      </c>
      <c r="C371" s="2" t="s">
        <v>510</v>
      </c>
      <c r="D371" s="1">
        <v>47800</v>
      </c>
      <c r="E371" s="60">
        <v>1956</v>
      </c>
      <c r="F371" s="1" t="s">
        <v>468</v>
      </c>
      <c r="G371" s="11" t="s">
        <v>511</v>
      </c>
      <c r="H371" t="s">
        <v>20</v>
      </c>
      <c r="I371" s="9" t="str">
        <f>A371</f>
        <v>SPRING14-5043</v>
      </c>
    </row>
    <row r="372" spans="1:9" ht="17.25">
      <c r="A372" s="8" t="s">
        <v>512</v>
      </c>
      <c r="B372" t="s">
        <v>466</v>
      </c>
      <c r="C372" s="2" t="s">
        <v>513</v>
      </c>
      <c r="D372" s="1">
        <v>213400</v>
      </c>
      <c r="E372" s="60">
        <v>1934</v>
      </c>
      <c r="F372" s="1" t="s">
        <v>468</v>
      </c>
      <c r="G372" s="11" t="s">
        <v>514</v>
      </c>
      <c r="H372" t="s">
        <v>20</v>
      </c>
      <c r="I372" s="9" t="str">
        <f>A372</f>
        <v>SPRING14-5114</v>
      </c>
    </row>
    <row r="373" spans="1:9" ht="17.25">
      <c r="A373" s="8" t="s">
        <v>515</v>
      </c>
      <c r="B373" t="s">
        <v>466</v>
      </c>
      <c r="C373" s="2" t="s">
        <v>516</v>
      </c>
      <c r="D373" s="1">
        <v>76450</v>
      </c>
      <c r="E373" s="60">
        <v>1955</v>
      </c>
      <c r="F373" s="1" t="s">
        <v>468</v>
      </c>
      <c r="G373" s="11" t="s">
        <v>517</v>
      </c>
      <c r="H373" t="s">
        <v>20</v>
      </c>
      <c r="I373" s="9" t="s">
        <v>515</v>
      </c>
    </row>
    <row r="374" spans="1:9" ht="17.25">
      <c r="A374" s="8" t="s">
        <v>518</v>
      </c>
      <c r="B374" t="s">
        <v>519</v>
      </c>
      <c r="C374" s="2" t="s">
        <v>520</v>
      </c>
      <c r="D374" s="1">
        <v>68000</v>
      </c>
      <c r="E374" s="60">
        <v>1974</v>
      </c>
      <c r="F374" s="1" t="s">
        <v>521</v>
      </c>
      <c r="G374" s="11" t="s">
        <v>522</v>
      </c>
      <c r="H374" t="s">
        <v>32</v>
      </c>
      <c r="I374" s="4" t="s">
        <v>518</v>
      </c>
    </row>
    <row r="375" spans="1:9" ht="17.25">
      <c r="A375" s="8" t="s">
        <v>523</v>
      </c>
      <c r="B375" t="s">
        <v>524</v>
      </c>
      <c r="C375" s="2" t="s">
        <v>525</v>
      </c>
      <c r="D375" s="1">
        <v>29700</v>
      </c>
      <c r="E375" s="60">
        <v>1982</v>
      </c>
      <c r="F375" s="1" t="s">
        <v>526</v>
      </c>
      <c r="G375" s="11" t="s">
        <v>527</v>
      </c>
      <c r="H375" t="s">
        <v>20</v>
      </c>
      <c r="I375" s="4" t="s">
        <v>523</v>
      </c>
    </row>
    <row r="376" spans="1:9" ht="17.25">
      <c r="A376" s="8" t="s">
        <v>528</v>
      </c>
      <c r="B376" t="s">
        <v>529</v>
      </c>
      <c r="C376" s="2" t="s">
        <v>530</v>
      </c>
      <c r="D376" s="1">
        <v>39050</v>
      </c>
      <c r="E376" s="60">
        <v>1936</v>
      </c>
      <c r="F376" s="1" t="s">
        <v>531</v>
      </c>
      <c r="G376" s="11" t="s">
        <v>532</v>
      </c>
      <c r="H376" t="s">
        <v>20</v>
      </c>
      <c r="I376" s="9" t="str">
        <f>A376</f>
        <v>FLA14-744</v>
      </c>
    </row>
    <row r="377" spans="1:9" ht="17.25">
      <c r="A377" s="22" t="s">
        <v>533</v>
      </c>
      <c r="B377" t="s">
        <v>534</v>
      </c>
      <c r="C377" s="2" t="s">
        <v>535</v>
      </c>
      <c r="D377" s="1">
        <v>88000</v>
      </c>
      <c r="E377" s="60">
        <v>1958</v>
      </c>
      <c r="F377" s="1" t="s">
        <v>536</v>
      </c>
      <c r="G377" s="11" t="s">
        <v>537</v>
      </c>
      <c r="H377" t="s">
        <v>113</v>
      </c>
      <c r="I377" s="9" t="str">
        <f>A377</f>
        <v>FLA14-530</v>
      </c>
    </row>
    <row r="378" spans="1:9" ht="17.25">
      <c r="A378" s="8" t="s">
        <v>538</v>
      </c>
      <c r="B378" t="s">
        <v>539</v>
      </c>
      <c r="C378" s="2" t="s">
        <v>540</v>
      </c>
      <c r="D378" s="1">
        <v>63800</v>
      </c>
      <c r="E378" s="60">
        <v>1970</v>
      </c>
      <c r="F378" s="1" t="s">
        <v>541</v>
      </c>
      <c r="G378" s="3" t="s">
        <v>542</v>
      </c>
      <c r="H378" t="s">
        <v>26</v>
      </c>
      <c r="I378" s="9" t="s">
        <v>538</v>
      </c>
    </row>
    <row r="379" spans="1:9" ht="17.25">
      <c r="A379" s="8" t="s">
        <v>543</v>
      </c>
      <c r="B379" t="s">
        <v>539</v>
      </c>
      <c r="C379" s="2" t="s">
        <v>544</v>
      </c>
      <c r="D379" s="1">
        <v>48400</v>
      </c>
      <c r="E379" s="60">
        <v>1970</v>
      </c>
      <c r="F379" s="1" t="s">
        <v>541</v>
      </c>
      <c r="G379" s="11" t="s">
        <v>545</v>
      </c>
      <c r="H379" t="s">
        <v>26</v>
      </c>
      <c r="I379" s="9" t="str">
        <f>A379</f>
        <v>FLA14-575</v>
      </c>
    </row>
    <row r="380" spans="1:9" ht="17.25">
      <c r="A380" s="8" t="s">
        <v>546</v>
      </c>
      <c r="B380" t="s">
        <v>539</v>
      </c>
      <c r="C380" s="2" t="s">
        <v>547</v>
      </c>
      <c r="D380" s="1">
        <v>19250</v>
      </c>
      <c r="E380" s="60">
        <v>1968</v>
      </c>
      <c r="F380" s="1" t="s">
        <v>541</v>
      </c>
      <c r="G380" s="11" t="s">
        <v>548</v>
      </c>
      <c r="H380" t="s">
        <v>26</v>
      </c>
      <c r="I380" s="4" t="s">
        <v>546</v>
      </c>
    </row>
    <row r="381" spans="1:9" ht="17.25">
      <c r="A381" s="22" t="s">
        <v>549</v>
      </c>
      <c r="B381" t="s">
        <v>539</v>
      </c>
      <c r="C381" s="2" t="s">
        <v>550</v>
      </c>
      <c r="D381" s="1">
        <v>22000</v>
      </c>
      <c r="E381" s="60">
        <v>1978</v>
      </c>
      <c r="F381" s="1" t="s">
        <v>541</v>
      </c>
      <c r="G381" s="11" t="s">
        <v>551</v>
      </c>
      <c r="H381" t="s">
        <v>26</v>
      </c>
      <c r="I381" s="4" t="s">
        <v>549</v>
      </c>
    </row>
    <row r="382" spans="1:9" ht="17.25">
      <c r="A382" s="8" t="s">
        <v>552</v>
      </c>
      <c r="B382" t="s">
        <v>539</v>
      </c>
      <c r="C382" s="2" t="s">
        <v>553</v>
      </c>
      <c r="D382" s="1">
        <v>29975</v>
      </c>
      <c r="E382" s="60">
        <v>1951</v>
      </c>
      <c r="F382" s="1" t="s">
        <v>541</v>
      </c>
      <c r="G382" s="11" t="s">
        <v>554</v>
      </c>
      <c r="H382" t="s">
        <v>20</v>
      </c>
      <c r="I382" s="4" t="s">
        <v>552</v>
      </c>
    </row>
    <row r="383" spans="1:9" ht="17.25">
      <c r="A383" s="22" t="s">
        <v>555</v>
      </c>
      <c r="B383" t="s">
        <v>539</v>
      </c>
      <c r="C383" s="2" t="s">
        <v>556</v>
      </c>
      <c r="D383" s="1">
        <v>24200</v>
      </c>
      <c r="E383" s="60">
        <v>1956</v>
      </c>
      <c r="F383" s="1" t="s">
        <v>541</v>
      </c>
      <c r="G383" s="11" t="s">
        <v>557</v>
      </c>
      <c r="H383" t="s">
        <v>20</v>
      </c>
      <c r="I383" s="4" t="s">
        <v>555</v>
      </c>
    </row>
    <row r="384" spans="1:9" ht="17.25">
      <c r="A384" s="8" t="s">
        <v>558</v>
      </c>
      <c r="B384" t="s">
        <v>539</v>
      </c>
      <c r="C384" s="2" t="s">
        <v>559</v>
      </c>
      <c r="D384" s="1">
        <v>45100</v>
      </c>
      <c r="E384" s="60">
        <v>1967</v>
      </c>
      <c r="F384" s="1" t="s">
        <v>541</v>
      </c>
      <c r="G384" s="11" t="s">
        <v>560</v>
      </c>
      <c r="H384" t="s">
        <v>26</v>
      </c>
      <c r="I384" s="4" t="s">
        <v>558</v>
      </c>
    </row>
    <row r="385" spans="1:9" ht="17.25">
      <c r="A385" s="22" t="s">
        <v>561</v>
      </c>
      <c r="B385" t="s">
        <v>539</v>
      </c>
      <c r="C385" s="2" t="s">
        <v>562</v>
      </c>
      <c r="D385" s="1">
        <v>61600</v>
      </c>
      <c r="E385" s="60">
        <v>1969</v>
      </c>
      <c r="F385" s="1" t="s">
        <v>541</v>
      </c>
      <c r="G385" s="11" t="s">
        <v>563</v>
      </c>
      <c r="H385" t="s">
        <v>26</v>
      </c>
      <c r="I385" s="4" t="s">
        <v>561</v>
      </c>
    </row>
    <row r="386" spans="1:9" ht="17.25">
      <c r="A386" s="22" t="s">
        <v>564</v>
      </c>
      <c r="B386" t="s">
        <v>539</v>
      </c>
      <c r="C386" s="2" t="s">
        <v>565</v>
      </c>
      <c r="D386" s="1">
        <v>42900</v>
      </c>
      <c r="E386" s="60">
        <v>1970</v>
      </c>
      <c r="F386" s="1" t="s">
        <v>541</v>
      </c>
      <c r="G386" s="11" t="s">
        <v>566</v>
      </c>
      <c r="H386" t="s">
        <v>26</v>
      </c>
      <c r="I386" s="9" t="str">
        <f>A386</f>
        <v>SPRING14-5172</v>
      </c>
    </row>
    <row r="387" spans="1:9" ht="17.25">
      <c r="A387" s="22" t="s">
        <v>567</v>
      </c>
      <c r="B387" t="s">
        <v>568</v>
      </c>
      <c r="C387" s="2" t="s">
        <v>569</v>
      </c>
      <c r="D387" s="1">
        <v>1540000</v>
      </c>
      <c r="E387" s="60">
        <v>1930</v>
      </c>
      <c r="F387" s="1" t="s">
        <v>570</v>
      </c>
      <c r="G387" s="18" t="s">
        <v>571</v>
      </c>
      <c r="H387" t="s">
        <v>20</v>
      </c>
      <c r="I387" s="9" t="str">
        <f>A387</f>
        <v>FALL13-5069</v>
      </c>
    </row>
    <row r="388" spans="1:9" ht="17.25">
      <c r="A388" s="22" t="s">
        <v>572</v>
      </c>
      <c r="B388" t="s">
        <v>573</v>
      </c>
      <c r="C388" s="2" t="s">
        <v>574</v>
      </c>
      <c r="D388" s="1">
        <v>66000</v>
      </c>
      <c r="E388" s="60">
        <v>1912</v>
      </c>
      <c r="F388" s="1" t="s">
        <v>575</v>
      </c>
      <c r="G388" s="11" t="s">
        <v>576</v>
      </c>
      <c r="H388" t="s">
        <v>14</v>
      </c>
      <c r="I388" s="9" t="str">
        <f>A388</f>
        <v>SPRING14-4117</v>
      </c>
    </row>
    <row r="389" spans="1:9" ht="17.25">
      <c r="A389" s="22" t="s">
        <v>577</v>
      </c>
      <c r="B389" t="s">
        <v>578</v>
      </c>
      <c r="C389" s="2" t="s">
        <v>579</v>
      </c>
      <c r="D389" s="1">
        <v>29150</v>
      </c>
      <c r="E389" s="60">
        <v>1980</v>
      </c>
      <c r="F389" s="1" t="s">
        <v>580</v>
      </c>
      <c r="G389" s="11" t="s">
        <v>581</v>
      </c>
      <c r="H389" t="s">
        <v>20</v>
      </c>
      <c r="I389" s="4" t="s">
        <v>577</v>
      </c>
    </row>
    <row r="390" spans="1:9" ht="17.25">
      <c r="A390" s="8" t="s">
        <v>582</v>
      </c>
      <c r="B390" t="s">
        <v>583</v>
      </c>
      <c r="C390" s="2" t="s">
        <v>584</v>
      </c>
      <c r="D390" s="1">
        <v>61600</v>
      </c>
      <c r="E390" s="60">
        <v>1987</v>
      </c>
      <c r="F390" s="1" t="s">
        <v>585</v>
      </c>
      <c r="G390" s="11" t="s">
        <v>586</v>
      </c>
      <c r="H390" t="s">
        <v>32</v>
      </c>
      <c r="I390" s="9" t="str">
        <f>A390</f>
        <v>FLA14-514</v>
      </c>
    </row>
    <row r="391" spans="1:9" ht="17.25">
      <c r="A391" s="8" t="s">
        <v>587</v>
      </c>
      <c r="B391" t="s">
        <v>583</v>
      </c>
      <c r="C391" s="2" t="s">
        <v>588</v>
      </c>
      <c r="D391" s="1">
        <v>78100</v>
      </c>
      <c r="E391" s="60">
        <v>1985</v>
      </c>
      <c r="F391" s="1" t="s">
        <v>585</v>
      </c>
      <c r="G391" s="11" t="s">
        <v>589</v>
      </c>
      <c r="H391" t="s">
        <v>32</v>
      </c>
      <c r="I391" s="9" t="str">
        <f>A391</f>
        <v>FLA14-525</v>
      </c>
    </row>
    <row r="392" spans="1:9" ht="17.25">
      <c r="A392" s="8" t="s">
        <v>590</v>
      </c>
      <c r="B392" t="s">
        <v>583</v>
      </c>
      <c r="C392" s="2" t="s">
        <v>591</v>
      </c>
      <c r="D392" s="1">
        <v>123750</v>
      </c>
      <c r="E392" s="60">
        <v>2006</v>
      </c>
      <c r="F392" s="1" t="s">
        <v>585</v>
      </c>
      <c r="G392" s="11" t="s">
        <v>592</v>
      </c>
      <c r="H392" t="s">
        <v>32</v>
      </c>
      <c r="I392" s="9" t="str">
        <f>A392</f>
        <v>FLA14-553</v>
      </c>
    </row>
    <row r="393" spans="1:9" ht="17.25">
      <c r="A393" s="22" t="s">
        <v>593</v>
      </c>
      <c r="B393" t="s">
        <v>583</v>
      </c>
      <c r="C393" s="2" t="s">
        <v>594</v>
      </c>
      <c r="D393" s="1">
        <v>605000</v>
      </c>
      <c r="E393" s="60">
        <v>1973</v>
      </c>
      <c r="F393" s="1" t="s">
        <v>585</v>
      </c>
      <c r="G393" s="11" t="s">
        <v>595</v>
      </c>
      <c r="H393" t="s">
        <v>32</v>
      </c>
      <c r="I393" s="9" t="str">
        <f>A393</f>
        <v>FLA14-586</v>
      </c>
    </row>
    <row r="394" spans="1:9" ht="17.25">
      <c r="A394" s="8" t="s">
        <v>596</v>
      </c>
      <c r="B394" t="s">
        <v>583</v>
      </c>
      <c r="C394" s="2" t="s">
        <v>597</v>
      </c>
      <c r="D394" s="1">
        <v>46750</v>
      </c>
      <c r="E394" s="60">
        <v>1978</v>
      </c>
      <c r="F394" s="1" t="s">
        <v>585</v>
      </c>
      <c r="G394" s="11" t="s">
        <v>598</v>
      </c>
      <c r="H394" t="s">
        <v>32</v>
      </c>
      <c r="I394" s="4" t="s">
        <v>596</v>
      </c>
    </row>
    <row r="395" spans="1:9" ht="17.25">
      <c r="A395" s="8" t="s">
        <v>599</v>
      </c>
      <c r="B395" t="s">
        <v>583</v>
      </c>
      <c r="C395" s="2" t="s">
        <v>600</v>
      </c>
      <c r="D395" s="1">
        <v>42900</v>
      </c>
      <c r="E395" s="60">
        <v>1981</v>
      </c>
      <c r="F395" s="1" t="s">
        <v>585</v>
      </c>
      <c r="G395" s="11" t="s">
        <v>601</v>
      </c>
      <c r="H395" t="s">
        <v>32</v>
      </c>
      <c r="I395" s="4" t="s">
        <v>599</v>
      </c>
    </row>
    <row r="396" spans="1:9" ht="17.25">
      <c r="A396" s="22" t="s">
        <v>602</v>
      </c>
      <c r="B396" t="s">
        <v>583</v>
      </c>
      <c r="C396" s="2" t="s">
        <v>603</v>
      </c>
      <c r="D396" s="1">
        <v>77000</v>
      </c>
      <c r="E396" s="60">
        <v>2001</v>
      </c>
      <c r="F396" s="1" t="s">
        <v>585</v>
      </c>
      <c r="G396" s="11" t="s">
        <v>604</v>
      </c>
      <c r="H396" t="s">
        <v>32</v>
      </c>
      <c r="I396" s="9" t="str">
        <f>A396</f>
        <v>SPRING14-5051</v>
      </c>
    </row>
    <row r="397" spans="1:9" ht="17.25">
      <c r="A397" s="8" t="s">
        <v>605</v>
      </c>
      <c r="B397" t="s">
        <v>583</v>
      </c>
      <c r="C397" s="2" t="s">
        <v>606</v>
      </c>
      <c r="D397" s="1">
        <v>63800</v>
      </c>
      <c r="E397" s="60">
        <v>1998</v>
      </c>
      <c r="F397" s="1" t="s">
        <v>585</v>
      </c>
      <c r="G397" s="11" t="s">
        <v>607</v>
      </c>
      <c r="H397" t="s">
        <v>32</v>
      </c>
      <c r="I397" s="9" t="str">
        <f>A397</f>
        <v>SPRING14-5059</v>
      </c>
    </row>
    <row r="398" spans="1:9" ht="17.25">
      <c r="A398" s="8" t="s">
        <v>608</v>
      </c>
      <c r="B398" t="s">
        <v>583</v>
      </c>
      <c r="C398" s="2" t="s">
        <v>609</v>
      </c>
      <c r="D398" s="1">
        <v>84150</v>
      </c>
      <c r="E398" s="60">
        <v>1989</v>
      </c>
      <c r="F398" s="1" t="s">
        <v>585</v>
      </c>
      <c r="G398" s="11" t="s">
        <v>610</v>
      </c>
      <c r="H398" t="s">
        <v>32</v>
      </c>
      <c r="I398" s="9" t="str">
        <f>A398</f>
        <v>SPRING14-5083</v>
      </c>
    </row>
    <row r="399" spans="1:9" ht="17.25">
      <c r="A399" s="8" t="s">
        <v>611</v>
      </c>
      <c r="B399" t="s">
        <v>583</v>
      </c>
      <c r="C399" s="2" t="s">
        <v>612</v>
      </c>
      <c r="D399" s="1">
        <v>57750</v>
      </c>
      <c r="E399" s="60">
        <v>1988</v>
      </c>
      <c r="F399" s="1" t="s">
        <v>585</v>
      </c>
      <c r="G399" s="11" t="s">
        <v>613</v>
      </c>
      <c r="H399" t="s">
        <v>32</v>
      </c>
      <c r="I399" s="9" t="str">
        <f>A399</f>
        <v>SPRING14-5096</v>
      </c>
    </row>
    <row r="400" spans="1:9" ht="17.25">
      <c r="A400" s="8" t="s">
        <v>614</v>
      </c>
      <c r="B400" t="s">
        <v>583</v>
      </c>
      <c r="C400" s="2" t="s">
        <v>615</v>
      </c>
      <c r="D400" s="1">
        <v>52800</v>
      </c>
      <c r="E400" s="60">
        <v>1997</v>
      </c>
      <c r="F400" s="1" t="s">
        <v>585</v>
      </c>
      <c r="G400" s="11" t="s">
        <v>616</v>
      </c>
      <c r="H400" t="s">
        <v>32</v>
      </c>
      <c r="I400" s="9" t="str">
        <f>A400</f>
        <v>SPRING14-5136</v>
      </c>
    </row>
    <row r="401" spans="1:9" ht="17.25">
      <c r="A401" s="22" t="s">
        <v>617</v>
      </c>
      <c r="B401" t="s">
        <v>618</v>
      </c>
      <c r="C401" s="2" t="s">
        <v>619</v>
      </c>
      <c r="D401" s="1">
        <v>35000</v>
      </c>
      <c r="E401" s="60">
        <v>1966</v>
      </c>
      <c r="F401" s="1" t="s">
        <v>620</v>
      </c>
      <c r="G401" s="3" t="s">
        <v>621</v>
      </c>
      <c r="H401" t="s">
        <v>113</v>
      </c>
      <c r="I401" s="9" t="str">
        <f>A401</f>
        <v>FALL13-1097</v>
      </c>
    </row>
    <row r="402" spans="1:9" ht="17.25">
      <c r="A402" s="19" t="s">
        <v>622</v>
      </c>
      <c r="B402" t="s">
        <v>618</v>
      </c>
      <c r="C402" s="2" t="s">
        <v>623</v>
      </c>
      <c r="D402" s="1">
        <v>46200</v>
      </c>
      <c r="E402" s="60">
        <v>1938</v>
      </c>
      <c r="F402" s="1" t="s">
        <v>620</v>
      </c>
      <c r="G402" s="16" t="s">
        <v>624</v>
      </c>
      <c r="H402" t="s">
        <v>20</v>
      </c>
      <c r="I402" s="9" t="str">
        <f>A402</f>
        <v>FALL13-3082</v>
      </c>
    </row>
    <row r="403" spans="1:9" ht="17.25">
      <c r="A403" s="22" t="s">
        <v>625</v>
      </c>
      <c r="B403" t="s">
        <v>618</v>
      </c>
      <c r="C403" s="2" t="s">
        <v>626</v>
      </c>
      <c r="D403" s="1">
        <v>48950</v>
      </c>
      <c r="E403" s="60">
        <v>1970</v>
      </c>
      <c r="F403" s="1" t="s">
        <v>620</v>
      </c>
      <c r="G403" s="3" t="s">
        <v>627</v>
      </c>
      <c r="H403" t="s">
        <v>26</v>
      </c>
      <c r="I403" s="9" t="str">
        <f>A403</f>
        <v>FALL13-3093</v>
      </c>
    </row>
    <row r="404" spans="1:9" ht="17.25">
      <c r="A404" s="22" t="s">
        <v>628</v>
      </c>
      <c r="B404" t="s">
        <v>618</v>
      </c>
      <c r="C404" s="2" t="s">
        <v>629</v>
      </c>
      <c r="D404" s="1">
        <v>42900</v>
      </c>
      <c r="E404" s="60">
        <v>1952</v>
      </c>
      <c r="F404" s="1" t="s">
        <v>620</v>
      </c>
      <c r="G404" s="3" t="s">
        <v>630</v>
      </c>
      <c r="H404" t="s">
        <v>113</v>
      </c>
      <c r="I404" s="9" t="str">
        <f>A404</f>
        <v>FALL13-3125</v>
      </c>
    </row>
    <row r="405" spans="1:9" ht="17.25">
      <c r="A405" s="22" t="s">
        <v>631</v>
      </c>
      <c r="B405" t="s">
        <v>618</v>
      </c>
      <c r="C405" s="2" t="s">
        <v>632</v>
      </c>
      <c r="D405" s="1">
        <v>70400</v>
      </c>
      <c r="E405" s="60">
        <v>1933</v>
      </c>
      <c r="F405" s="1" t="s">
        <v>620</v>
      </c>
      <c r="G405" s="3" t="s">
        <v>633</v>
      </c>
      <c r="H405" t="s">
        <v>113</v>
      </c>
      <c r="I405" s="9" t="s">
        <v>631</v>
      </c>
    </row>
    <row r="406" spans="1:9" ht="17.25">
      <c r="A406" s="22" t="s">
        <v>634</v>
      </c>
      <c r="B406" t="s">
        <v>618</v>
      </c>
      <c r="C406" s="2" t="s">
        <v>635</v>
      </c>
      <c r="D406" s="1">
        <v>110000</v>
      </c>
      <c r="E406" s="60">
        <v>1955</v>
      </c>
      <c r="F406" s="1" t="s">
        <v>620</v>
      </c>
      <c r="G406" s="3" t="s">
        <v>636</v>
      </c>
      <c r="H406" t="s">
        <v>113</v>
      </c>
      <c r="I406" s="9" t="str">
        <f>A406</f>
        <v>FALL13-3157</v>
      </c>
    </row>
    <row r="407" spans="1:9" ht="17.25">
      <c r="A407" s="19" t="s">
        <v>637</v>
      </c>
      <c r="B407" t="s">
        <v>618</v>
      </c>
      <c r="C407" s="2" t="s">
        <v>638</v>
      </c>
      <c r="D407" s="1">
        <v>55000</v>
      </c>
      <c r="E407" s="60">
        <v>1932</v>
      </c>
      <c r="F407" s="1" t="s">
        <v>620</v>
      </c>
      <c r="G407" s="3" t="s">
        <v>639</v>
      </c>
      <c r="H407" t="s">
        <v>113</v>
      </c>
      <c r="I407" s="9" t="str">
        <f>A407</f>
        <v>FALL13-3158</v>
      </c>
    </row>
    <row r="408" spans="1:9" ht="17.25">
      <c r="A408" s="8" t="s">
        <v>640</v>
      </c>
      <c r="B408" t="s">
        <v>618</v>
      </c>
      <c r="C408" s="2" t="s">
        <v>641</v>
      </c>
      <c r="D408" s="1">
        <v>48400</v>
      </c>
      <c r="E408" s="60">
        <v>1965</v>
      </c>
      <c r="F408" s="1" t="s">
        <v>620</v>
      </c>
      <c r="G408" s="11" t="s">
        <v>642</v>
      </c>
      <c r="H408" t="s">
        <v>26</v>
      </c>
      <c r="I408" s="9" t="str">
        <f>A408</f>
        <v>FLA14-246</v>
      </c>
    </row>
    <row r="409" spans="1:9" ht="17.25">
      <c r="A409" s="8" t="s">
        <v>643</v>
      </c>
      <c r="B409" t="s">
        <v>618</v>
      </c>
      <c r="C409" s="2" t="s">
        <v>644</v>
      </c>
      <c r="D409" s="1">
        <v>37400</v>
      </c>
      <c r="E409" s="60">
        <v>1953</v>
      </c>
      <c r="F409" s="1" t="s">
        <v>620</v>
      </c>
      <c r="G409" s="11" t="s">
        <v>645</v>
      </c>
      <c r="H409" t="s">
        <v>20</v>
      </c>
      <c r="I409" s="9" t="s">
        <v>643</v>
      </c>
    </row>
    <row r="410" spans="1:9" ht="17.25">
      <c r="A410" s="8" t="s">
        <v>646</v>
      </c>
      <c r="B410" t="s">
        <v>618</v>
      </c>
      <c r="C410" s="2" t="s">
        <v>647</v>
      </c>
      <c r="D410" s="1">
        <v>39325</v>
      </c>
      <c r="E410" s="60">
        <v>1955</v>
      </c>
      <c r="F410" s="1" t="s">
        <v>620</v>
      </c>
      <c r="G410" s="11" t="s">
        <v>648</v>
      </c>
      <c r="H410" t="s">
        <v>20</v>
      </c>
      <c r="I410" s="9" t="str">
        <f>A410</f>
        <v>FLA14-478</v>
      </c>
    </row>
    <row r="411" spans="1:9" ht="17.25">
      <c r="A411" s="8" t="s">
        <v>649</v>
      </c>
      <c r="B411" t="s">
        <v>618</v>
      </c>
      <c r="C411" s="2" t="s">
        <v>650</v>
      </c>
      <c r="D411" s="1">
        <v>45100</v>
      </c>
      <c r="E411" s="60">
        <v>1948</v>
      </c>
      <c r="F411" s="1" t="s">
        <v>620</v>
      </c>
      <c r="G411" s="11" t="s">
        <v>651</v>
      </c>
      <c r="H411" t="s">
        <v>20</v>
      </c>
      <c r="I411" s="9" t="str">
        <f>A411</f>
        <v>FLA14-481</v>
      </c>
    </row>
    <row r="412" spans="1:9" ht="17.25">
      <c r="A412" s="8" t="s">
        <v>652</v>
      </c>
      <c r="B412" t="s">
        <v>618</v>
      </c>
      <c r="C412" s="2" t="s">
        <v>653</v>
      </c>
      <c r="D412" s="1">
        <v>209000</v>
      </c>
      <c r="E412" s="60">
        <v>1969</v>
      </c>
      <c r="F412" s="1" t="s">
        <v>620</v>
      </c>
      <c r="G412" s="11" t="s">
        <v>654</v>
      </c>
      <c r="H412" t="s">
        <v>26</v>
      </c>
      <c r="I412" s="9" t="str">
        <f>A412</f>
        <v>FLA14-543</v>
      </c>
    </row>
    <row r="413" spans="1:9" ht="17.25">
      <c r="A413" s="8" t="s">
        <v>655</v>
      </c>
      <c r="B413" t="s">
        <v>618</v>
      </c>
      <c r="C413" s="2" t="s">
        <v>656</v>
      </c>
      <c r="D413" s="1">
        <v>412500</v>
      </c>
      <c r="E413" s="60">
        <v>2006</v>
      </c>
      <c r="F413" s="1" t="s">
        <v>620</v>
      </c>
      <c r="G413" s="11" t="s">
        <v>657</v>
      </c>
      <c r="H413" t="s">
        <v>126</v>
      </c>
      <c r="I413" s="9" t="s">
        <v>655</v>
      </c>
    </row>
    <row r="414" spans="1:9" ht="17.25">
      <c r="A414" s="8" t="s">
        <v>658</v>
      </c>
      <c r="B414" t="s">
        <v>618</v>
      </c>
      <c r="C414" s="2" t="s">
        <v>659</v>
      </c>
      <c r="D414" s="1">
        <v>259600</v>
      </c>
      <c r="E414" s="60">
        <v>2005</v>
      </c>
      <c r="F414" s="1" t="s">
        <v>620</v>
      </c>
      <c r="G414" s="11" t="s">
        <v>660</v>
      </c>
      <c r="H414" t="s">
        <v>126</v>
      </c>
      <c r="I414" s="9" t="str">
        <f>A414</f>
        <v>FLA14-552</v>
      </c>
    </row>
    <row r="415" spans="1:9" ht="17.25">
      <c r="A415" s="22" t="s">
        <v>661</v>
      </c>
      <c r="B415" t="s">
        <v>618</v>
      </c>
      <c r="C415" s="2" t="s">
        <v>653</v>
      </c>
      <c r="D415" s="1">
        <v>176000</v>
      </c>
      <c r="E415" s="60">
        <v>1969</v>
      </c>
      <c r="F415" s="1" t="s">
        <v>620</v>
      </c>
      <c r="G415" s="11" t="s">
        <v>662</v>
      </c>
      <c r="H415" t="s">
        <v>26</v>
      </c>
      <c r="I415" s="9" t="str">
        <f>A415</f>
        <v>FLA14-563</v>
      </c>
    </row>
    <row r="416" spans="1:9" ht="17.25">
      <c r="A416" s="8" t="s">
        <v>663</v>
      </c>
      <c r="B416" t="s">
        <v>618</v>
      </c>
      <c r="C416" s="2" t="s">
        <v>664</v>
      </c>
      <c r="D416" s="1">
        <v>77000</v>
      </c>
      <c r="E416" s="60">
        <v>1967</v>
      </c>
      <c r="F416" s="1" t="s">
        <v>620</v>
      </c>
      <c r="G416" s="11" t="s">
        <v>665</v>
      </c>
      <c r="H416" t="s">
        <v>26</v>
      </c>
      <c r="I416" s="9" t="str">
        <f>A416</f>
        <v>FLA14-565</v>
      </c>
    </row>
    <row r="417" spans="1:9" ht="17.25">
      <c r="A417" s="8" t="s">
        <v>666</v>
      </c>
      <c r="B417" t="s">
        <v>618</v>
      </c>
      <c r="C417" s="2" t="s">
        <v>667</v>
      </c>
      <c r="D417" s="1">
        <v>71500</v>
      </c>
      <c r="E417" s="60">
        <v>1956</v>
      </c>
      <c r="F417" s="1" t="s">
        <v>620</v>
      </c>
      <c r="G417" s="11" t="s">
        <v>668</v>
      </c>
      <c r="H417" t="s">
        <v>20</v>
      </c>
      <c r="I417" s="9" t="str">
        <f>A417</f>
        <v>FLA14-569</v>
      </c>
    </row>
    <row r="418" spans="1:9" ht="17.25">
      <c r="A418" s="22" t="s">
        <v>669</v>
      </c>
      <c r="B418" t="s">
        <v>618</v>
      </c>
      <c r="C418" s="2" t="s">
        <v>670</v>
      </c>
      <c r="D418" s="1">
        <v>71500</v>
      </c>
      <c r="E418" s="60">
        <v>1933</v>
      </c>
      <c r="F418" s="1" t="s">
        <v>620</v>
      </c>
      <c r="G418" s="11" t="s">
        <v>671</v>
      </c>
      <c r="H418" t="s">
        <v>113</v>
      </c>
      <c r="I418" s="9" t="str">
        <f>A418</f>
        <v>FLA14-572</v>
      </c>
    </row>
    <row r="419" spans="1:9" ht="17.25">
      <c r="A419" s="8" t="s">
        <v>672</v>
      </c>
      <c r="B419" t="s">
        <v>618</v>
      </c>
      <c r="C419" s="2" t="s">
        <v>673</v>
      </c>
      <c r="D419" s="1">
        <v>47300</v>
      </c>
      <c r="E419" s="60">
        <v>1947</v>
      </c>
      <c r="F419" s="1" t="s">
        <v>620</v>
      </c>
      <c r="G419" s="11" t="s">
        <v>674</v>
      </c>
      <c r="H419" t="s">
        <v>20</v>
      </c>
      <c r="I419" s="9" t="str">
        <f>A419</f>
        <v>FLA14-581</v>
      </c>
    </row>
    <row r="420" spans="1:9" ht="17.25">
      <c r="A420" s="22" t="s">
        <v>675</v>
      </c>
      <c r="B420" t="s">
        <v>618</v>
      </c>
      <c r="C420" s="2" t="s">
        <v>676</v>
      </c>
      <c r="D420" s="1">
        <v>62700</v>
      </c>
      <c r="E420" s="60">
        <v>1936</v>
      </c>
      <c r="F420" s="1" t="s">
        <v>620</v>
      </c>
      <c r="G420" s="11" t="s">
        <v>677</v>
      </c>
      <c r="H420" t="s">
        <v>20</v>
      </c>
      <c r="I420" s="9" t="str">
        <f>A420</f>
        <v>FLA14-756</v>
      </c>
    </row>
    <row r="421" spans="1:9" ht="17.25">
      <c r="A421" s="8" t="s">
        <v>678</v>
      </c>
      <c r="B421" t="s">
        <v>618</v>
      </c>
      <c r="C421" s="2" t="s">
        <v>679</v>
      </c>
      <c r="D421" s="1">
        <v>51150</v>
      </c>
      <c r="E421" s="60">
        <v>1934</v>
      </c>
      <c r="F421" s="1" t="s">
        <v>620</v>
      </c>
      <c r="G421" s="11" t="s">
        <v>680</v>
      </c>
      <c r="H421" t="s">
        <v>20</v>
      </c>
      <c r="I421" s="9" t="str">
        <f>A421</f>
        <v>FLA14-759</v>
      </c>
    </row>
    <row r="422" spans="1:9" ht="17.25">
      <c r="A422" s="8" t="s">
        <v>681</v>
      </c>
      <c r="B422" t="s">
        <v>618</v>
      </c>
      <c r="C422" s="2" t="s">
        <v>682</v>
      </c>
      <c r="D422" s="1">
        <v>30000</v>
      </c>
      <c r="E422" s="60">
        <v>1936</v>
      </c>
      <c r="F422" s="1" t="s">
        <v>620</v>
      </c>
      <c r="G422" s="11" t="s">
        <v>683</v>
      </c>
      <c r="H422" t="s">
        <v>20</v>
      </c>
      <c r="I422" s="4" t="s">
        <v>681</v>
      </c>
    </row>
    <row r="423" spans="1:9" ht="17.25">
      <c r="A423" s="8" t="s">
        <v>684</v>
      </c>
      <c r="B423" t="s">
        <v>618</v>
      </c>
      <c r="C423" s="2" t="s">
        <v>685</v>
      </c>
      <c r="D423" s="1">
        <v>26400</v>
      </c>
      <c r="E423" s="60">
        <v>1955</v>
      </c>
      <c r="F423" s="1" t="s">
        <v>620</v>
      </c>
      <c r="G423" s="11" t="s">
        <v>686</v>
      </c>
      <c r="H423" t="s">
        <v>20</v>
      </c>
      <c r="I423" s="4" t="s">
        <v>684</v>
      </c>
    </row>
    <row r="424" spans="1:9" ht="17.25">
      <c r="A424" s="22" t="s">
        <v>687</v>
      </c>
      <c r="B424" t="s">
        <v>618</v>
      </c>
      <c r="C424" s="2" t="s">
        <v>688</v>
      </c>
      <c r="D424" s="1">
        <v>29150</v>
      </c>
      <c r="E424" s="60">
        <v>1938</v>
      </c>
      <c r="F424" s="1" t="s">
        <v>620</v>
      </c>
      <c r="G424" s="11" t="s">
        <v>689</v>
      </c>
      <c r="H424" t="s">
        <v>113</v>
      </c>
      <c r="I424" s="4" t="s">
        <v>687</v>
      </c>
    </row>
    <row r="425" spans="1:9" ht="17.25">
      <c r="A425" s="8" t="s">
        <v>690</v>
      </c>
      <c r="B425" t="s">
        <v>618</v>
      </c>
      <c r="C425" s="2" t="s">
        <v>691</v>
      </c>
      <c r="D425" s="1">
        <v>33000</v>
      </c>
      <c r="E425" s="60">
        <v>1970</v>
      </c>
      <c r="F425" s="1" t="s">
        <v>620</v>
      </c>
      <c r="G425" s="11" t="s">
        <v>692</v>
      </c>
      <c r="H425" t="s">
        <v>26</v>
      </c>
      <c r="I425" s="4" t="s">
        <v>690</v>
      </c>
    </row>
    <row r="426" spans="1:9" ht="17.25">
      <c r="A426" s="8" t="s">
        <v>693</v>
      </c>
      <c r="B426" t="s">
        <v>618</v>
      </c>
      <c r="C426" s="2" t="s">
        <v>694</v>
      </c>
      <c r="D426" s="1">
        <v>34100</v>
      </c>
      <c r="E426" s="60">
        <v>1963</v>
      </c>
      <c r="F426" s="1" t="s">
        <v>620</v>
      </c>
      <c r="G426" s="11" t="s">
        <v>695</v>
      </c>
      <c r="H426" t="s">
        <v>20</v>
      </c>
      <c r="I426" s="4" t="s">
        <v>693</v>
      </c>
    </row>
    <row r="427" spans="1:9" ht="17.25">
      <c r="A427" s="22" t="s">
        <v>696</v>
      </c>
      <c r="B427" t="s">
        <v>618</v>
      </c>
      <c r="C427" s="2" t="s">
        <v>697</v>
      </c>
      <c r="D427" s="1">
        <v>25025</v>
      </c>
      <c r="E427" s="60">
        <v>1936</v>
      </c>
      <c r="F427" s="1" t="s">
        <v>620</v>
      </c>
      <c r="G427" s="11" t="s">
        <v>698</v>
      </c>
      <c r="H427" t="s">
        <v>113</v>
      </c>
      <c r="I427" s="4" t="s">
        <v>696</v>
      </c>
    </row>
    <row r="428" spans="1:9" ht="17.25">
      <c r="A428" s="22" t="s">
        <v>699</v>
      </c>
      <c r="B428" t="s">
        <v>618</v>
      </c>
      <c r="C428" s="2" t="s">
        <v>700</v>
      </c>
      <c r="D428" s="1">
        <v>36300</v>
      </c>
      <c r="E428" s="60">
        <v>1967</v>
      </c>
      <c r="F428" s="1" t="s">
        <v>620</v>
      </c>
      <c r="G428" s="11" t="s">
        <v>701</v>
      </c>
      <c r="H428" t="s">
        <v>26</v>
      </c>
      <c r="I428" s="4" t="s">
        <v>699</v>
      </c>
    </row>
    <row r="429" spans="1:9" ht="17.25">
      <c r="A429" s="8" t="s">
        <v>702</v>
      </c>
      <c r="B429" t="s">
        <v>618</v>
      </c>
      <c r="C429" s="2" t="s">
        <v>703</v>
      </c>
      <c r="D429" s="1">
        <v>44000</v>
      </c>
      <c r="E429" s="60">
        <v>1967</v>
      </c>
      <c r="F429" s="1" t="s">
        <v>620</v>
      </c>
      <c r="G429" s="11" t="s">
        <v>704</v>
      </c>
      <c r="H429" t="s">
        <v>20</v>
      </c>
      <c r="I429" s="4" t="s">
        <v>702</v>
      </c>
    </row>
    <row r="430" spans="1:9" ht="17.25">
      <c r="A430" s="8" t="s">
        <v>705</v>
      </c>
      <c r="B430" t="s">
        <v>618</v>
      </c>
      <c r="C430" s="2" t="s">
        <v>706</v>
      </c>
      <c r="D430" s="1">
        <v>43450</v>
      </c>
      <c r="E430" s="60">
        <v>1969</v>
      </c>
      <c r="F430" s="1" t="s">
        <v>620</v>
      </c>
      <c r="G430" s="11" t="s">
        <v>707</v>
      </c>
      <c r="H430" t="s">
        <v>26</v>
      </c>
      <c r="I430" s="4" t="s">
        <v>705</v>
      </c>
    </row>
    <row r="431" spans="1:9" ht="17.25">
      <c r="A431" s="22" t="s">
        <v>708</v>
      </c>
      <c r="B431" t="s">
        <v>618</v>
      </c>
      <c r="C431" s="2" t="s">
        <v>709</v>
      </c>
      <c r="D431" s="1">
        <v>27500</v>
      </c>
      <c r="E431" s="60">
        <v>1930</v>
      </c>
      <c r="F431" s="1" t="s">
        <v>620</v>
      </c>
      <c r="G431" s="11" t="s">
        <v>710</v>
      </c>
      <c r="H431" t="s">
        <v>113</v>
      </c>
      <c r="I431" s="4" t="s">
        <v>708</v>
      </c>
    </row>
    <row r="432" spans="1:9" ht="17.25">
      <c r="A432" s="8" t="s">
        <v>711</v>
      </c>
      <c r="B432" t="s">
        <v>618</v>
      </c>
      <c r="C432" s="2" t="s">
        <v>667</v>
      </c>
      <c r="D432" s="1">
        <v>37950</v>
      </c>
      <c r="E432" s="60">
        <v>1956</v>
      </c>
      <c r="F432" s="1" t="s">
        <v>620</v>
      </c>
      <c r="G432" s="11" t="s">
        <v>712</v>
      </c>
      <c r="H432" t="s">
        <v>20</v>
      </c>
      <c r="I432" s="4" t="s">
        <v>711</v>
      </c>
    </row>
    <row r="433" spans="1:9" ht="17.25">
      <c r="A433" s="8" t="s">
        <v>713</v>
      </c>
      <c r="B433" t="s">
        <v>618</v>
      </c>
      <c r="C433" s="2" t="s">
        <v>714</v>
      </c>
      <c r="D433" s="1">
        <v>45650</v>
      </c>
      <c r="E433" s="60">
        <v>1966</v>
      </c>
      <c r="F433" s="1" t="s">
        <v>620</v>
      </c>
      <c r="G433" s="11" t="s">
        <v>715</v>
      </c>
      <c r="H433" t="s">
        <v>26</v>
      </c>
      <c r="I433" s="9" t="str">
        <f>A433</f>
        <v>SPRING14-4149</v>
      </c>
    </row>
    <row r="434" spans="1:9" ht="17.25">
      <c r="A434" s="8" t="s">
        <v>716</v>
      </c>
      <c r="B434" t="s">
        <v>618</v>
      </c>
      <c r="C434" s="2" t="s">
        <v>717</v>
      </c>
      <c r="D434" s="1">
        <v>53900</v>
      </c>
      <c r="E434" s="60">
        <v>1969</v>
      </c>
      <c r="F434" s="1" t="s">
        <v>620</v>
      </c>
      <c r="G434" s="11" t="s">
        <v>718</v>
      </c>
      <c r="H434" t="s">
        <v>26</v>
      </c>
      <c r="I434" s="9" t="str">
        <f>A434</f>
        <v>SPRING14-5037</v>
      </c>
    </row>
    <row r="435" spans="1:9" ht="17.25">
      <c r="A435" s="8" t="s">
        <v>719</v>
      </c>
      <c r="B435" t="s">
        <v>618</v>
      </c>
      <c r="C435" s="2" t="s">
        <v>720</v>
      </c>
      <c r="D435" s="1">
        <v>48950</v>
      </c>
      <c r="E435" s="60">
        <v>1957</v>
      </c>
      <c r="F435" s="1" t="s">
        <v>620</v>
      </c>
      <c r="G435" s="11" t="s">
        <v>721</v>
      </c>
      <c r="H435" t="s">
        <v>20</v>
      </c>
      <c r="I435" s="9" t="s">
        <v>719</v>
      </c>
    </row>
    <row r="436" spans="1:9" ht="17.25">
      <c r="A436" s="8" t="s">
        <v>722</v>
      </c>
      <c r="B436" t="s">
        <v>618</v>
      </c>
      <c r="C436" s="2" t="s">
        <v>723</v>
      </c>
      <c r="D436" s="1">
        <v>33000</v>
      </c>
      <c r="E436" s="60">
        <v>1911</v>
      </c>
      <c r="F436" s="1" t="s">
        <v>620</v>
      </c>
      <c r="G436" s="11" t="s">
        <v>724</v>
      </c>
      <c r="H436" t="s">
        <v>20</v>
      </c>
      <c r="I436" s="9" t="str">
        <f>A436</f>
        <v>SPRING14-5047</v>
      </c>
    </row>
    <row r="437" spans="1:9" ht="17.25">
      <c r="A437" s="8" t="s">
        <v>725</v>
      </c>
      <c r="B437" t="s">
        <v>618</v>
      </c>
      <c r="C437" s="2" t="s">
        <v>726</v>
      </c>
      <c r="D437" s="1">
        <v>49500</v>
      </c>
      <c r="E437" s="60">
        <v>1966</v>
      </c>
      <c r="F437" s="1" t="s">
        <v>620</v>
      </c>
      <c r="G437" s="11" t="s">
        <v>727</v>
      </c>
      <c r="H437" t="s">
        <v>26</v>
      </c>
      <c r="I437" s="9" t="str">
        <f>A437</f>
        <v>SPRING14-5052</v>
      </c>
    </row>
    <row r="438" spans="1:9" ht="17.25">
      <c r="A438" s="8" t="s">
        <v>728</v>
      </c>
      <c r="B438" t="s">
        <v>618</v>
      </c>
      <c r="C438" s="2" t="s">
        <v>720</v>
      </c>
      <c r="D438" s="1">
        <v>41800</v>
      </c>
      <c r="E438" s="60">
        <v>1957</v>
      </c>
      <c r="F438" s="1" t="s">
        <v>620</v>
      </c>
      <c r="G438" s="11" t="s">
        <v>729</v>
      </c>
      <c r="H438" t="s">
        <v>20</v>
      </c>
      <c r="I438" s="9" t="s">
        <v>728</v>
      </c>
    </row>
    <row r="439" spans="1:9" ht="17.25">
      <c r="A439" s="8" t="s">
        <v>730</v>
      </c>
      <c r="B439" t="s">
        <v>618</v>
      </c>
      <c r="C439" s="2" t="s">
        <v>731</v>
      </c>
      <c r="D439" s="1">
        <v>45100</v>
      </c>
      <c r="E439" s="60">
        <v>1964</v>
      </c>
      <c r="F439" s="1" t="s">
        <v>620</v>
      </c>
      <c r="G439" s="11" t="s">
        <v>732</v>
      </c>
      <c r="H439" t="s">
        <v>20</v>
      </c>
      <c r="I439" s="9" t="str">
        <f>A439</f>
        <v>SPRING14-5068</v>
      </c>
    </row>
    <row r="440" spans="1:9" ht="17.25">
      <c r="A440" s="22" t="s">
        <v>733</v>
      </c>
      <c r="B440" t="s">
        <v>618</v>
      </c>
      <c r="C440" s="2" t="s">
        <v>734</v>
      </c>
      <c r="D440" s="1">
        <v>36300</v>
      </c>
      <c r="E440" s="60">
        <v>1937</v>
      </c>
      <c r="F440" s="1" t="s">
        <v>620</v>
      </c>
      <c r="G440" s="11" t="s">
        <v>735</v>
      </c>
      <c r="H440" t="s">
        <v>113</v>
      </c>
      <c r="I440" s="9" t="str">
        <f>A440</f>
        <v>SPRING14-5070</v>
      </c>
    </row>
    <row r="441" spans="1:9" ht="17.25">
      <c r="A441" s="8" t="s">
        <v>736</v>
      </c>
      <c r="B441" t="s">
        <v>618</v>
      </c>
      <c r="C441" s="2" t="s">
        <v>737</v>
      </c>
      <c r="D441" s="1">
        <v>39600</v>
      </c>
      <c r="E441" s="60">
        <v>1947</v>
      </c>
      <c r="F441" s="1" t="s">
        <v>620</v>
      </c>
      <c r="G441" s="11" t="s">
        <v>738</v>
      </c>
      <c r="H441" t="s">
        <v>20</v>
      </c>
      <c r="I441" s="9" t="str">
        <f>A441</f>
        <v>SPRING14-5076</v>
      </c>
    </row>
    <row r="442" spans="1:9" ht="17.25">
      <c r="A442" s="8" t="s">
        <v>739</v>
      </c>
      <c r="B442" t="s">
        <v>618</v>
      </c>
      <c r="C442" s="2" t="s">
        <v>740</v>
      </c>
      <c r="D442" s="1">
        <v>39050</v>
      </c>
      <c r="E442" s="60">
        <v>1936</v>
      </c>
      <c r="F442" s="1" t="s">
        <v>620</v>
      </c>
      <c r="G442" s="11" t="s">
        <v>741</v>
      </c>
      <c r="H442" t="s">
        <v>20</v>
      </c>
      <c r="I442" s="9" t="str">
        <f>A442</f>
        <v>SPRING14-5079</v>
      </c>
    </row>
    <row r="443" spans="1:9" ht="17.25">
      <c r="A443" s="8" t="s">
        <v>742</v>
      </c>
      <c r="B443" t="s">
        <v>618</v>
      </c>
      <c r="C443" s="2" t="s">
        <v>743</v>
      </c>
      <c r="D443" s="1">
        <v>57200</v>
      </c>
      <c r="E443" s="60">
        <v>1962</v>
      </c>
      <c r="F443" s="1" t="s">
        <v>620</v>
      </c>
      <c r="G443" s="11" t="s">
        <v>744</v>
      </c>
      <c r="H443" t="s">
        <v>20</v>
      </c>
      <c r="I443" s="9" t="str">
        <f>A443</f>
        <v>SPRING14-5080</v>
      </c>
    </row>
    <row r="444" spans="1:9" ht="17.25">
      <c r="A444" s="22" t="s">
        <v>745</v>
      </c>
      <c r="B444" t="s">
        <v>618</v>
      </c>
      <c r="C444" s="2" t="s">
        <v>746</v>
      </c>
      <c r="D444" s="1">
        <v>51150</v>
      </c>
      <c r="E444" s="60">
        <v>1971</v>
      </c>
      <c r="F444" s="1" t="s">
        <v>620</v>
      </c>
      <c r="G444" s="11" t="s">
        <v>747</v>
      </c>
      <c r="H444" t="s">
        <v>26</v>
      </c>
      <c r="I444" s="9" t="str">
        <f>A444</f>
        <v>SPRING14-5086</v>
      </c>
    </row>
    <row r="445" spans="1:9" ht="17.25">
      <c r="A445" s="22" t="s">
        <v>748</v>
      </c>
      <c r="B445" t="s">
        <v>618</v>
      </c>
      <c r="C445" s="2" t="s">
        <v>749</v>
      </c>
      <c r="D445" s="1">
        <v>74800</v>
      </c>
      <c r="E445" s="60">
        <v>1970</v>
      </c>
      <c r="F445" s="1" t="s">
        <v>620</v>
      </c>
      <c r="G445" s="12" t="s">
        <v>750</v>
      </c>
      <c r="H445" t="s">
        <v>26</v>
      </c>
      <c r="I445" s="9" t="str">
        <f>A445</f>
        <v>SPRING14-5101</v>
      </c>
    </row>
    <row r="446" spans="1:9" ht="17.25">
      <c r="A446" s="8" t="s">
        <v>751</v>
      </c>
      <c r="B446" t="s">
        <v>618</v>
      </c>
      <c r="C446" s="2" t="s">
        <v>752</v>
      </c>
      <c r="D446" s="1">
        <v>53900</v>
      </c>
      <c r="E446" s="60">
        <v>1963</v>
      </c>
      <c r="F446" s="1" t="s">
        <v>620</v>
      </c>
      <c r="G446" s="11" t="s">
        <v>753</v>
      </c>
      <c r="H446" t="s">
        <v>20</v>
      </c>
      <c r="I446" s="9" t="str">
        <f>A446</f>
        <v>SPRING14-5127</v>
      </c>
    </row>
    <row r="447" spans="1:9" ht="17.25">
      <c r="A447" s="8" t="s">
        <v>754</v>
      </c>
      <c r="B447" t="s">
        <v>618</v>
      </c>
      <c r="C447" s="2" t="s">
        <v>755</v>
      </c>
      <c r="D447" s="1">
        <v>64900</v>
      </c>
      <c r="E447" s="60">
        <v>1968</v>
      </c>
      <c r="F447" s="1" t="s">
        <v>620</v>
      </c>
      <c r="G447" s="11" t="s">
        <v>756</v>
      </c>
      <c r="H447" t="s">
        <v>26</v>
      </c>
      <c r="I447" s="9" t="str">
        <f>A447</f>
        <v>SPRING14-5139</v>
      </c>
    </row>
    <row r="448" spans="1:9" ht="17.25">
      <c r="A448" s="8" t="s">
        <v>757</v>
      </c>
      <c r="B448" t="s">
        <v>618</v>
      </c>
      <c r="C448" s="2" t="s">
        <v>758</v>
      </c>
      <c r="D448" s="1">
        <v>37400</v>
      </c>
      <c r="E448" s="60">
        <v>1970</v>
      </c>
      <c r="F448" s="1" t="s">
        <v>620</v>
      </c>
      <c r="G448" s="11" t="s">
        <v>759</v>
      </c>
      <c r="H448" t="s">
        <v>26</v>
      </c>
      <c r="I448" s="9" t="str">
        <f>A448</f>
        <v>SPRING14-5142</v>
      </c>
    </row>
    <row r="449" spans="1:9" ht="17.25">
      <c r="A449" s="8" t="s">
        <v>760</v>
      </c>
      <c r="B449" t="s">
        <v>618</v>
      </c>
      <c r="C449" s="2" t="s">
        <v>761</v>
      </c>
      <c r="D449" s="1">
        <v>33000</v>
      </c>
      <c r="E449" s="60">
        <v>1959</v>
      </c>
      <c r="F449" s="1" t="s">
        <v>620</v>
      </c>
      <c r="G449" s="11" t="s">
        <v>762</v>
      </c>
      <c r="H449" t="s">
        <v>20</v>
      </c>
      <c r="I449" s="9" t="str">
        <f>A449</f>
        <v>SPRING14-5154</v>
      </c>
    </row>
    <row r="450" spans="1:9" ht="17.25">
      <c r="A450" s="8" t="s">
        <v>763</v>
      </c>
      <c r="B450" t="s">
        <v>618</v>
      </c>
      <c r="C450" s="2" t="s">
        <v>764</v>
      </c>
      <c r="D450" s="1">
        <v>49500</v>
      </c>
      <c r="E450" s="60">
        <v>1963</v>
      </c>
      <c r="F450" s="1" t="s">
        <v>620</v>
      </c>
      <c r="G450" s="11" t="s">
        <v>765</v>
      </c>
      <c r="H450" t="s">
        <v>20</v>
      </c>
      <c r="I450" s="9" t="str">
        <f>A450</f>
        <v>SPRING14-5165</v>
      </c>
    </row>
    <row r="451" spans="1:9" ht="17.25">
      <c r="A451" s="8" t="s">
        <v>766</v>
      </c>
      <c r="B451" t="s">
        <v>618</v>
      </c>
      <c r="C451" s="2" t="s">
        <v>647</v>
      </c>
      <c r="D451" s="1">
        <v>39600</v>
      </c>
      <c r="E451" s="60">
        <v>1955</v>
      </c>
      <c r="F451" s="1" t="s">
        <v>620</v>
      </c>
      <c r="G451" s="11" t="s">
        <v>767</v>
      </c>
      <c r="H451" t="s">
        <v>20</v>
      </c>
      <c r="I451" s="9" t="str">
        <f>A451</f>
        <v>SPRING14-5167</v>
      </c>
    </row>
    <row r="452" spans="1:9" ht="17.25">
      <c r="A452" s="8" t="s">
        <v>768</v>
      </c>
      <c r="B452" t="s">
        <v>769</v>
      </c>
      <c r="C452" s="2" t="s">
        <v>770</v>
      </c>
      <c r="D452" s="1">
        <v>53900</v>
      </c>
      <c r="E452" s="60">
        <v>1956</v>
      </c>
      <c r="F452" s="1" t="s">
        <v>771</v>
      </c>
      <c r="G452" s="11" t="s">
        <v>772</v>
      </c>
      <c r="H452" t="s">
        <v>20</v>
      </c>
      <c r="I452" s="9" t="str">
        <f>A452</f>
        <v>SPRING14-3160</v>
      </c>
    </row>
    <row r="453" spans="1:9" ht="17.25">
      <c r="A453" s="22" t="s">
        <v>773</v>
      </c>
      <c r="B453" t="s">
        <v>774</v>
      </c>
      <c r="C453" s="2" t="s">
        <v>775</v>
      </c>
      <c r="D453" s="1">
        <v>35200</v>
      </c>
      <c r="E453" s="60">
        <v>1962</v>
      </c>
      <c r="F453" s="1" t="s">
        <v>776</v>
      </c>
      <c r="G453" s="11" t="s">
        <v>777</v>
      </c>
      <c r="H453" t="s">
        <v>14</v>
      </c>
      <c r="I453" s="4" t="s">
        <v>773</v>
      </c>
    </row>
    <row r="454" spans="1:9" ht="17.25">
      <c r="A454" s="22" t="s">
        <v>778</v>
      </c>
      <c r="B454" t="s">
        <v>779</v>
      </c>
      <c r="C454" s="2" t="s">
        <v>780</v>
      </c>
      <c r="D454" s="1">
        <v>36300</v>
      </c>
      <c r="E454" s="60">
        <v>1935</v>
      </c>
      <c r="F454" s="1" t="s">
        <v>781</v>
      </c>
      <c r="G454" s="11" t="s">
        <v>782</v>
      </c>
      <c r="H454" t="s">
        <v>20</v>
      </c>
      <c r="I454" s="9" t="str">
        <f>A454</f>
        <v>FLA14-590</v>
      </c>
    </row>
    <row r="455" spans="1:9" ht="17.25">
      <c r="A455" s="8" t="s">
        <v>783</v>
      </c>
      <c r="B455" t="s">
        <v>784</v>
      </c>
      <c r="C455" s="2" t="s">
        <v>785</v>
      </c>
      <c r="D455" s="1">
        <v>46750</v>
      </c>
      <c r="E455" s="60">
        <v>1996</v>
      </c>
      <c r="F455" s="1" t="s">
        <v>786</v>
      </c>
      <c r="G455" s="11" t="s">
        <v>787</v>
      </c>
      <c r="H455" t="s">
        <v>126</v>
      </c>
      <c r="I455" s="9" t="str">
        <f>A455</f>
        <v>FLA14-412</v>
      </c>
    </row>
    <row r="456" spans="1:9" ht="17.25">
      <c r="A456" s="8" t="s">
        <v>788</v>
      </c>
      <c r="B456" t="s">
        <v>28</v>
      </c>
      <c r="C456" s="2" t="s">
        <v>789</v>
      </c>
      <c r="D456" s="1">
        <v>77000</v>
      </c>
      <c r="E456" s="60">
        <v>1973</v>
      </c>
      <c r="F456" s="1" t="s">
        <v>790</v>
      </c>
      <c r="G456" s="11" t="s">
        <v>791</v>
      </c>
      <c r="H456" t="s">
        <v>32</v>
      </c>
      <c r="I456" s="9" t="str">
        <f>A456</f>
        <v>FLA14-419</v>
      </c>
    </row>
    <row r="457" spans="1:9" ht="17.25">
      <c r="A457" s="8" t="s">
        <v>792</v>
      </c>
      <c r="B457" t="s">
        <v>28</v>
      </c>
      <c r="C457" s="2" t="s">
        <v>793</v>
      </c>
      <c r="D457" s="1">
        <v>149600</v>
      </c>
      <c r="E457" s="60">
        <v>1961</v>
      </c>
      <c r="F457" s="1" t="s">
        <v>790</v>
      </c>
      <c r="G457" s="11" t="s">
        <v>794</v>
      </c>
      <c r="H457" t="s">
        <v>32</v>
      </c>
      <c r="I457" s="9" t="str">
        <f>A457</f>
        <v>FLA14-518</v>
      </c>
    </row>
    <row r="458" spans="1:9" ht="17.25">
      <c r="A458" s="8" t="s">
        <v>795</v>
      </c>
      <c r="B458" t="s">
        <v>28</v>
      </c>
      <c r="C458" s="2" t="s">
        <v>796</v>
      </c>
      <c r="D458" s="1">
        <v>99000</v>
      </c>
      <c r="E458" s="60">
        <v>1971</v>
      </c>
      <c r="F458" s="1" t="s">
        <v>790</v>
      </c>
      <c r="G458" s="11" t="s">
        <v>797</v>
      </c>
      <c r="H458" t="s">
        <v>32</v>
      </c>
      <c r="I458" s="9" t="str">
        <f>A458</f>
        <v>FLA14-557</v>
      </c>
    </row>
    <row r="459" spans="1:9" ht="17.25">
      <c r="A459" s="8" t="s">
        <v>798</v>
      </c>
      <c r="B459" t="s">
        <v>28</v>
      </c>
      <c r="C459" s="2" t="s">
        <v>799</v>
      </c>
      <c r="D459" s="1">
        <v>96250</v>
      </c>
      <c r="E459" s="60">
        <v>1966</v>
      </c>
      <c r="F459" s="1" t="s">
        <v>790</v>
      </c>
      <c r="G459" s="3" t="s">
        <v>800</v>
      </c>
      <c r="H459" t="s">
        <v>32</v>
      </c>
      <c r="I459" s="9" t="s">
        <v>798</v>
      </c>
    </row>
    <row r="460" spans="1:9" ht="17.25">
      <c r="A460" s="8" t="s">
        <v>801</v>
      </c>
      <c r="B460" t="s">
        <v>28</v>
      </c>
      <c r="C460" s="2" t="s">
        <v>802</v>
      </c>
      <c r="D460" s="1">
        <v>110000</v>
      </c>
      <c r="E460" s="60">
        <v>1965</v>
      </c>
      <c r="F460" s="1" t="s">
        <v>790</v>
      </c>
      <c r="G460" s="11" t="s">
        <v>803</v>
      </c>
      <c r="H460" t="s">
        <v>32</v>
      </c>
      <c r="I460" s="9" t="str">
        <f>A460</f>
        <v>FLA14-631</v>
      </c>
    </row>
    <row r="461" spans="1:9" ht="17.25">
      <c r="A461" s="8" t="s">
        <v>804</v>
      </c>
      <c r="B461" t="s">
        <v>28</v>
      </c>
      <c r="C461" s="2" t="s">
        <v>805</v>
      </c>
      <c r="D461" s="1">
        <v>28325</v>
      </c>
      <c r="E461" s="60">
        <v>1973</v>
      </c>
      <c r="F461" s="1" t="s">
        <v>790</v>
      </c>
      <c r="G461" s="11" t="s">
        <v>806</v>
      </c>
      <c r="H461" t="s">
        <v>32</v>
      </c>
      <c r="I461" s="4" t="s">
        <v>804</v>
      </c>
    </row>
    <row r="462" spans="1:9" ht="17.25">
      <c r="A462" s="8" t="s">
        <v>807</v>
      </c>
      <c r="B462" t="s">
        <v>28</v>
      </c>
      <c r="C462" s="2" t="s">
        <v>808</v>
      </c>
      <c r="D462" s="1">
        <v>62700</v>
      </c>
      <c r="E462" s="60">
        <v>1969</v>
      </c>
      <c r="F462" s="1" t="s">
        <v>790</v>
      </c>
      <c r="G462" s="11" t="s">
        <v>809</v>
      </c>
      <c r="H462" t="s">
        <v>32</v>
      </c>
      <c r="I462" s="9" t="str">
        <f>A462</f>
        <v>SPRING14-2121</v>
      </c>
    </row>
    <row r="463" spans="1:9" ht="17.25">
      <c r="A463" s="22" t="s">
        <v>810</v>
      </c>
      <c r="B463" t="s">
        <v>28</v>
      </c>
      <c r="C463" s="2" t="s">
        <v>811</v>
      </c>
      <c r="D463" s="1">
        <v>46750</v>
      </c>
      <c r="E463" s="60">
        <v>1969</v>
      </c>
      <c r="F463" s="1" t="s">
        <v>790</v>
      </c>
      <c r="G463" s="11" t="s">
        <v>812</v>
      </c>
      <c r="H463" t="s">
        <v>32</v>
      </c>
      <c r="I463" s="4" t="s">
        <v>810</v>
      </c>
    </row>
    <row r="464" spans="1:9" ht="17.25">
      <c r="A464" s="22" t="s">
        <v>813</v>
      </c>
      <c r="B464" t="s">
        <v>28</v>
      </c>
      <c r="C464" s="2" t="s">
        <v>814</v>
      </c>
      <c r="D464" s="1">
        <v>71500</v>
      </c>
      <c r="E464" s="60">
        <v>1969</v>
      </c>
      <c r="F464" s="1" t="s">
        <v>790</v>
      </c>
      <c r="G464" s="11" t="s">
        <v>815</v>
      </c>
      <c r="H464" t="s">
        <v>32</v>
      </c>
      <c r="I464" s="9" t="str">
        <f>A464</f>
        <v>SPRING14-5126</v>
      </c>
    </row>
    <row r="465" spans="1:9" ht="17.25">
      <c r="A465" s="22" t="s">
        <v>816</v>
      </c>
      <c r="B465" t="s">
        <v>817</v>
      </c>
      <c r="C465" s="2" t="s">
        <v>818</v>
      </c>
      <c r="D465" s="1">
        <v>123700</v>
      </c>
      <c r="E465" s="60">
        <v>1954</v>
      </c>
      <c r="F465" s="1" t="s">
        <v>819</v>
      </c>
      <c r="G465" s="11" t="s">
        <v>820</v>
      </c>
      <c r="H465" t="s">
        <v>20</v>
      </c>
      <c r="I465" s="9" t="str">
        <f>A465</f>
        <v>FLA14-521</v>
      </c>
    </row>
    <row r="466" spans="1:9" ht="17.25">
      <c r="A466" s="8" t="s">
        <v>821</v>
      </c>
      <c r="B466" t="s">
        <v>822</v>
      </c>
      <c r="C466" s="2" t="s">
        <v>823</v>
      </c>
      <c r="D466" s="1">
        <v>82500</v>
      </c>
      <c r="E466" s="60">
        <v>2004</v>
      </c>
      <c r="F466" s="1" t="s">
        <v>824</v>
      </c>
      <c r="G466" s="11" t="s">
        <v>825</v>
      </c>
      <c r="H466" t="s">
        <v>32</v>
      </c>
      <c r="I466" s="9" t="str">
        <f>A466</f>
        <v>FLA14-216</v>
      </c>
    </row>
    <row r="467" spans="1:9" ht="17.25">
      <c r="A467" s="22" t="s">
        <v>826</v>
      </c>
      <c r="B467" t="s">
        <v>822</v>
      </c>
      <c r="C467" s="2" t="s">
        <v>827</v>
      </c>
      <c r="D467" s="1">
        <v>104500</v>
      </c>
      <c r="E467" s="60">
        <v>1991</v>
      </c>
      <c r="F467" s="1" t="s">
        <v>824</v>
      </c>
      <c r="G467" s="11" t="s">
        <v>828</v>
      </c>
      <c r="H467" t="s">
        <v>32</v>
      </c>
      <c r="I467" s="4" t="s">
        <v>826</v>
      </c>
    </row>
    <row r="468" spans="1:9" ht="17.25">
      <c r="A468" s="8" t="s">
        <v>829</v>
      </c>
      <c r="B468" t="s">
        <v>822</v>
      </c>
      <c r="C468" s="2" t="s">
        <v>827</v>
      </c>
      <c r="D468" s="1">
        <v>99000</v>
      </c>
      <c r="E468" s="60">
        <v>1991</v>
      </c>
      <c r="F468" s="1" t="s">
        <v>824</v>
      </c>
      <c r="G468" s="11" t="s">
        <v>830</v>
      </c>
      <c r="H468" t="s">
        <v>32</v>
      </c>
      <c r="I468" s="9" t="str">
        <f>A468</f>
        <v>SPRING14-5050</v>
      </c>
    </row>
    <row r="469" spans="1:9" ht="17.25">
      <c r="A469" s="8" t="s">
        <v>831</v>
      </c>
      <c r="B469" t="s">
        <v>822</v>
      </c>
      <c r="C469" s="2" t="s">
        <v>832</v>
      </c>
      <c r="D469" s="1">
        <v>102300</v>
      </c>
      <c r="E469" s="60">
        <v>1994</v>
      </c>
      <c r="F469" s="1" t="s">
        <v>824</v>
      </c>
      <c r="G469" s="11" t="s">
        <v>833</v>
      </c>
      <c r="H469" t="s">
        <v>32</v>
      </c>
      <c r="I469" s="9" t="str">
        <f>A469</f>
        <v>SPRING14-5150</v>
      </c>
    </row>
    <row r="470" spans="1:9" ht="17.25">
      <c r="A470" s="8" t="s">
        <v>834</v>
      </c>
      <c r="B470" t="s">
        <v>835</v>
      </c>
      <c r="C470" s="2" t="s">
        <v>836</v>
      </c>
      <c r="D470" s="1">
        <v>42900</v>
      </c>
      <c r="E470" s="60">
        <v>1994</v>
      </c>
      <c r="F470" s="1" t="s">
        <v>837</v>
      </c>
      <c r="G470" s="11" t="s">
        <v>838</v>
      </c>
      <c r="H470" t="s">
        <v>32</v>
      </c>
      <c r="I470" s="9" t="str">
        <f>A470</f>
        <v>SPRING14-5044</v>
      </c>
    </row>
    <row r="471" spans="1:9" ht="17.25">
      <c r="A471" s="8" t="s">
        <v>839</v>
      </c>
      <c r="B471" t="s">
        <v>840</v>
      </c>
      <c r="C471" s="2" t="s">
        <v>841</v>
      </c>
      <c r="D471" s="1">
        <v>181500</v>
      </c>
      <c r="E471" s="60">
        <v>1970</v>
      </c>
      <c r="F471" s="1" t="s">
        <v>842</v>
      </c>
      <c r="G471" s="11" t="s">
        <v>843</v>
      </c>
      <c r="H471" t="s">
        <v>32</v>
      </c>
      <c r="I471" s="9" t="str">
        <f>A471</f>
        <v>FLA14-517</v>
      </c>
    </row>
    <row r="472" spans="1:9" ht="17.25">
      <c r="A472" s="8" t="s">
        <v>844</v>
      </c>
      <c r="B472" t="s">
        <v>840</v>
      </c>
      <c r="C472" s="2" t="s">
        <v>845</v>
      </c>
      <c r="D472" s="1">
        <v>31900</v>
      </c>
      <c r="E472" s="60">
        <v>2003</v>
      </c>
      <c r="F472" s="1" t="s">
        <v>842</v>
      </c>
      <c r="G472" s="11" t="s">
        <v>846</v>
      </c>
      <c r="H472" t="s">
        <v>32</v>
      </c>
      <c r="I472" s="4" t="s">
        <v>844</v>
      </c>
    </row>
    <row r="473" spans="1:9" ht="17.25">
      <c r="A473" s="8" t="s">
        <v>847</v>
      </c>
      <c r="B473" t="s">
        <v>840</v>
      </c>
      <c r="C473" s="2" t="s">
        <v>848</v>
      </c>
      <c r="D473" s="1">
        <v>52250</v>
      </c>
      <c r="E473" s="60">
        <v>2008</v>
      </c>
      <c r="F473" s="1" t="s">
        <v>842</v>
      </c>
      <c r="G473" s="11" t="s">
        <v>849</v>
      </c>
      <c r="H473" t="s">
        <v>32</v>
      </c>
      <c r="I473" s="9" t="str">
        <f>A473</f>
        <v>SPRING14-4103</v>
      </c>
    </row>
    <row r="474" spans="1:9" ht="17.25">
      <c r="A474" s="8" t="s">
        <v>850</v>
      </c>
      <c r="B474" t="s">
        <v>34</v>
      </c>
      <c r="C474" s="2" t="s">
        <v>851</v>
      </c>
      <c r="D474" s="1">
        <v>81400</v>
      </c>
      <c r="E474" s="60">
        <v>1970</v>
      </c>
      <c r="F474" s="1" t="s">
        <v>852</v>
      </c>
      <c r="G474" s="11" t="s">
        <v>853</v>
      </c>
      <c r="H474" t="s">
        <v>32</v>
      </c>
      <c r="I474" s="9" t="str">
        <f>A474</f>
        <v>FLA14-196</v>
      </c>
    </row>
    <row r="475" spans="1:9" ht="17.25">
      <c r="A475" s="22" t="s">
        <v>854</v>
      </c>
      <c r="B475" t="s">
        <v>34</v>
      </c>
      <c r="C475" s="2" t="s">
        <v>855</v>
      </c>
      <c r="D475" s="1">
        <v>145750</v>
      </c>
      <c r="E475" s="60">
        <v>1960</v>
      </c>
      <c r="F475" s="1" t="s">
        <v>852</v>
      </c>
      <c r="G475" s="11" t="s">
        <v>856</v>
      </c>
      <c r="H475" t="s">
        <v>32</v>
      </c>
      <c r="I475" s="9" t="str">
        <f>A475</f>
        <v>SPRING14-4123</v>
      </c>
    </row>
    <row r="476" spans="1:9" ht="17.25">
      <c r="A476" s="8" t="s">
        <v>857</v>
      </c>
      <c r="B476" t="s">
        <v>34</v>
      </c>
      <c r="C476" s="2" t="s">
        <v>858</v>
      </c>
      <c r="D476" s="1">
        <v>51700</v>
      </c>
      <c r="E476" s="60">
        <v>1971</v>
      </c>
      <c r="F476" s="1" t="s">
        <v>852</v>
      </c>
      <c r="G476" s="11" t="s">
        <v>859</v>
      </c>
      <c r="H476" t="s">
        <v>32</v>
      </c>
      <c r="I476" s="9" t="str">
        <f>A476</f>
        <v>SPRING14-5045</v>
      </c>
    </row>
    <row r="477" spans="1:9" ht="17.25">
      <c r="A477" s="8" t="s">
        <v>860</v>
      </c>
      <c r="B477" t="s">
        <v>861</v>
      </c>
      <c r="C477" s="2" t="s">
        <v>862</v>
      </c>
      <c r="D477" s="1">
        <v>51700</v>
      </c>
      <c r="E477" s="60">
        <v>1957</v>
      </c>
      <c r="F477" s="1" t="s">
        <v>863</v>
      </c>
      <c r="G477" s="11" t="s">
        <v>864</v>
      </c>
      <c r="H477" t="s">
        <v>20</v>
      </c>
      <c r="I477" s="4" t="s">
        <v>860</v>
      </c>
    </row>
    <row r="478" spans="1:9" ht="17.25">
      <c r="A478" s="8" t="s">
        <v>865</v>
      </c>
      <c r="B478" t="s">
        <v>861</v>
      </c>
      <c r="C478" s="2" t="s">
        <v>866</v>
      </c>
      <c r="D478" s="1">
        <v>39050</v>
      </c>
      <c r="E478" s="60">
        <v>1954</v>
      </c>
      <c r="F478" s="1" t="s">
        <v>863</v>
      </c>
      <c r="G478" s="11" t="s">
        <v>867</v>
      </c>
      <c r="H478" t="s">
        <v>20</v>
      </c>
      <c r="I478" s="4" t="s">
        <v>865</v>
      </c>
    </row>
    <row r="479" spans="1:9" ht="17.25">
      <c r="A479" s="8" t="s">
        <v>868</v>
      </c>
      <c r="B479" t="s">
        <v>861</v>
      </c>
      <c r="C479" s="2" t="s">
        <v>869</v>
      </c>
      <c r="D479" s="1">
        <v>46750</v>
      </c>
      <c r="E479" s="60">
        <v>1957</v>
      </c>
      <c r="F479" s="1" t="s">
        <v>863</v>
      </c>
      <c r="G479" s="11" t="s">
        <v>870</v>
      </c>
      <c r="H479" t="s">
        <v>20</v>
      </c>
      <c r="I479" s="9" t="str">
        <f>A479</f>
        <v>SPRING14-5112</v>
      </c>
    </row>
    <row r="480" spans="1:9" ht="17.25">
      <c r="A480" s="8" t="s">
        <v>871</v>
      </c>
      <c r="B480" t="s">
        <v>861</v>
      </c>
      <c r="C480" s="2" t="s">
        <v>872</v>
      </c>
      <c r="D480" s="1">
        <v>48400</v>
      </c>
      <c r="E480" s="60">
        <v>1957</v>
      </c>
      <c r="F480" s="1" t="s">
        <v>863</v>
      </c>
      <c r="G480" s="11" t="s">
        <v>873</v>
      </c>
      <c r="H480" t="s">
        <v>20</v>
      </c>
      <c r="I480" s="9" t="str">
        <f>A480</f>
        <v>SPRING14-5128</v>
      </c>
    </row>
    <row r="481" spans="1:9" ht="17.25">
      <c r="A481" s="22" t="s">
        <v>874</v>
      </c>
      <c r="B481" t="s">
        <v>861</v>
      </c>
      <c r="C481" s="2" t="s">
        <v>875</v>
      </c>
      <c r="D481" s="1">
        <v>90750</v>
      </c>
      <c r="E481" s="60">
        <v>1954</v>
      </c>
      <c r="F481" s="1" t="s">
        <v>863</v>
      </c>
      <c r="G481" s="11" t="s">
        <v>876</v>
      </c>
      <c r="H481" t="s">
        <v>20</v>
      </c>
      <c r="I481" s="9" t="str">
        <f>A481</f>
        <v>SPRING14-5163</v>
      </c>
    </row>
    <row r="482" spans="1:9" ht="17.25">
      <c r="A482" s="8" t="s">
        <v>877</v>
      </c>
      <c r="B482" t="s">
        <v>878</v>
      </c>
      <c r="C482" s="2" t="s">
        <v>879</v>
      </c>
      <c r="D482" s="1">
        <v>39050</v>
      </c>
      <c r="E482" s="60">
        <v>1955</v>
      </c>
      <c r="F482" s="1" t="s">
        <v>880</v>
      </c>
      <c r="G482" s="11" t="s">
        <v>881</v>
      </c>
      <c r="H482" t="s">
        <v>32</v>
      </c>
      <c r="I482" s="9" t="str">
        <f>A482</f>
        <v>FLA14-490</v>
      </c>
    </row>
    <row r="483" spans="1:9" ht="17.25">
      <c r="A483" s="22" t="s">
        <v>882</v>
      </c>
      <c r="B483" t="s">
        <v>878</v>
      </c>
      <c r="C483" s="2" t="s">
        <v>883</v>
      </c>
      <c r="D483" s="1">
        <v>15400</v>
      </c>
      <c r="E483" s="60">
        <v>1974</v>
      </c>
      <c r="F483" s="1" t="s">
        <v>880</v>
      </c>
      <c r="G483" s="11" t="s">
        <v>884</v>
      </c>
      <c r="H483" t="s">
        <v>32</v>
      </c>
      <c r="I483" s="4" t="s">
        <v>882</v>
      </c>
    </row>
    <row r="484" spans="1:9" ht="17.25">
      <c r="A484" s="22" t="s">
        <v>885</v>
      </c>
      <c r="B484" t="s">
        <v>878</v>
      </c>
      <c r="C484" s="2" t="s">
        <v>886</v>
      </c>
      <c r="D484" s="1">
        <v>30800</v>
      </c>
      <c r="E484" s="60">
        <v>1962</v>
      </c>
      <c r="F484" s="1" t="s">
        <v>880</v>
      </c>
      <c r="G484" s="11" t="s">
        <v>887</v>
      </c>
      <c r="H484" t="s">
        <v>32</v>
      </c>
      <c r="I484" s="4" t="s">
        <v>885</v>
      </c>
    </row>
    <row r="485" spans="1:9" ht="17.25">
      <c r="A485" s="8" t="s">
        <v>888</v>
      </c>
      <c r="B485" t="s">
        <v>878</v>
      </c>
      <c r="C485" s="2" t="s">
        <v>889</v>
      </c>
      <c r="D485" s="1">
        <v>38500</v>
      </c>
      <c r="E485" s="60">
        <v>1952</v>
      </c>
      <c r="F485" s="1" t="s">
        <v>880</v>
      </c>
      <c r="G485" s="11" t="s">
        <v>890</v>
      </c>
      <c r="H485" t="s">
        <v>32</v>
      </c>
      <c r="I485" s="9" t="s">
        <v>888</v>
      </c>
    </row>
    <row r="486" spans="1:9" ht="17.25">
      <c r="A486" s="8" t="s">
        <v>891</v>
      </c>
      <c r="B486" t="s">
        <v>892</v>
      </c>
      <c r="C486" s="2" t="s">
        <v>893</v>
      </c>
      <c r="D486" s="1">
        <v>45100</v>
      </c>
      <c r="E486" s="60">
        <v>1958</v>
      </c>
      <c r="F486" s="1" t="s">
        <v>894</v>
      </c>
      <c r="G486" s="11" t="s">
        <v>895</v>
      </c>
      <c r="H486" t="s">
        <v>20</v>
      </c>
      <c r="I486" s="9" t="str">
        <f>A486</f>
        <v>FLA14-503</v>
      </c>
    </row>
    <row r="487" spans="1:9" ht="17.25">
      <c r="A487" s="8" t="s">
        <v>896</v>
      </c>
      <c r="B487" t="s">
        <v>892</v>
      </c>
      <c r="C487" s="2" t="s">
        <v>897</v>
      </c>
      <c r="D487" s="1">
        <v>77000</v>
      </c>
      <c r="E487" s="60">
        <v>1955</v>
      </c>
      <c r="F487" s="1" t="s">
        <v>894</v>
      </c>
      <c r="G487" s="11" t="s">
        <v>898</v>
      </c>
      <c r="H487" t="s">
        <v>20</v>
      </c>
      <c r="I487" s="9" t="str">
        <f>A487</f>
        <v>FLA14-570</v>
      </c>
    </row>
    <row r="488" spans="1:9" ht="17.25">
      <c r="A488" s="8" t="s">
        <v>899</v>
      </c>
      <c r="B488" t="s">
        <v>892</v>
      </c>
      <c r="C488" s="2" t="s">
        <v>900</v>
      </c>
      <c r="D488" s="1">
        <v>52800</v>
      </c>
      <c r="E488" s="60">
        <v>1955</v>
      </c>
      <c r="F488" s="1" t="s">
        <v>894</v>
      </c>
      <c r="G488" s="11" t="s">
        <v>901</v>
      </c>
      <c r="H488" t="s">
        <v>20</v>
      </c>
      <c r="I488" s="9" t="str">
        <f>A488</f>
        <v>FLA14-794</v>
      </c>
    </row>
    <row r="489" spans="1:9" ht="17.25">
      <c r="A489" s="8" t="s">
        <v>902</v>
      </c>
      <c r="B489" t="s">
        <v>892</v>
      </c>
      <c r="C489" s="2" t="s">
        <v>903</v>
      </c>
      <c r="D489" s="1">
        <v>37400</v>
      </c>
      <c r="E489" s="60">
        <v>1962</v>
      </c>
      <c r="F489" s="1" t="s">
        <v>894</v>
      </c>
      <c r="G489" s="11" t="s">
        <v>904</v>
      </c>
      <c r="H489" t="s">
        <v>20</v>
      </c>
      <c r="I489" s="4" t="s">
        <v>902</v>
      </c>
    </row>
    <row r="490" spans="1:9" ht="17.25">
      <c r="A490" s="8" t="s">
        <v>905</v>
      </c>
      <c r="B490" t="s">
        <v>892</v>
      </c>
      <c r="C490" s="2" t="s">
        <v>906</v>
      </c>
      <c r="D490" s="1">
        <v>56100</v>
      </c>
      <c r="E490" s="60">
        <v>1958</v>
      </c>
      <c r="F490" s="1" t="s">
        <v>894</v>
      </c>
      <c r="G490" s="11" t="s">
        <v>907</v>
      </c>
      <c r="H490" t="s">
        <v>20</v>
      </c>
      <c r="I490" s="4" t="s">
        <v>905</v>
      </c>
    </row>
    <row r="491" spans="1:9" ht="17.25">
      <c r="A491" s="8" t="s">
        <v>908</v>
      </c>
      <c r="B491" t="s">
        <v>892</v>
      </c>
      <c r="C491" s="2" t="s">
        <v>909</v>
      </c>
      <c r="D491" s="1">
        <v>96250</v>
      </c>
      <c r="E491" s="60">
        <v>1957</v>
      </c>
      <c r="F491" s="1" t="s">
        <v>894</v>
      </c>
      <c r="G491" s="11" t="s">
        <v>910</v>
      </c>
      <c r="H491" t="s">
        <v>20</v>
      </c>
      <c r="I491" s="9" t="str">
        <f>A491</f>
        <v>SPRING14-4088</v>
      </c>
    </row>
    <row r="492" spans="1:9" ht="17.25">
      <c r="A492" s="8" t="s">
        <v>911</v>
      </c>
      <c r="B492" t="s">
        <v>892</v>
      </c>
      <c r="C492" s="2" t="s">
        <v>912</v>
      </c>
      <c r="D492" s="1">
        <v>46450</v>
      </c>
      <c r="E492" s="60">
        <v>1959</v>
      </c>
      <c r="F492" s="1" t="s">
        <v>894</v>
      </c>
      <c r="G492" s="11" t="s">
        <v>913</v>
      </c>
      <c r="H492" t="s">
        <v>20</v>
      </c>
      <c r="I492" s="9" t="str">
        <f>A492</f>
        <v>SPRING14-4101</v>
      </c>
    </row>
    <row r="493" spans="1:9" ht="17.25">
      <c r="A493" s="8" t="s">
        <v>914</v>
      </c>
      <c r="B493" t="s">
        <v>892</v>
      </c>
      <c r="C493" s="2" t="s">
        <v>915</v>
      </c>
      <c r="D493" s="1">
        <v>40700</v>
      </c>
      <c r="E493" s="60">
        <v>1971</v>
      </c>
      <c r="F493" s="1" t="s">
        <v>894</v>
      </c>
      <c r="G493" s="11" t="s">
        <v>916</v>
      </c>
      <c r="H493" t="s">
        <v>26</v>
      </c>
      <c r="I493" s="9" t="str">
        <f>A493</f>
        <v>SPRING14-5077</v>
      </c>
    </row>
    <row r="494" spans="1:9" ht="17.25">
      <c r="A494" s="8" t="s">
        <v>917</v>
      </c>
      <c r="B494" t="s">
        <v>918</v>
      </c>
      <c r="C494" s="2" t="s">
        <v>919</v>
      </c>
      <c r="D494" s="1">
        <v>390500</v>
      </c>
      <c r="E494" s="60">
        <v>1934</v>
      </c>
      <c r="F494" s="1" t="s">
        <v>920</v>
      </c>
      <c r="G494" s="11" t="s">
        <v>921</v>
      </c>
      <c r="H494" t="s">
        <v>20</v>
      </c>
      <c r="I494" s="9" t="str">
        <f>A494</f>
        <v>FLA14-561</v>
      </c>
    </row>
    <row r="495" spans="1:9" ht="17.25">
      <c r="A495" s="8" t="s">
        <v>922</v>
      </c>
      <c r="B495" t="s">
        <v>918</v>
      </c>
      <c r="C495" s="2" t="s">
        <v>923</v>
      </c>
      <c r="D495" s="1">
        <v>57750</v>
      </c>
      <c r="E495" s="60">
        <v>1939</v>
      </c>
      <c r="F495" s="1" t="s">
        <v>920</v>
      </c>
      <c r="G495" s="11" t="s">
        <v>924</v>
      </c>
      <c r="H495" t="s">
        <v>20</v>
      </c>
      <c r="I495" s="4" t="s">
        <v>922</v>
      </c>
    </row>
    <row r="496" spans="1:9" ht="17.25">
      <c r="A496" s="8" t="s">
        <v>925</v>
      </c>
      <c r="B496" t="s">
        <v>918</v>
      </c>
      <c r="C496" s="2" t="s">
        <v>926</v>
      </c>
      <c r="D496" s="1">
        <v>137500</v>
      </c>
      <c r="E496" s="60">
        <v>1939</v>
      </c>
      <c r="F496" s="1" t="s">
        <v>920</v>
      </c>
      <c r="G496" s="11" t="s">
        <v>927</v>
      </c>
      <c r="H496" t="s">
        <v>20</v>
      </c>
      <c r="I496" s="9" t="str">
        <f>A496</f>
        <v>SPRING14-4125</v>
      </c>
    </row>
    <row r="497" spans="1:9" ht="17.25">
      <c r="A497" s="22" t="s">
        <v>928</v>
      </c>
      <c r="B497" t="s">
        <v>918</v>
      </c>
      <c r="C497" s="2" t="s">
        <v>929</v>
      </c>
      <c r="D497" s="1">
        <v>62700</v>
      </c>
      <c r="E497" s="60">
        <v>1939</v>
      </c>
      <c r="F497" s="1" t="s">
        <v>920</v>
      </c>
      <c r="G497" s="11" t="s">
        <v>930</v>
      </c>
      <c r="H497" t="s">
        <v>20</v>
      </c>
      <c r="I497" s="9" t="str">
        <f>A497</f>
        <v>SPRING14-5131</v>
      </c>
    </row>
    <row r="498" spans="1:9" ht="17.25">
      <c r="A498" s="8" t="s">
        <v>931</v>
      </c>
      <c r="B498" t="s">
        <v>932</v>
      </c>
      <c r="C498" s="2" t="s">
        <v>933</v>
      </c>
      <c r="D498" s="1">
        <v>39600</v>
      </c>
      <c r="E498" s="60">
        <v>1975</v>
      </c>
      <c r="F498" s="1" t="s">
        <v>934</v>
      </c>
      <c r="G498" s="11" t="s">
        <v>935</v>
      </c>
      <c r="H498" t="s">
        <v>32</v>
      </c>
      <c r="I498" s="9" t="str">
        <f>A498</f>
        <v>SPRING14-5049</v>
      </c>
    </row>
    <row r="499" spans="1:9" ht="17.25">
      <c r="A499" s="8" t="s">
        <v>936</v>
      </c>
      <c r="B499" t="s">
        <v>937</v>
      </c>
      <c r="C499" s="2" t="s">
        <v>938</v>
      </c>
      <c r="D499" s="1">
        <v>39050</v>
      </c>
      <c r="E499" s="60">
        <v>1969</v>
      </c>
      <c r="F499" s="1" t="s">
        <v>939</v>
      </c>
      <c r="G499" s="11" t="s">
        <v>940</v>
      </c>
      <c r="H499" t="s">
        <v>26</v>
      </c>
      <c r="I499" s="9" t="str">
        <f>A499</f>
        <v>FLA14-168</v>
      </c>
    </row>
    <row r="500" spans="1:9" ht="17.25">
      <c r="A500" s="8" t="s">
        <v>941</v>
      </c>
      <c r="B500" t="s">
        <v>937</v>
      </c>
      <c r="C500" s="2" t="s">
        <v>942</v>
      </c>
      <c r="D500" s="1">
        <v>39600</v>
      </c>
      <c r="E500" s="60">
        <v>1967</v>
      </c>
      <c r="F500" s="1" t="s">
        <v>939</v>
      </c>
      <c r="G500" s="11" t="s">
        <v>943</v>
      </c>
      <c r="H500" t="s">
        <v>26</v>
      </c>
      <c r="I500" s="9" t="str">
        <f>A500</f>
        <v>FLA14-185</v>
      </c>
    </row>
    <row r="501" spans="1:9" ht="17.25">
      <c r="A501" s="8" t="s">
        <v>944</v>
      </c>
      <c r="B501" t="s">
        <v>937</v>
      </c>
      <c r="C501" s="2" t="s">
        <v>945</v>
      </c>
      <c r="D501" s="1">
        <v>47300</v>
      </c>
      <c r="E501" s="60">
        <v>1970</v>
      </c>
      <c r="F501" s="1" t="s">
        <v>939</v>
      </c>
      <c r="G501" s="11" t="s">
        <v>946</v>
      </c>
      <c r="H501" t="s">
        <v>26</v>
      </c>
      <c r="I501" s="9" t="str">
        <f>A501</f>
        <v>FLA14-202</v>
      </c>
    </row>
    <row r="502" spans="1:9" ht="17.25">
      <c r="A502" s="8" t="s">
        <v>947</v>
      </c>
      <c r="B502" t="s">
        <v>937</v>
      </c>
      <c r="C502" s="2" t="s">
        <v>948</v>
      </c>
      <c r="D502" s="1">
        <v>38500</v>
      </c>
      <c r="E502" s="60">
        <v>1967</v>
      </c>
      <c r="F502" s="1" t="s">
        <v>939</v>
      </c>
      <c r="G502" s="11" t="s">
        <v>949</v>
      </c>
      <c r="H502" t="s">
        <v>26</v>
      </c>
      <c r="I502" s="9" t="str">
        <f>A502</f>
        <v>FLA14-466</v>
      </c>
    </row>
    <row r="503" spans="1:9" ht="17.25">
      <c r="A503" s="21" t="s">
        <v>950</v>
      </c>
      <c r="B503" t="s">
        <v>937</v>
      </c>
      <c r="C503" s="2" t="s">
        <v>951</v>
      </c>
      <c r="D503" s="1">
        <v>319000</v>
      </c>
      <c r="E503" s="60">
        <v>1970</v>
      </c>
      <c r="F503" s="1" t="s">
        <v>939</v>
      </c>
      <c r="G503" s="11" t="s">
        <v>952</v>
      </c>
      <c r="H503" t="s">
        <v>26</v>
      </c>
      <c r="I503" s="9" t="str">
        <f>A503</f>
        <v>FLA14-544</v>
      </c>
    </row>
    <row r="504" spans="1:9" ht="17.25">
      <c r="A504" s="8" t="s">
        <v>953</v>
      </c>
      <c r="B504" t="s">
        <v>937</v>
      </c>
      <c r="C504" s="2" t="s">
        <v>945</v>
      </c>
      <c r="D504" s="1">
        <v>63800</v>
      </c>
      <c r="E504" s="60">
        <v>1970</v>
      </c>
      <c r="F504" s="1" t="s">
        <v>939</v>
      </c>
      <c r="G504" s="11" t="s">
        <v>954</v>
      </c>
      <c r="H504" t="s">
        <v>26</v>
      </c>
      <c r="I504" s="9" t="str">
        <f>A504</f>
        <v>FLA14-546</v>
      </c>
    </row>
    <row r="505" spans="1:9" ht="17.25">
      <c r="A505" s="22" t="s">
        <v>955</v>
      </c>
      <c r="B505" t="s">
        <v>937</v>
      </c>
      <c r="C505" s="2" t="s">
        <v>956</v>
      </c>
      <c r="D505" s="1">
        <v>100000</v>
      </c>
      <c r="E505" s="60">
        <v>1969</v>
      </c>
      <c r="F505" s="1" t="s">
        <v>939</v>
      </c>
      <c r="G505" s="11" t="s">
        <v>957</v>
      </c>
      <c r="H505" t="s">
        <v>26</v>
      </c>
      <c r="I505" s="9" t="str">
        <f>A505</f>
        <v>FLA14-550</v>
      </c>
    </row>
    <row r="506" spans="1:9" ht="17.25">
      <c r="A506" s="22" t="s">
        <v>958</v>
      </c>
      <c r="B506" t="s">
        <v>937</v>
      </c>
      <c r="C506" s="2" t="s">
        <v>959</v>
      </c>
      <c r="D506" s="1">
        <v>23100</v>
      </c>
      <c r="E506" s="60">
        <v>1966</v>
      </c>
      <c r="F506" s="1" t="s">
        <v>939</v>
      </c>
      <c r="G506" s="11" t="s">
        <v>960</v>
      </c>
      <c r="H506" t="s">
        <v>26</v>
      </c>
      <c r="I506" s="4" t="s">
        <v>958</v>
      </c>
    </row>
    <row r="507" spans="1:9" ht="17.25">
      <c r="A507" s="8" t="s">
        <v>961</v>
      </c>
      <c r="B507" t="s">
        <v>937</v>
      </c>
      <c r="C507" s="2" t="s">
        <v>962</v>
      </c>
      <c r="D507" s="1">
        <v>34100</v>
      </c>
      <c r="E507" s="60">
        <v>1967</v>
      </c>
      <c r="F507" s="1" t="s">
        <v>939</v>
      </c>
      <c r="G507" s="11" t="s">
        <v>963</v>
      </c>
      <c r="H507" t="s">
        <v>26</v>
      </c>
      <c r="I507" s="4" t="s">
        <v>961</v>
      </c>
    </row>
    <row r="508" spans="1:9" ht="17.25">
      <c r="A508" s="8" t="s">
        <v>964</v>
      </c>
      <c r="B508" t="s">
        <v>937</v>
      </c>
      <c r="C508" s="2" t="s">
        <v>965</v>
      </c>
      <c r="D508" s="1">
        <v>39325</v>
      </c>
      <c r="E508" s="60">
        <v>1967</v>
      </c>
      <c r="F508" s="1" t="s">
        <v>939</v>
      </c>
      <c r="G508" s="11" t="s">
        <v>966</v>
      </c>
      <c r="H508" t="s">
        <v>26</v>
      </c>
      <c r="I508" s="4" t="s">
        <v>964</v>
      </c>
    </row>
    <row r="509" spans="1:9" ht="17.25">
      <c r="A509" s="22" t="s">
        <v>967</v>
      </c>
      <c r="B509" t="s">
        <v>937</v>
      </c>
      <c r="C509" s="2" t="s">
        <v>968</v>
      </c>
      <c r="D509" s="1">
        <v>31900</v>
      </c>
      <c r="E509" s="60">
        <v>1970</v>
      </c>
      <c r="F509" s="1" t="s">
        <v>939</v>
      </c>
      <c r="G509" s="11" t="s">
        <v>969</v>
      </c>
      <c r="H509" t="s">
        <v>26</v>
      </c>
      <c r="I509" s="4" t="s">
        <v>967</v>
      </c>
    </row>
    <row r="510" spans="1:9" ht="17.25">
      <c r="A510" s="8" t="s">
        <v>970</v>
      </c>
      <c r="B510" t="s">
        <v>937</v>
      </c>
      <c r="C510" s="2" t="s">
        <v>971</v>
      </c>
      <c r="D510" s="1">
        <v>49500</v>
      </c>
      <c r="E510" s="60">
        <v>1968</v>
      </c>
      <c r="F510" s="1" t="s">
        <v>939</v>
      </c>
      <c r="G510" s="11" t="s">
        <v>972</v>
      </c>
      <c r="H510" t="s">
        <v>26</v>
      </c>
      <c r="I510" s="4" t="s">
        <v>970</v>
      </c>
    </row>
    <row r="511" spans="1:9" ht="17.25">
      <c r="A511" s="8" t="s">
        <v>973</v>
      </c>
      <c r="B511" t="s">
        <v>937</v>
      </c>
      <c r="C511" s="2" t="s">
        <v>974</v>
      </c>
      <c r="D511" s="1">
        <v>53900</v>
      </c>
      <c r="E511" s="60">
        <v>1957</v>
      </c>
      <c r="F511" s="1" t="s">
        <v>939</v>
      </c>
      <c r="G511" s="11" t="s">
        <v>975</v>
      </c>
      <c r="H511" t="s">
        <v>20</v>
      </c>
      <c r="I511" s="4" t="s">
        <v>973</v>
      </c>
    </row>
    <row r="512" spans="1:9" ht="17.25">
      <c r="A512" s="8" t="s">
        <v>976</v>
      </c>
      <c r="B512" t="s">
        <v>937</v>
      </c>
      <c r="C512" s="2" t="s">
        <v>977</v>
      </c>
      <c r="D512" s="1">
        <v>82500</v>
      </c>
      <c r="E512" s="60">
        <v>1967</v>
      </c>
      <c r="F512" s="1" t="s">
        <v>939</v>
      </c>
      <c r="G512" s="11" t="s">
        <v>978</v>
      </c>
      <c r="H512" t="s">
        <v>26</v>
      </c>
      <c r="I512" s="9" t="str">
        <f>A512</f>
        <v>SPRING14-5027</v>
      </c>
    </row>
    <row r="513" spans="1:9" ht="17.25">
      <c r="A513" s="22" t="s">
        <v>979</v>
      </c>
      <c r="B513" t="s">
        <v>937</v>
      </c>
      <c r="C513" s="2" t="s">
        <v>980</v>
      </c>
      <c r="D513" s="1">
        <v>34650</v>
      </c>
      <c r="E513" s="60">
        <v>1969</v>
      </c>
      <c r="F513" s="1" t="s">
        <v>939</v>
      </c>
      <c r="G513" s="11" t="s">
        <v>981</v>
      </c>
      <c r="H513" t="s">
        <v>113</v>
      </c>
      <c r="I513" s="9" t="str">
        <f>A513</f>
        <v>SPRING14-5030</v>
      </c>
    </row>
    <row r="514" spans="1:9" ht="17.25">
      <c r="A514" s="8" t="s">
        <v>982</v>
      </c>
      <c r="B514" t="s">
        <v>937</v>
      </c>
      <c r="C514" s="2" t="s">
        <v>977</v>
      </c>
      <c r="D514" s="1">
        <v>51700</v>
      </c>
      <c r="E514" s="60">
        <v>1967</v>
      </c>
      <c r="F514" s="1" t="s">
        <v>939</v>
      </c>
      <c r="G514" s="11" t="s">
        <v>983</v>
      </c>
      <c r="H514" t="s">
        <v>26</v>
      </c>
      <c r="I514" s="9" t="str">
        <f>A514</f>
        <v>SPRING14-5110</v>
      </c>
    </row>
    <row r="515" spans="1:9" ht="17.25">
      <c r="A515" s="22" t="s">
        <v>984</v>
      </c>
      <c r="B515" t="s">
        <v>937</v>
      </c>
      <c r="C515" s="2" t="s">
        <v>985</v>
      </c>
      <c r="D515" s="1">
        <v>54550</v>
      </c>
      <c r="E515" s="60">
        <v>1970</v>
      </c>
      <c r="F515" s="1" t="s">
        <v>939</v>
      </c>
      <c r="G515" s="11" t="s">
        <v>986</v>
      </c>
      <c r="H515" t="s">
        <v>26</v>
      </c>
      <c r="I515" s="9" t="str">
        <f>A515</f>
        <v>SPRING14-5156</v>
      </c>
    </row>
    <row r="516" spans="1:9" ht="17.25">
      <c r="A516" s="22" t="s">
        <v>987</v>
      </c>
      <c r="B516" t="s">
        <v>937</v>
      </c>
      <c r="C516" s="2" t="s">
        <v>988</v>
      </c>
      <c r="D516" s="1">
        <v>39050</v>
      </c>
      <c r="E516" s="60">
        <v>1968</v>
      </c>
      <c r="F516" s="1" t="s">
        <v>939</v>
      </c>
      <c r="G516" s="11" t="s">
        <v>989</v>
      </c>
      <c r="H516" t="s">
        <v>26</v>
      </c>
      <c r="I516" s="9" t="str">
        <f>A516</f>
        <v>SPRING14-5175</v>
      </c>
    </row>
    <row r="517" spans="1:9" ht="17.25">
      <c r="A517" s="21" t="s">
        <v>990</v>
      </c>
      <c r="B517" t="s">
        <v>991</v>
      </c>
      <c r="C517" s="2" t="s">
        <v>992</v>
      </c>
      <c r="D517" s="1">
        <v>86000</v>
      </c>
      <c r="E517" s="60">
        <v>1973</v>
      </c>
      <c r="F517" s="1" t="s">
        <v>993</v>
      </c>
      <c r="G517" s="11" t="s">
        <v>994</v>
      </c>
      <c r="H517" t="s">
        <v>26</v>
      </c>
      <c r="I517" s="9" t="str">
        <f>A517</f>
        <v>FLA14-529</v>
      </c>
    </row>
    <row r="518" spans="1:9" ht="17.25">
      <c r="A518" s="8" t="s">
        <v>995</v>
      </c>
      <c r="B518" t="s">
        <v>991</v>
      </c>
      <c r="C518" s="2" t="s">
        <v>996</v>
      </c>
      <c r="D518" s="1">
        <v>140250</v>
      </c>
      <c r="E518" s="60">
        <v>1969</v>
      </c>
      <c r="F518" s="1" t="s">
        <v>993</v>
      </c>
      <c r="G518" s="11" t="s">
        <v>997</v>
      </c>
      <c r="H518" t="s">
        <v>26</v>
      </c>
      <c r="I518" s="9" t="str">
        <f>A518</f>
        <v>FLA14-535</v>
      </c>
    </row>
    <row r="519" spans="1:9" ht="17.25">
      <c r="A519" s="8" t="s">
        <v>998</v>
      </c>
      <c r="B519" t="s">
        <v>991</v>
      </c>
      <c r="C519" s="2" t="s">
        <v>999</v>
      </c>
      <c r="D519" s="1">
        <v>69300</v>
      </c>
      <c r="E519" s="60">
        <v>1970</v>
      </c>
      <c r="F519" s="1" t="s">
        <v>993</v>
      </c>
      <c r="G519" s="11" t="s">
        <v>1000</v>
      </c>
      <c r="H519" t="s">
        <v>26</v>
      </c>
      <c r="I519" s="9" t="str">
        <f>A519</f>
        <v>FLA14-576</v>
      </c>
    </row>
    <row r="520" spans="1:9" ht="17.25">
      <c r="A520" s="8" t="s">
        <v>1001</v>
      </c>
      <c r="B520" t="s">
        <v>991</v>
      </c>
      <c r="C520" s="2" t="s">
        <v>1002</v>
      </c>
      <c r="D520" s="1">
        <v>55000</v>
      </c>
      <c r="E520" s="60">
        <v>1964</v>
      </c>
      <c r="F520" s="1" t="s">
        <v>993</v>
      </c>
      <c r="G520" s="11" t="s">
        <v>1003</v>
      </c>
      <c r="H520" t="s">
        <v>26</v>
      </c>
      <c r="I520" s="9" t="str">
        <f>A520</f>
        <v>FLA14-596</v>
      </c>
    </row>
    <row r="521" spans="1:9" ht="17.25">
      <c r="A521" s="22" t="s">
        <v>1004</v>
      </c>
      <c r="B521" t="s">
        <v>991</v>
      </c>
      <c r="C521" s="2" t="s">
        <v>1005</v>
      </c>
      <c r="D521" s="1">
        <v>32000</v>
      </c>
      <c r="E521" s="60">
        <v>1950</v>
      </c>
      <c r="F521" s="1" t="s">
        <v>993</v>
      </c>
      <c r="G521" s="11" t="s">
        <v>1006</v>
      </c>
      <c r="H521" t="s">
        <v>113</v>
      </c>
      <c r="I521" s="4" t="s">
        <v>1004</v>
      </c>
    </row>
    <row r="522" spans="1:9" ht="17.25">
      <c r="A522" s="8" t="s">
        <v>1007</v>
      </c>
      <c r="B522" t="s">
        <v>991</v>
      </c>
      <c r="C522" s="2" t="s">
        <v>1008</v>
      </c>
      <c r="D522" s="1">
        <v>22000</v>
      </c>
      <c r="E522" s="60">
        <v>1976</v>
      </c>
      <c r="F522" s="1" t="s">
        <v>993</v>
      </c>
      <c r="G522" s="11" t="s">
        <v>1009</v>
      </c>
      <c r="H522" t="s">
        <v>26</v>
      </c>
      <c r="I522" s="4" t="s">
        <v>1007</v>
      </c>
    </row>
    <row r="523" spans="1:9" ht="17.25">
      <c r="A523" s="8" t="s">
        <v>1010</v>
      </c>
      <c r="B523" t="s">
        <v>991</v>
      </c>
      <c r="C523" s="2" t="s">
        <v>1011</v>
      </c>
      <c r="D523" s="1">
        <v>44000</v>
      </c>
      <c r="E523" s="60">
        <v>1955</v>
      </c>
      <c r="F523" s="1" t="s">
        <v>993</v>
      </c>
      <c r="G523" s="11" t="s">
        <v>1012</v>
      </c>
      <c r="H523" t="s">
        <v>20</v>
      </c>
      <c r="I523" s="4" t="s">
        <v>1010</v>
      </c>
    </row>
    <row r="524" spans="1:9" ht="17.25">
      <c r="A524" s="8" t="s">
        <v>1013</v>
      </c>
      <c r="B524" t="s">
        <v>991</v>
      </c>
      <c r="C524" s="2" t="s">
        <v>1014</v>
      </c>
      <c r="D524" s="1">
        <v>89100</v>
      </c>
      <c r="E524" s="60">
        <v>1957</v>
      </c>
      <c r="F524" s="1" t="s">
        <v>993</v>
      </c>
      <c r="G524" s="11" t="s">
        <v>1015</v>
      </c>
      <c r="H524" t="s">
        <v>20</v>
      </c>
      <c r="I524" s="9" t="str">
        <f>A524</f>
        <v>SPRING14-4095</v>
      </c>
    </row>
    <row r="525" spans="1:9" ht="17.25">
      <c r="A525" s="22" t="s">
        <v>1016</v>
      </c>
      <c r="B525" t="s">
        <v>991</v>
      </c>
      <c r="C525" s="2" t="s">
        <v>1017</v>
      </c>
      <c r="D525" s="1">
        <v>53900</v>
      </c>
      <c r="E525" s="60">
        <v>1970</v>
      </c>
      <c r="F525" s="1" t="s">
        <v>993</v>
      </c>
      <c r="G525" s="11" t="s">
        <v>1018</v>
      </c>
      <c r="H525" t="s">
        <v>26</v>
      </c>
      <c r="I525" s="9" t="str">
        <f>A525</f>
        <v>SPRING14-5014</v>
      </c>
    </row>
    <row r="526" spans="1:9" ht="17.25">
      <c r="A526" s="8" t="s">
        <v>1019</v>
      </c>
      <c r="B526" t="s">
        <v>991</v>
      </c>
      <c r="C526" s="2" t="s">
        <v>1020</v>
      </c>
      <c r="D526" s="1">
        <v>63800</v>
      </c>
      <c r="E526" s="60">
        <v>1958</v>
      </c>
      <c r="F526" s="1" t="s">
        <v>993</v>
      </c>
      <c r="G526" s="11" t="s">
        <v>1021</v>
      </c>
      <c r="H526" t="s">
        <v>20</v>
      </c>
      <c r="I526" s="9" t="str">
        <f>A526</f>
        <v>SPRING14-5054</v>
      </c>
    </row>
    <row r="527" spans="1:9" ht="17.25">
      <c r="A527" s="8" t="s">
        <v>1022</v>
      </c>
      <c r="B527" t="s">
        <v>991</v>
      </c>
      <c r="C527" s="2" t="s">
        <v>1023</v>
      </c>
      <c r="D527" s="1">
        <v>33550</v>
      </c>
      <c r="E527" s="60">
        <v>1967</v>
      </c>
      <c r="F527" s="1" t="s">
        <v>993</v>
      </c>
      <c r="G527" s="11" t="s">
        <v>1024</v>
      </c>
      <c r="H527" t="s">
        <v>26</v>
      </c>
      <c r="I527" s="9" t="str">
        <f>A527</f>
        <v>SPRING14-5130</v>
      </c>
    </row>
    <row r="528" spans="1:9" ht="17.25">
      <c r="A528" s="8" t="s">
        <v>1025</v>
      </c>
      <c r="B528" t="s">
        <v>991</v>
      </c>
      <c r="C528" s="2" t="s">
        <v>1014</v>
      </c>
      <c r="D528" s="1">
        <v>67100</v>
      </c>
      <c r="E528" s="60">
        <v>1957</v>
      </c>
      <c r="F528" s="1" t="s">
        <v>993</v>
      </c>
      <c r="G528" s="11" t="s">
        <v>1026</v>
      </c>
      <c r="H528" t="s">
        <v>20</v>
      </c>
      <c r="I528" s="9" t="str">
        <f>A528</f>
        <v>SPRING14-5135</v>
      </c>
    </row>
    <row r="529" spans="1:9" ht="17.25">
      <c r="A529" s="8" t="s">
        <v>1027</v>
      </c>
      <c r="B529" t="s">
        <v>991</v>
      </c>
      <c r="C529" s="2" t="s">
        <v>1028</v>
      </c>
      <c r="D529" s="1">
        <v>31400</v>
      </c>
      <c r="E529" s="60">
        <v>1968</v>
      </c>
      <c r="F529" s="1" t="s">
        <v>993</v>
      </c>
      <c r="G529" s="11" t="s">
        <v>1029</v>
      </c>
      <c r="H529" t="s">
        <v>26</v>
      </c>
      <c r="I529" s="9" t="str">
        <f>A529</f>
        <v>SPRING14-5168</v>
      </c>
    </row>
    <row r="530" spans="1:9" ht="17.25">
      <c r="A530" s="8" t="s">
        <v>1030</v>
      </c>
      <c r="B530" t="s">
        <v>1031</v>
      </c>
      <c r="C530" s="2" t="s">
        <v>1032</v>
      </c>
      <c r="D530" s="1">
        <v>41250</v>
      </c>
      <c r="E530" s="60">
        <v>1966</v>
      </c>
      <c r="F530" s="1" t="s">
        <v>1033</v>
      </c>
      <c r="G530" s="11" t="s">
        <v>1034</v>
      </c>
      <c r="H530" t="s">
        <v>32</v>
      </c>
      <c r="I530" s="9" t="str">
        <f>A530</f>
        <v>FLA14-192</v>
      </c>
    </row>
    <row r="531" spans="1:9" ht="17.25">
      <c r="A531" s="8" t="s">
        <v>1035</v>
      </c>
      <c r="B531" s="14" t="s">
        <v>1031</v>
      </c>
      <c r="C531" s="2" t="s">
        <v>1036</v>
      </c>
      <c r="D531" s="1">
        <v>70950</v>
      </c>
      <c r="E531" s="60">
        <v>1965</v>
      </c>
      <c r="F531" s="1" t="s">
        <v>1033</v>
      </c>
      <c r="G531" s="11" t="s">
        <v>1037</v>
      </c>
      <c r="H531" t="s">
        <v>32</v>
      </c>
      <c r="I531" s="9" t="str">
        <f>A531</f>
        <v>FLA14-486</v>
      </c>
    </row>
    <row r="532" spans="1:9" ht="17.25">
      <c r="A532" s="8" t="s">
        <v>1038</v>
      </c>
      <c r="B532" t="s">
        <v>1031</v>
      </c>
      <c r="C532" s="2" t="s">
        <v>1039</v>
      </c>
      <c r="D532" s="1">
        <v>114950</v>
      </c>
      <c r="E532" s="60">
        <v>2011</v>
      </c>
      <c r="F532" s="1" t="s">
        <v>1033</v>
      </c>
      <c r="G532" s="11" t="s">
        <v>1040</v>
      </c>
      <c r="H532" t="s">
        <v>32</v>
      </c>
      <c r="I532" s="9" t="str">
        <f>A532</f>
        <v>FLA14-505</v>
      </c>
    </row>
    <row r="533" spans="1:9" ht="17.25">
      <c r="A533" s="8" t="s">
        <v>1041</v>
      </c>
      <c r="B533" t="s">
        <v>1031</v>
      </c>
      <c r="C533" s="2" t="s">
        <v>1042</v>
      </c>
      <c r="D533" s="1">
        <v>53350</v>
      </c>
      <c r="E533" s="60">
        <v>1973</v>
      </c>
      <c r="F533" s="1" t="s">
        <v>1033</v>
      </c>
      <c r="G533" s="11" t="s">
        <v>1043</v>
      </c>
      <c r="H533" t="s">
        <v>32</v>
      </c>
      <c r="I533" s="9" t="str">
        <f>A533</f>
        <v>FLA14-729</v>
      </c>
    </row>
    <row r="534" spans="1:9" ht="17.25">
      <c r="A534" s="8" t="s">
        <v>1044</v>
      </c>
      <c r="B534" t="s">
        <v>1031</v>
      </c>
      <c r="C534" s="2" t="s">
        <v>1045</v>
      </c>
      <c r="D534" s="1">
        <v>121000</v>
      </c>
      <c r="E534" s="60">
        <v>1963</v>
      </c>
      <c r="F534" s="1" t="s">
        <v>1033</v>
      </c>
      <c r="G534" s="11" t="s">
        <v>1046</v>
      </c>
      <c r="H534" t="s">
        <v>32</v>
      </c>
      <c r="I534" s="9" t="str">
        <f>A534</f>
        <v>FLA14-774</v>
      </c>
    </row>
    <row r="535" spans="1:9" ht="17.25">
      <c r="A535" s="8" t="s">
        <v>1047</v>
      </c>
      <c r="B535" t="s">
        <v>1031</v>
      </c>
      <c r="C535" s="2" t="s">
        <v>1048</v>
      </c>
      <c r="D535" s="1">
        <v>24200</v>
      </c>
      <c r="E535" s="60">
        <v>1983</v>
      </c>
      <c r="F535" s="1" t="s">
        <v>1033</v>
      </c>
      <c r="G535" s="11" t="s">
        <v>1049</v>
      </c>
      <c r="H535" t="s">
        <v>32</v>
      </c>
      <c r="I535" s="4" t="s">
        <v>1047</v>
      </c>
    </row>
    <row r="536" spans="1:9" ht="17.25">
      <c r="A536" s="22" t="s">
        <v>1050</v>
      </c>
      <c r="B536" t="s">
        <v>1031</v>
      </c>
      <c r="C536" s="2" t="s">
        <v>1051</v>
      </c>
      <c r="D536" s="1">
        <v>68750</v>
      </c>
      <c r="E536" s="60">
        <v>1987</v>
      </c>
      <c r="F536" s="1" t="s">
        <v>1033</v>
      </c>
      <c r="G536" s="11" t="s">
        <v>1052</v>
      </c>
      <c r="H536" t="s">
        <v>32</v>
      </c>
      <c r="I536" s="9" t="str">
        <f>A536</f>
        <v>SPRING14-3187</v>
      </c>
    </row>
    <row r="537" spans="1:9" ht="17.25">
      <c r="A537" s="8" t="s">
        <v>1053</v>
      </c>
      <c r="B537" t="s">
        <v>1031</v>
      </c>
      <c r="C537" s="2" t="s">
        <v>1036</v>
      </c>
      <c r="D537" s="1">
        <v>55550</v>
      </c>
      <c r="E537" s="60">
        <v>1965</v>
      </c>
      <c r="F537" s="1" t="s">
        <v>1033</v>
      </c>
      <c r="G537" s="11" t="s">
        <v>1054</v>
      </c>
      <c r="H537" t="s">
        <v>32</v>
      </c>
      <c r="I537" s="9" t="str">
        <f>A537</f>
        <v>SPRING14-4127</v>
      </c>
    </row>
    <row r="538" spans="1:9" ht="17.25">
      <c r="A538" s="22" t="s">
        <v>1055</v>
      </c>
      <c r="B538" t="s">
        <v>1056</v>
      </c>
      <c r="C538" s="2" t="s">
        <v>1057</v>
      </c>
      <c r="D538" s="1">
        <v>46750</v>
      </c>
      <c r="E538" s="60">
        <v>1914</v>
      </c>
      <c r="F538" s="1" t="s">
        <v>1058</v>
      </c>
      <c r="G538" s="11" t="s">
        <v>1059</v>
      </c>
      <c r="H538" t="s">
        <v>14</v>
      </c>
      <c r="I538" s="9" t="str">
        <f>A538</f>
        <v>FLA14-771</v>
      </c>
    </row>
    <row r="539" spans="1:9" ht="17.25">
      <c r="A539" s="8" t="s">
        <v>1060</v>
      </c>
      <c r="B539" t="s">
        <v>1061</v>
      </c>
      <c r="C539" s="2" t="s">
        <v>1062</v>
      </c>
      <c r="D539" s="1">
        <v>45000</v>
      </c>
      <c r="E539" s="60">
        <v>1989</v>
      </c>
      <c r="F539" s="1" t="s">
        <v>1063</v>
      </c>
      <c r="G539" s="11" t="s">
        <v>1064</v>
      </c>
      <c r="H539" t="s">
        <v>32</v>
      </c>
      <c r="I539" s="9" t="str">
        <f>A539</f>
        <v>FLA14-175</v>
      </c>
    </row>
    <row r="540" spans="1:9" ht="17.25">
      <c r="A540" s="8" t="s">
        <v>1065</v>
      </c>
      <c r="B540" t="s">
        <v>1061</v>
      </c>
      <c r="C540" s="2" t="s">
        <v>1066</v>
      </c>
      <c r="D540" s="1">
        <v>45000</v>
      </c>
      <c r="E540" s="60">
        <v>1982</v>
      </c>
      <c r="F540" s="1" t="s">
        <v>1063</v>
      </c>
      <c r="G540" s="11" t="s">
        <v>1067</v>
      </c>
      <c r="H540" t="s">
        <v>32</v>
      </c>
      <c r="I540" s="9" t="str">
        <f>A540</f>
        <v>FLA14-213</v>
      </c>
    </row>
    <row r="541" spans="1:9" ht="17.25">
      <c r="A541" s="8" t="s">
        <v>1068</v>
      </c>
      <c r="B541" t="s">
        <v>1061</v>
      </c>
      <c r="C541" s="2" t="s">
        <v>1062</v>
      </c>
      <c r="D541" s="1">
        <v>50600</v>
      </c>
      <c r="E541" s="60">
        <v>1989</v>
      </c>
      <c r="F541" s="1" t="s">
        <v>1063</v>
      </c>
      <c r="G541" s="11" t="s">
        <v>1069</v>
      </c>
      <c r="H541" t="s">
        <v>32</v>
      </c>
      <c r="I541" s="9" t="str">
        <f>A541</f>
        <v>SPRING14-5074</v>
      </c>
    </row>
    <row r="542" spans="1:9" ht="17.25">
      <c r="A542" s="8" t="s">
        <v>1070</v>
      </c>
      <c r="B542" t="s">
        <v>1061</v>
      </c>
      <c r="C542" s="2" t="s">
        <v>1071</v>
      </c>
      <c r="D542" s="1">
        <v>108900</v>
      </c>
      <c r="E542" s="60">
        <v>1970</v>
      </c>
      <c r="F542" s="1" t="s">
        <v>1063</v>
      </c>
      <c r="G542" s="11" t="s">
        <v>1072</v>
      </c>
      <c r="H542" t="s">
        <v>32</v>
      </c>
      <c r="I542" s="9" t="str">
        <f>A542</f>
        <v>SPRING14-5118</v>
      </c>
    </row>
    <row r="543" spans="1:9" ht="17.25">
      <c r="A543" s="22" t="s">
        <v>1073</v>
      </c>
      <c r="B543" t="s">
        <v>1061</v>
      </c>
      <c r="C543" s="2" t="s">
        <v>1074</v>
      </c>
      <c r="D543" s="1">
        <v>49500</v>
      </c>
      <c r="E543" s="60">
        <v>1965</v>
      </c>
      <c r="F543" s="1" t="s">
        <v>1063</v>
      </c>
      <c r="G543" s="11" t="s">
        <v>1075</v>
      </c>
      <c r="H543" t="s">
        <v>32</v>
      </c>
      <c r="I543" s="9" t="str">
        <f>A543</f>
        <v>SPRING14-5171</v>
      </c>
    </row>
    <row r="544" spans="1:9" ht="17.25">
      <c r="A544" s="22" t="s">
        <v>1076</v>
      </c>
      <c r="B544" t="s">
        <v>1077</v>
      </c>
      <c r="C544" s="2" t="s">
        <v>1078</v>
      </c>
      <c r="D544" s="1">
        <v>27500</v>
      </c>
      <c r="E544" s="60">
        <v>1967</v>
      </c>
      <c r="F544" s="1" t="s">
        <v>1079</v>
      </c>
      <c r="G544" s="11" t="s">
        <v>1080</v>
      </c>
      <c r="H544" t="s">
        <v>26</v>
      </c>
      <c r="I544" s="9" t="str">
        <f>A544</f>
        <v>FLA14-112</v>
      </c>
    </row>
    <row r="545" spans="1:9" ht="17.25">
      <c r="A545" s="8" t="s">
        <v>1081</v>
      </c>
      <c r="B545" t="s">
        <v>1077</v>
      </c>
      <c r="C545" s="2" t="s">
        <v>1082</v>
      </c>
      <c r="D545" s="1">
        <v>78100</v>
      </c>
      <c r="E545" s="60">
        <v>1970</v>
      </c>
      <c r="F545" s="1" t="s">
        <v>1079</v>
      </c>
      <c r="G545" s="11" t="s">
        <v>1083</v>
      </c>
      <c r="H545" t="s">
        <v>26</v>
      </c>
      <c r="I545" s="9" t="str">
        <f>A545</f>
        <v>FLA14-206</v>
      </c>
    </row>
    <row r="546" spans="1:9" ht="17.25">
      <c r="A546" s="8" t="s">
        <v>1084</v>
      </c>
      <c r="B546" t="s">
        <v>1077</v>
      </c>
      <c r="C546" s="2" t="s">
        <v>1085</v>
      </c>
      <c r="D546" s="1">
        <v>38500</v>
      </c>
      <c r="E546" s="60">
        <v>2006</v>
      </c>
      <c r="F546" s="1" t="s">
        <v>1079</v>
      </c>
      <c r="G546" s="11" t="s">
        <v>1086</v>
      </c>
      <c r="H546" t="s">
        <v>126</v>
      </c>
      <c r="I546" s="9" t="str">
        <f>A546</f>
        <v>FLA14-256</v>
      </c>
    </row>
    <row r="547" spans="1:9" ht="17.25">
      <c r="A547" s="22" t="s">
        <v>1087</v>
      </c>
      <c r="B547" t="s">
        <v>1077</v>
      </c>
      <c r="C547" s="2" t="s">
        <v>1082</v>
      </c>
      <c r="D547" s="1">
        <v>59950</v>
      </c>
      <c r="E547" s="60">
        <v>1970</v>
      </c>
      <c r="F547" s="1" t="s">
        <v>1079</v>
      </c>
      <c r="G547" s="11" t="s">
        <v>1088</v>
      </c>
      <c r="H547" t="s">
        <v>26</v>
      </c>
      <c r="I547" s="9" t="str">
        <f>A547</f>
        <v>FLA14-431</v>
      </c>
    </row>
    <row r="548" spans="1:9" ht="17.25">
      <c r="A548" s="22" t="s">
        <v>1089</v>
      </c>
      <c r="B548" t="s">
        <v>1077</v>
      </c>
      <c r="C548" s="2" t="s">
        <v>1090</v>
      </c>
      <c r="D548" s="1">
        <v>108350</v>
      </c>
      <c r="E548" s="60">
        <v>1967</v>
      </c>
      <c r="F548" s="1" t="s">
        <v>1079</v>
      </c>
      <c r="G548" s="11" t="s">
        <v>1091</v>
      </c>
      <c r="H548" t="s">
        <v>26</v>
      </c>
      <c r="I548" s="9" t="str">
        <f>A548</f>
        <v>FLA14-501</v>
      </c>
    </row>
    <row r="549" spans="1:9" ht="17.25">
      <c r="A549" s="8" t="s">
        <v>1092</v>
      </c>
      <c r="B549" t="s">
        <v>1077</v>
      </c>
      <c r="C549" s="2" t="s">
        <v>1093</v>
      </c>
      <c r="D549" s="1">
        <v>60500</v>
      </c>
      <c r="E549" s="60">
        <v>2008</v>
      </c>
      <c r="F549" s="1" t="s">
        <v>1079</v>
      </c>
      <c r="G549" s="11" t="s">
        <v>1094</v>
      </c>
      <c r="H549" t="s">
        <v>126</v>
      </c>
      <c r="I549" s="9" t="str">
        <f>A549</f>
        <v>FLA14-504</v>
      </c>
    </row>
    <row r="550" spans="1:9" ht="17.25">
      <c r="A550" s="8" t="s">
        <v>1095</v>
      </c>
      <c r="B550" t="s">
        <v>1077</v>
      </c>
      <c r="C550" s="2" t="s">
        <v>1096</v>
      </c>
      <c r="D550" s="1">
        <v>112200</v>
      </c>
      <c r="E550" s="60">
        <v>1966</v>
      </c>
      <c r="F550" s="1" t="s">
        <v>1079</v>
      </c>
      <c r="G550" s="11" t="s">
        <v>1097</v>
      </c>
      <c r="H550" t="s">
        <v>26</v>
      </c>
      <c r="I550" s="9" t="s">
        <v>1095</v>
      </c>
    </row>
    <row r="551" spans="1:9" ht="17.25">
      <c r="A551" s="22" t="s">
        <v>1098</v>
      </c>
      <c r="B551" t="s">
        <v>1077</v>
      </c>
      <c r="C551" s="2" t="s">
        <v>1099</v>
      </c>
      <c r="D551" s="1">
        <v>214500</v>
      </c>
      <c r="E551" s="60">
        <v>1965</v>
      </c>
      <c r="F551" s="1" t="s">
        <v>1079</v>
      </c>
      <c r="G551" s="11" t="s">
        <v>1100</v>
      </c>
      <c r="H551" t="s">
        <v>26</v>
      </c>
      <c r="I551" s="9" t="str">
        <f>A551</f>
        <v>FLA14-537</v>
      </c>
    </row>
    <row r="552" spans="1:9" ht="17.25">
      <c r="A552" s="22" t="s">
        <v>1101</v>
      </c>
      <c r="B552" t="s">
        <v>1077</v>
      </c>
      <c r="C552" s="2" t="s">
        <v>1102</v>
      </c>
      <c r="D552" s="1">
        <v>825500</v>
      </c>
      <c r="E552" s="60">
        <v>1963</v>
      </c>
      <c r="F552" s="1" t="s">
        <v>1079</v>
      </c>
      <c r="G552" s="11" t="s">
        <v>1103</v>
      </c>
      <c r="H552" t="s">
        <v>26</v>
      </c>
      <c r="I552" s="9" t="str">
        <f>A552</f>
        <v>FLA14-549</v>
      </c>
    </row>
    <row r="553" spans="1:9" ht="17.25">
      <c r="A553" s="22" t="s">
        <v>1104</v>
      </c>
      <c r="B553" t="s">
        <v>1077</v>
      </c>
      <c r="C553" s="2" t="s">
        <v>1105</v>
      </c>
      <c r="D553" s="1">
        <v>173250</v>
      </c>
      <c r="E553" s="60">
        <v>2012</v>
      </c>
      <c r="F553" s="1" t="s">
        <v>1079</v>
      </c>
      <c r="G553" s="11" t="s">
        <v>1106</v>
      </c>
      <c r="H553" t="s">
        <v>26</v>
      </c>
      <c r="I553" s="9" t="str">
        <f>A553</f>
        <v>FLA14-554</v>
      </c>
    </row>
    <row r="554" spans="1:9" ht="17.25">
      <c r="A554" s="22" t="s">
        <v>1107</v>
      </c>
      <c r="B554" t="s">
        <v>1077</v>
      </c>
      <c r="C554" s="2" t="s">
        <v>1108</v>
      </c>
      <c r="D554" s="1">
        <v>110000</v>
      </c>
      <c r="E554" s="60">
        <v>1968</v>
      </c>
      <c r="F554" s="1" t="s">
        <v>1079</v>
      </c>
      <c r="G554" s="11" t="s">
        <v>1109</v>
      </c>
      <c r="H554" t="s">
        <v>26</v>
      </c>
      <c r="I554" s="9" t="str">
        <f>A554</f>
        <v>FLA14-582</v>
      </c>
    </row>
    <row r="555" spans="1:9" ht="17.25">
      <c r="A555" s="22" t="s">
        <v>1110</v>
      </c>
      <c r="B555" t="s">
        <v>1077</v>
      </c>
      <c r="C555" s="2" t="s">
        <v>1111</v>
      </c>
      <c r="D555" s="1">
        <v>129800</v>
      </c>
      <c r="E555" s="60">
        <v>1968</v>
      </c>
      <c r="F555" s="1" t="s">
        <v>1079</v>
      </c>
      <c r="G555" s="11" t="s">
        <v>1112</v>
      </c>
      <c r="H555" t="s">
        <v>26</v>
      </c>
      <c r="I555" s="9" t="str">
        <f>A555</f>
        <v>FLA14-622</v>
      </c>
    </row>
    <row r="556" spans="1:9" ht="17.25">
      <c r="A556" s="8" t="s">
        <v>1113</v>
      </c>
      <c r="B556" t="s">
        <v>1077</v>
      </c>
      <c r="C556" s="2" t="s">
        <v>1114</v>
      </c>
      <c r="D556" s="1">
        <v>110000</v>
      </c>
      <c r="E556" s="60">
        <v>1969</v>
      </c>
      <c r="F556" s="1" t="s">
        <v>1079</v>
      </c>
      <c r="G556" s="11" t="s">
        <v>1115</v>
      </c>
      <c r="H556" t="s">
        <v>26</v>
      </c>
      <c r="I556" s="9" t="str">
        <f>A556</f>
        <v>SPRING14-4122</v>
      </c>
    </row>
    <row r="557" spans="1:9" ht="17.25">
      <c r="A557" s="8" t="s">
        <v>1116</v>
      </c>
      <c r="B557" t="s">
        <v>1117</v>
      </c>
      <c r="C557" s="2" t="s">
        <v>1118</v>
      </c>
      <c r="D557" s="1">
        <v>36300</v>
      </c>
      <c r="E557" s="60">
        <v>1947</v>
      </c>
      <c r="F557" s="1" t="s">
        <v>1119</v>
      </c>
      <c r="G557" s="11" t="s">
        <v>1120</v>
      </c>
      <c r="H557" t="s">
        <v>20</v>
      </c>
      <c r="I557" s="9" t="str">
        <f>A557</f>
        <v>FLA14-188</v>
      </c>
    </row>
    <row r="558" spans="1:9" ht="17.25">
      <c r="A558" s="8" t="s">
        <v>1121</v>
      </c>
      <c r="B558" t="s">
        <v>1117</v>
      </c>
      <c r="C558" s="2" t="s">
        <v>1122</v>
      </c>
      <c r="D558" s="1">
        <v>44000</v>
      </c>
      <c r="E558" s="60">
        <v>1958</v>
      </c>
      <c r="F558" s="1" t="s">
        <v>1119</v>
      </c>
      <c r="G558" s="11" t="s">
        <v>1123</v>
      </c>
      <c r="H558" t="s">
        <v>20</v>
      </c>
      <c r="I558" s="9" t="str">
        <f>A558</f>
        <v>FLA14-190</v>
      </c>
    </row>
    <row r="559" spans="1:9" ht="17.25">
      <c r="A559" s="22" t="s">
        <v>1124</v>
      </c>
      <c r="B559" t="s">
        <v>1117</v>
      </c>
      <c r="C559" s="2" t="s">
        <v>1125</v>
      </c>
      <c r="D559" s="1">
        <v>42900</v>
      </c>
      <c r="E559" s="60">
        <v>1953</v>
      </c>
      <c r="F559" s="1" t="s">
        <v>1119</v>
      </c>
      <c r="G559" s="11" t="s">
        <v>1126</v>
      </c>
      <c r="H559" t="s">
        <v>113</v>
      </c>
      <c r="I559" s="4" t="s">
        <v>1124</v>
      </c>
    </row>
    <row r="560" spans="1:9" ht="17.25">
      <c r="A560" s="8" t="s">
        <v>1127</v>
      </c>
      <c r="B560" t="s">
        <v>1117</v>
      </c>
      <c r="C560" s="2" t="s">
        <v>1128</v>
      </c>
      <c r="D560" s="1">
        <v>40700</v>
      </c>
      <c r="E560" s="60">
        <v>1951</v>
      </c>
      <c r="F560" s="1" t="s">
        <v>1119</v>
      </c>
      <c r="G560" s="11" t="s">
        <v>1129</v>
      </c>
      <c r="H560" t="s">
        <v>113</v>
      </c>
      <c r="I560" s="9" t="str">
        <f>A560</f>
        <v>SPRING14-5009</v>
      </c>
    </row>
    <row r="561" spans="1:9" ht="17.25">
      <c r="A561" s="8" t="s">
        <v>1130</v>
      </c>
      <c r="B561" t="s">
        <v>1131</v>
      </c>
      <c r="C561" s="2" t="s">
        <v>1132</v>
      </c>
      <c r="D561" s="1">
        <v>88000</v>
      </c>
      <c r="E561" s="60">
        <v>1965</v>
      </c>
      <c r="F561" s="1" t="s">
        <v>1133</v>
      </c>
      <c r="G561" s="11" t="s">
        <v>1134</v>
      </c>
      <c r="H561" t="s">
        <v>20</v>
      </c>
      <c r="I561" s="9" t="str">
        <f>A561</f>
        <v>SPRING14-5026</v>
      </c>
    </row>
    <row r="562" spans="1:9" ht="17.25">
      <c r="A562" s="8" t="s">
        <v>1135</v>
      </c>
      <c r="B562" t="s">
        <v>1136</v>
      </c>
      <c r="C562" s="2" t="s">
        <v>1137</v>
      </c>
      <c r="D562" s="1">
        <v>51700</v>
      </c>
      <c r="E562" s="60">
        <v>1949</v>
      </c>
      <c r="F562" s="1" t="s">
        <v>1138</v>
      </c>
      <c r="G562" s="11" t="s">
        <v>1139</v>
      </c>
      <c r="H562" t="s">
        <v>32</v>
      </c>
      <c r="I562" s="9" t="str">
        <f>A562</f>
        <v>FLA14-482</v>
      </c>
    </row>
    <row r="563" spans="1:9" ht="17.25">
      <c r="A563" s="22" t="s">
        <v>1140</v>
      </c>
      <c r="B563" t="s">
        <v>1136</v>
      </c>
      <c r="C563" s="2" t="s">
        <v>1141</v>
      </c>
      <c r="D563" s="1">
        <v>40825</v>
      </c>
      <c r="E563" s="60">
        <v>1936</v>
      </c>
      <c r="F563" s="1" t="s">
        <v>1138</v>
      </c>
      <c r="G563" s="11" t="s">
        <v>1142</v>
      </c>
      <c r="H563" t="s">
        <v>14</v>
      </c>
      <c r="I563" s="9" t="str">
        <f>A563</f>
        <v>SPRING14-5004</v>
      </c>
    </row>
    <row r="564" spans="1:9" ht="17.25">
      <c r="A564" s="22" t="s">
        <v>1143</v>
      </c>
      <c r="B564" t="s">
        <v>1144</v>
      </c>
      <c r="C564" s="2" t="s">
        <v>1145</v>
      </c>
      <c r="D564" s="1">
        <v>66000</v>
      </c>
      <c r="E564" s="60">
        <v>1943</v>
      </c>
      <c r="F564" s="1" t="s">
        <v>1146</v>
      </c>
      <c r="G564" s="3" t="s">
        <v>1147</v>
      </c>
      <c r="H564" t="s">
        <v>14</v>
      </c>
      <c r="I564" s="9" t="s">
        <v>1143</v>
      </c>
    </row>
    <row r="565" spans="1:9">
      <c r="I565" s="8">
        <f>A565</f>
        <v>0</v>
      </c>
    </row>
    <row r="566" spans="1:9">
      <c r="I566" s="8">
        <f>A566</f>
        <v>0</v>
      </c>
    </row>
    <row r="567" spans="1:9">
      <c r="I567" s="8">
        <f>A567</f>
        <v>0</v>
      </c>
    </row>
    <row r="568" spans="1:9">
      <c r="I568" s="8">
        <f>A568</f>
        <v>0</v>
      </c>
    </row>
    <row r="569" spans="1:9">
      <c r="I569" s="8">
        <f>A569</f>
        <v>0</v>
      </c>
    </row>
    <row r="570" spans="1:9">
      <c r="I570" s="8">
        <f>A570</f>
        <v>0</v>
      </c>
    </row>
    <row r="571" spans="1:9">
      <c r="I571" s="8">
        <f>A571</f>
        <v>0</v>
      </c>
    </row>
    <row r="572" spans="1:9">
      <c r="I572" s="8">
        <f>A572</f>
        <v>0</v>
      </c>
    </row>
    <row r="573" spans="1:9">
      <c r="I573" s="8">
        <f>A573</f>
        <v>0</v>
      </c>
    </row>
    <row r="574" spans="1:9">
      <c r="I574" s="8">
        <f>A574</f>
        <v>0</v>
      </c>
    </row>
    <row r="575" spans="1:9">
      <c r="I575" s="8">
        <f>A575</f>
        <v>0</v>
      </c>
    </row>
    <row r="576" spans="1:9">
      <c r="I576" s="8">
        <f>A576</f>
        <v>0</v>
      </c>
    </row>
    <row r="577" spans="1:9">
      <c r="I577" s="8">
        <f>A577</f>
        <v>0</v>
      </c>
    </row>
    <row r="578" spans="1:9">
      <c r="A578"/>
      <c r="E578"/>
      <c r="I578" s="8">
        <f>A578</f>
        <v>0</v>
      </c>
    </row>
    <row r="579" spans="1:9">
      <c r="A579"/>
      <c r="E579"/>
      <c r="I579" s="8">
        <f>A579</f>
        <v>0</v>
      </c>
    </row>
    <row r="580" spans="1:9">
      <c r="A580"/>
      <c r="E580"/>
      <c r="I580" s="8">
        <f>A580</f>
        <v>0</v>
      </c>
    </row>
    <row r="581" spans="1:9">
      <c r="A581"/>
      <c r="E581"/>
      <c r="I581" s="8">
        <f>A581</f>
        <v>0</v>
      </c>
    </row>
    <row r="582" spans="1:9">
      <c r="A582"/>
      <c r="E582"/>
      <c r="I582" s="8">
        <f>A582</f>
        <v>0</v>
      </c>
    </row>
    <row r="583" spans="1:9">
      <c r="A583"/>
      <c r="E583"/>
      <c r="I583" s="8">
        <f>A583</f>
        <v>0</v>
      </c>
    </row>
    <row r="584" spans="1:9">
      <c r="A584"/>
      <c r="E584"/>
      <c r="I584" s="8">
        <f>A584</f>
        <v>0</v>
      </c>
    </row>
    <row r="585" spans="1:9">
      <c r="A585"/>
      <c r="E585"/>
      <c r="I585" s="8">
        <f>A585</f>
        <v>0</v>
      </c>
    </row>
    <row r="586" spans="1:9">
      <c r="A586"/>
      <c r="E586"/>
      <c r="I586" s="8">
        <f>A586</f>
        <v>0</v>
      </c>
    </row>
    <row r="587" spans="1:9">
      <c r="A587"/>
      <c r="E587"/>
      <c r="I587" s="8">
        <f>A587</f>
        <v>0</v>
      </c>
    </row>
    <row r="588" spans="1:9">
      <c r="A588"/>
      <c r="E588"/>
      <c r="I588" s="8">
        <f>A588</f>
        <v>0</v>
      </c>
    </row>
    <row r="589" spans="1:9">
      <c r="A589"/>
      <c r="E589"/>
      <c r="I589" s="8">
        <f>A589</f>
        <v>0</v>
      </c>
    </row>
    <row r="590" spans="1:9">
      <c r="A590"/>
      <c r="E590"/>
      <c r="I590" s="8">
        <f>A590</f>
        <v>0</v>
      </c>
    </row>
    <row r="591" spans="1:9">
      <c r="A591"/>
      <c r="E591"/>
      <c r="I591" s="8">
        <f>A591</f>
        <v>0</v>
      </c>
    </row>
    <row r="592" spans="1:9">
      <c r="A592"/>
      <c r="E592"/>
      <c r="I592" s="8">
        <f>A592</f>
        <v>0</v>
      </c>
    </row>
    <row r="593" spans="1:9">
      <c r="A593"/>
      <c r="E593"/>
      <c r="I593" s="8">
        <f>A593</f>
        <v>0</v>
      </c>
    </row>
    <row r="594" spans="1:9">
      <c r="A594"/>
      <c r="E594"/>
      <c r="I594" s="8">
        <f>A594</f>
        <v>0</v>
      </c>
    </row>
    <row r="595" spans="1:9">
      <c r="A595"/>
      <c r="E595"/>
      <c r="I595" s="8">
        <f>A595</f>
        <v>0</v>
      </c>
    </row>
    <row r="596" spans="1:9">
      <c r="A596"/>
      <c r="E596"/>
      <c r="I596" s="8">
        <f>A596</f>
        <v>0</v>
      </c>
    </row>
    <row r="597" spans="1:9">
      <c r="A597"/>
      <c r="E597"/>
      <c r="I597" s="8">
        <f>A597</f>
        <v>0</v>
      </c>
    </row>
    <row r="598" spans="1:9">
      <c r="A598"/>
      <c r="E598"/>
      <c r="I598" s="8">
        <f>A598</f>
        <v>0</v>
      </c>
    </row>
    <row r="599" spans="1:9">
      <c r="A599"/>
      <c r="E599"/>
      <c r="I599" s="8">
        <f>A599</f>
        <v>0</v>
      </c>
    </row>
    <row r="600" spans="1:9">
      <c r="A600"/>
      <c r="E600"/>
      <c r="I600" s="8">
        <f>A600</f>
        <v>0</v>
      </c>
    </row>
    <row r="601" spans="1:9">
      <c r="A601"/>
      <c r="E601"/>
      <c r="I601" s="8">
        <f>A601</f>
        <v>0</v>
      </c>
    </row>
    <row r="602" spans="1:9">
      <c r="A602"/>
      <c r="E602"/>
      <c r="I602" s="8">
        <f>A602</f>
        <v>0</v>
      </c>
    </row>
    <row r="603" spans="1:9">
      <c r="A603"/>
      <c r="E603"/>
      <c r="I603" s="8">
        <f>A603</f>
        <v>0</v>
      </c>
    </row>
    <row r="604" spans="1:9">
      <c r="A604"/>
      <c r="E604"/>
      <c r="I604" s="8">
        <f>A604</f>
        <v>0</v>
      </c>
    </row>
    <row r="605" spans="1:9">
      <c r="A605"/>
      <c r="E605"/>
      <c r="I605" s="8">
        <f>A605</f>
        <v>0</v>
      </c>
    </row>
    <row r="606" spans="1:9">
      <c r="A606"/>
      <c r="E606"/>
      <c r="I606" s="8">
        <f>A606</f>
        <v>0</v>
      </c>
    </row>
    <row r="607" spans="1:9">
      <c r="A607"/>
      <c r="E607"/>
      <c r="I607" s="8">
        <f>A607</f>
        <v>0</v>
      </c>
    </row>
    <row r="608" spans="1:9">
      <c r="A608"/>
      <c r="E608"/>
      <c r="I608" s="8">
        <f>A608</f>
        <v>0</v>
      </c>
    </row>
    <row r="609" spans="1:9">
      <c r="A609"/>
      <c r="E609"/>
      <c r="I609" s="8">
        <f>A609</f>
        <v>0</v>
      </c>
    </row>
    <row r="610" spans="1:9">
      <c r="A610"/>
      <c r="E610"/>
      <c r="I610" s="8">
        <f>A610</f>
        <v>0</v>
      </c>
    </row>
    <row r="611" spans="1:9">
      <c r="A611"/>
      <c r="E611"/>
      <c r="I611" s="8">
        <f>A611</f>
        <v>0</v>
      </c>
    </row>
    <row r="612" spans="1:9">
      <c r="A612"/>
      <c r="E612"/>
      <c r="I612" s="8">
        <f>A612</f>
        <v>0</v>
      </c>
    </row>
    <row r="613" spans="1:9">
      <c r="A613"/>
      <c r="E613"/>
      <c r="I613" s="8">
        <f>A613</f>
        <v>0</v>
      </c>
    </row>
    <row r="614" spans="1:9">
      <c r="A614"/>
      <c r="E614"/>
      <c r="I614" s="8">
        <f>A614</f>
        <v>0</v>
      </c>
    </row>
    <row r="615" spans="1:9">
      <c r="A615"/>
      <c r="E615"/>
      <c r="I615" s="8">
        <f>A615</f>
        <v>0</v>
      </c>
    </row>
    <row r="616" spans="1:9">
      <c r="A616"/>
      <c r="E616"/>
      <c r="I616" s="8">
        <f>A616</f>
        <v>0</v>
      </c>
    </row>
    <row r="617" spans="1:9">
      <c r="A617"/>
      <c r="E617"/>
      <c r="I617" s="8">
        <f>A617</f>
        <v>0</v>
      </c>
    </row>
    <row r="618" spans="1:9">
      <c r="A618"/>
      <c r="E618"/>
      <c r="I618" s="8">
        <f>A618</f>
        <v>0</v>
      </c>
    </row>
    <row r="619" spans="1:9">
      <c r="A619"/>
      <c r="E619"/>
      <c r="I619" s="8">
        <f>A619</f>
        <v>0</v>
      </c>
    </row>
    <row r="620" spans="1:9">
      <c r="A620"/>
      <c r="E620"/>
      <c r="I620" s="8">
        <f>A620</f>
        <v>0</v>
      </c>
    </row>
    <row r="621" spans="1:9">
      <c r="A621"/>
      <c r="E621"/>
      <c r="I621" s="8">
        <f>A621</f>
        <v>0</v>
      </c>
    </row>
    <row r="622" spans="1:9">
      <c r="A622"/>
      <c r="E622"/>
      <c r="I622" s="8">
        <f>A622</f>
        <v>0</v>
      </c>
    </row>
    <row r="623" spans="1:9">
      <c r="A623"/>
      <c r="E623"/>
      <c r="I623" s="8">
        <f>A623</f>
        <v>0</v>
      </c>
    </row>
    <row r="624" spans="1:9">
      <c r="A624"/>
      <c r="E624"/>
      <c r="I624" s="8">
        <f>A624</f>
        <v>0</v>
      </c>
    </row>
    <row r="625" spans="1:9">
      <c r="A625"/>
      <c r="E625"/>
      <c r="I625" s="8">
        <f>A625</f>
        <v>0</v>
      </c>
    </row>
    <row r="626" spans="1:9">
      <c r="A626"/>
      <c r="E626"/>
      <c r="I626" s="8">
        <f>A626</f>
        <v>0</v>
      </c>
    </row>
    <row r="627" spans="1:9">
      <c r="A627"/>
      <c r="E627"/>
      <c r="I627" s="8">
        <f>A627</f>
        <v>0</v>
      </c>
    </row>
    <row r="628" spans="1:9">
      <c r="A628"/>
      <c r="E628"/>
      <c r="I628" s="8">
        <f>A628</f>
        <v>0</v>
      </c>
    </row>
    <row r="629" spans="1:9">
      <c r="A629"/>
      <c r="E629"/>
      <c r="I629" s="8">
        <f>A629</f>
        <v>0</v>
      </c>
    </row>
    <row r="630" spans="1:9">
      <c r="A630"/>
      <c r="E630"/>
      <c r="I630" s="8">
        <f>A630</f>
        <v>0</v>
      </c>
    </row>
    <row r="631" spans="1:9">
      <c r="A631"/>
      <c r="E631"/>
      <c r="I631" s="8">
        <f>A631</f>
        <v>0</v>
      </c>
    </row>
    <row r="632" spans="1:9">
      <c r="A632"/>
      <c r="E632"/>
      <c r="I632" s="8">
        <f>A632</f>
        <v>0</v>
      </c>
    </row>
    <row r="633" spans="1:9">
      <c r="A633"/>
      <c r="E633"/>
      <c r="I633" s="8">
        <f>A633</f>
        <v>0</v>
      </c>
    </row>
    <row r="634" spans="1:9">
      <c r="A634"/>
      <c r="E634"/>
      <c r="I634" s="8">
        <f>A634</f>
        <v>0</v>
      </c>
    </row>
    <row r="635" spans="1:9">
      <c r="A635"/>
      <c r="E635"/>
      <c r="I635" s="8">
        <f>A635</f>
        <v>0</v>
      </c>
    </row>
    <row r="636" spans="1:9">
      <c r="A636"/>
      <c r="E636"/>
      <c r="I636" s="8">
        <f>A636</f>
        <v>0</v>
      </c>
    </row>
    <row r="637" spans="1:9">
      <c r="A637"/>
      <c r="E637"/>
      <c r="I637" s="8">
        <f>A637</f>
        <v>0</v>
      </c>
    </row>
    <row r="638" spans="1:9">
      <c r="A638"/>
      <c r="E638"/>
      <c r="I638" s="8">
        <f>A638</f>
        <v>0</v>
      </c>
    </row>
    <row r="639" spans="1:9">
      <c r="A639"/>
      <c r="E639"/>
      <c r="I639" s="8">
        <f>A639</f>
        <v>0</v>
      </c>
    </row>
    <row r="640" spans="1:9">
      <c r="A640"/>
      <c r="E640"/>
      <c r="I640" s="8">
        <f>A640</f>
        <v>0</v>
      </c>
    </row>
    <row r="641" spans="1:9">
      <c r="A641"/>
      <c r="E641"/>
      <c r="I641" s="8">
        <f>A641</f>
        <v>0</v>
      </c>
    </row>
    <row r="642" spans="1:9">
      <c r="A642"/>
      <c r="E642"/>
      <c r="I642" s="8">
        <f>A642</f>
        <v>0</v>
      </c>
    </row>
    <row r="643" spans="1:9">
      <c r="A643"/>
      <c r="E643"/>
      <c r="I643" s="8">
        <f>A643</f>
        <v>0</v>
      </c>
    </row>
    <row r="644" spans="1:9">
      <c r="A644"/>
      <c r="E644"/>
      <c r="I644" s="8">
        <f>A644</f>
        <v>0</v>
      </c>
    </row>
    <row r="645" spans="1:9">
      <c r="A645"/>
      <c r="E645"/>
      <c r="I645" s="8">
        <f>A645</f>
        <v>0</v>
      </c>
    </row>
    <row r="646" spans="1:9">
      <c r="A646"/>
      <c r="E646"/>
      <c r="I646" s="8">
        <f>A646</f>
        <v>0</v>
      </c>
    </row>
    <row r="647" spans="1:9">
      <c r="A647"/>
      <c r="E647"/>
      <c r="I647" s="8">
        <f>A647</f>
        <v>0</v>
      </c>
    </row>
    <row r="648" spans="1:9">
      <c r="A648"/>
      <c r="E648"/>
      <c r="I648" s="8">
        <f>A648</f>
        <v>0</v>
      </c>
    </row>
    <row r="649" spans="1:9">
      <c r="A649"/>
      <c r="E649"/>
      <c r="I649" s="8">
        <f>A649</f>
        <v>0</v>
      </c>
    </row>
    <row r="650" spans="1:9">
      <c r="A650"/>
      <c r="E650"/>
      <c r="I650" s="8">
        <f>A650</f>
        <v>0</v>
      </c>
    </row>
    <row r="651" spans="1:9">
      <c r="A651"/>
      <c r="E651"/>
      <c r="I651" s="8">
        <f>A651</f>
        <v>0</v>
      </c>
    </row>
    <row r="652" spans="1:9">
      <c r="A652"/>
      <c r="E652"/>
      <c r="I652" s="8">
        <f>A652</f>
        <v>0</v>
      </c>
    </row>
    <row r="653" spans="1:9">
      <c r="A653"/>
      <c r="E653"/>
      <c r="I653" s="8">
        <f>A653</f>
        <v>0</v>
      </c>
    </row>
    <row r="654" spans="1:9">
      <c r="A654"/>
      <c r="E654"/>
      <c r="I654" s="8">
        <f>A654</f>
        <v>0</v>
      </c>
    </row>
    <row r="655" spans="1:9">
      <c r="A655"/>
      <c r="E655"/>
      <c r="I655" s="8">
        <f>A655</f>
        <v>0</v>
      </c>
    </row>
    <row r="656" spans="1:9">
      <c r="A656"/>
      <c r="E656"/>
      <c r="I656" s="8">
        <f>A656</f>
        <v>0</v>
      </c>
    </row>
    <row r="657" spans="1:9">
      <c r="A657"/>
      <c r="E657"/>
      <c r="I657" s="8">
        <f>A657</f>
        <v>0</v>
      </c>
    </row>
    <row r="658" spans="1:9">
      <c r="A658"/>
      <c r="E658"/>
      <c r="I658" s="8">
        <f>A658</f>
        <v>0</v>
      </c>
    </row>
    <row r="659" spans="1:9">
      <c r="A659"/>
      <c r="E659"/>
      <c r="I659" s="8">
        <f>A659</f>
        <v>0</v>
      </c>
    </row>
    <row r="660" spans="1:9">
      <c r="A660"/>
      <c r="E660"/>
      <c r="I660" s="8">
        <f>A660</f>
        <v>0</v>
      </c>
    </row>
    <row r="661" spans="1:9">
      <c r="A661"/>
      <c r="E661"/>
      <c r="I661" s="8">
        <f>A661</f>
        <v>0</v>
      </c>
    </row>
    <row r="662" spans="1:9">
      <c r="A662"/>
      <c r="E662"/>
      <c r="I662" s="8">
        <f>A662</f>
        <v>0</v>
      </c>
    </row>
    <row r="663" spans="1:9">
      <c r="A663"/>
      <c r="E663"/>
      <c r="I663" s="8">
        <f>A663</f>
        <v>0</v>
      </c>
    </row>
    <row r="664" spans="1:9">
      <c r="A664"/>
      <c r="E664"/>
      <c r="I664" s="8">
        <f>A664</f>
        <v>0</v>
      </c>
    </row>
    <row r="665" spans="1:9">
      <c r="A665"/>
      <c r="E665"/>
      <c r="I665" s="8">
        <f>A665</f>
        <v>0</v>
      </c>
    </row>
    <row r="666" spans="1:9">
      <c r="A666"/>
      <c r="E666"/>
      <c r="I666" s="8">
        <f>A666</f>
        <v>0</v>
      </c>
    </row>
    <row r="667" spans="1:9">
      <c r="A667"/>
      <c r="E667"/>
      <c r="I667" s="8">
        <f>A667</f>
        <v>0</v>
      </c>
    </row>
    <row r="668" spans="1:9">
      <c r="A668"/>
      <c r="E668"/>
      <c r="I668" s="8">
        <f>A668</f>
        <v>0</v>
      </c>
    </row>
    <row r="669" spans="1:9">
      <c r="A669"/>
      <c r="E669"/>
      <c r="I669" s="8">
        <f>A669</f>
        <v>0</v>
      </c>
    </row>
    <row r="670" spans="1:9">
      <c r="A670"/>
      <c r="E670"/>
      <c r="I670" s="8">
        <f>A670</f>
        <v>0</v>
      </c>
    </row>
    <row r="671" spans="1:9">
      <c r="A671"/>
      <c r="E671"/>
      <c r="I671" s="8">
        <f>A671</f>
        <v>0</v>
      </c>
    </row>
    <row r="672" spans="1:9">
      <c r="A672"/>
      <c r="E672"/>
      <c r="I672" s="8">
        <f>A672</f>
        <v>0</v>
      </c>
    </row>
    <row r="673" spans="1:9">
      <c r="A673"/>
      <c r="E673"/>
      <c r="I673" s="8">
        <f>A673</f>
        <v>0</v>
      </c>
    </row>
    <row r="674" spans="1:9">
      <c r="A674"/>
      <c r="E674"/>
      <c r="I674" s="8">
        <f>A674</f>
        <v>0</v>
      </c>
    </row>
    <row r="675" spans="1:9">
      <c r="A675"/>
      <c r="E675"/>
      <c r="I675" s="8">
        <f>A675</f>
        <v>0</v>
      </c>
    </row>
    <row r="676" spans="1:9">
      <c r="A676"/>
      <c r="E676"/>
      <c r="I676" s="8">
        <f>A676</f>
        <v>0</v>
      </c>
    </row>
    <row r="677" spans="1:9">
      <c r="A677"/>
      <c r="E677"/>
      <c r="I677" s="8">
        <f>A677</f>
        <v>0</v>
      </c>
    </row>
    <row r="678" spans="1:9">
      <c r="A678"/>
      <c r="E678"/>
      <c r="I678" s="8">
        <f>A678</f>
        <v>0</v>
      </c>
    </row>
    <row r="679" spans="1:9">
      <c r="A679"/>
      <c r="E679"/>
      <c r="I679" s="8">
        <f>A679</f>
        <v>0</v>
      </c>
    </row>
    <row r="680" spans="1:9">
      <c r="A680"/>
      <c r="E680"/>
      <c r="I680" s="8">
        <f>A680</f>
        <v>0</v>
      </c>
    </row>
    <row r="681" spans="1:9">
      <c r="A681"/>
      <c r="E681"/>
      <c r="I681" s="8">
        <f>A681</f>
        <v>0</v>
      </c>
    </row>
    <row r="682" spans="1:9">
      <c r="A682"/>
      <c r="E682"/>
      <c r="I682" s="8">
        <f>A682</f>
        <v>0</v>
      </c>
    </row>
    <row r="683" spans="1:9">
      <c r="A683"/>
      <c r="E683"/>
      <c r="I683" s="8">
        <f>A683</f>
        <v>0</v>
      </c>
    </row>
    <row r="684" spans="1:9">
      <c r="A684"/>
      <c r="E684"/>
      <c r="I684" s="8">
        <f>A684</f>
        <v>0</v>
      </c>
    </row>
    <row r="685" spans="1:9">
      <c r="A685"/>
      <c r="E685"/>
      <c r="I685" s="8">
        <f>A685</f>
        <v>0</v>
      </c>
    </row>
    <row r="686" spans="1:9">
      <c r="A686"/>
      <c r="E686"/>
      <c r="I686" s="8">
        <f>A686</f>
        <v>0</v>
      </c>
    </row>
    <row r="687" spans="1:9">
      <c r="A687"/>
      <c r="E687"/>
      <c r="I687" s="8">
        <f>A687</f>
        <v>0</v>
      </c>
    </row>
    <row r="688" spans="1:9">
      <c r="A688"/>
      <c r="E688"/>
      <c r="I688" s="8">
        <f>A688</f>
        <v>0</v>
      </c>
    </row>
    <row r="689" spans="1:9">
      <c r="A689"/>
      <c r="E689"/>
      <c r="I689" s="8">
        <f>A689</f>
        <v>0</v>
      </c>
    </row>
    <row r="690" spans="1:9">
      <c r="A690"/>
      <c r="E690"/>
      <c r="I690" s="8">
        <f>A690</f>
        <v>0</v>
      </c>
    </row>
    <row r="691" spans="1:9">
      <c r="A691"/>
      <c r="E691"/>
      <c r="I691" s="8">
        <f>A691</f>
        <v>0</v>
      </c>
    </row>
    <row r="692" spans="1:9">
      <c r="A692"/>
      <c r="E692"/>
      <c r="I692" s="8">
        <f>A692</f>
        <v>0</v>
      </c>
    </row>
    <row r="693" spans="1:9">
      <c r="A693"/>
      <c r="E693"/>
      <c r="I693" s="8">
        <f>A693</f>
        <v>0</v>
      </c>
    </row>
    <row r="694" spans="1:9">
      <c r="A694"/>
      <c r="E694"/>
      <c r="I694" s="8">
        <f>A694</f>
        <v>0</v>
      </c>
    </row>
    <row r="695" spans="1:9">
      <c r="A695"/>
      <c r="E695"/>
      <c r="I695" s="8">
        <f>A695</f>
        <v>0</v>
      </c>
    </row>
    <row r="696" spans="1:9">
      <c r="A696"/>
      <c r="E696"/>
      <c r="I696" s="8">
        <f>A696</f>
        <v>0</v>
      </c>
    </row>
    <row r="697" spans="1:9">
      <c r="A697"/>
      <c r="E697"/>
      <c r="I697" s="8">
        <f>A697</f>
        <v>0</v>
      </c>
    </row>
    <row r="698" spans="1:9">
      <c r="A698"/>
      <c r="E698"/>
      <c r="I698" s="8">
        <f>A698</f>
        <v>0</v>
      </c>
    </row>
    <row r="699" spans="1:9">
      <c r="A699"/>
      <c r="E699"/>
      <c r="I699" s="8">
        <f>A699</f>
        <v>0</v>
      </c>
    </row>
    <row r="700" spans="1:9">
      <c r="A700"/>
      <c r="E700"/>
      <c r="I700" s="8">
        <f>A700</f>
        <v>0</v>
      </c>
    </row>
    <row r="701" spans="1:9">
      <c r="A701"/>
      <c r="E701"/>
      <c r="I701" s="8">
        <f>A701</f>
        <v>0</v>
      </c>
    </row>
    <row r="702" spans="1:9">
      <c r="A702"/>
      <c r="E702"/>
      <c r="I702" s="8">
        <f>A702</f>
        <v>0</v>
      </c>
    </row>
    <row r="703" spans="1:9">
      <c r="A703"/>
      <c r="E703"/>
      <c r="I703" s="8">
        <f>A703</f>
        <v>0</v>
      </c>
    </row>
    <row r="704" spans="1:9">
      <c r="A704"/>
      <c r="E704"/>
      <c r="I704" s="8">
        <f>A704</f>
        <v>0</v>
      </c>
    </row>
    <row r="705" spans="1:9">
      <c r="A705"/>
      <c r="E705"/>
      <c r="I705" s="8">
        <f>A705</f>
        <v>0</v>
      </c>
    </row>
    <row r="706" spans="1:9">
      <c r="A706"/>
      <c r="E706"/>
      <c r="I706" s="8">
        <f>A706</f>
        <v>0</v>
      </c>
    </row>
    <row r="707" spans="1:9">
      <c r="A707"/>
      <c r="E707"/>
      <c r="I707" s="8">
        <f>A707</f>
        <v>0</v>
      </c>
    </row>
    <row r="708" spans="1:9">
      <c r="A708"/>
      <c r="E708"/>
      <c r="I708" s="8">
        <f>A708</f>
        <v>0</v>
      </c>
    </row>
    <row r="709" spans="1:9">
      <c r="A709"/>
      <c r="E709"/>
      <c r="I709" s="8">
        <f>A709</f>
        <v>0</v>
      </c>
    </row>
    <row r="710" spans="1:9">
      <c r="A710"/>
      <c r="E710"/>
      <c r="I710" s="8">
        <f>A710</f>
        <v>0</v>
      </c>
    </row>
    <row r="711" spans="1:9">
      <c r="A711"/>
      <c r="E711"/>
      <c r="I711" s="8">
        <f>A711</f>
        <v>0</v>
      </c>
    </row>
    <row r="712" spans="1:9">
      <c r="A712"/>
      <c r="E712"/>
      <c r="I712" s="8">
        <f>A712</f>
        <v>0</v>
      </c>
    </row>
    <row r="713" spans="1:9">
      <c r="A713"/>
      <c r="E713"/>
      <c r="I713" s="8">
        <f>A713</f>
        <v>0</v>
      </c>
    </row>
    <row r="714" spans="1:9">
      <c r="A714"/>
      <c r="E714"/>
      <c r="I714" s="8">
        <f>A714</f>
        <v>0</v>
      </c>
    </row>
    <row r="715" spans="1:9">
      <c r="A715"/>
      <c r="E715"/>
      <c r="I715" s="8">
        <f>A715</f>
        <v>0</v>
      </c>
    </row>
    <row r="716" spans="1:9">
      <c r="A716"/>
      <c r="E716"/>
      <c r="I716" s="8">
        <f>A716</f>
        <v>0</v>
      </c>
    </row>
    <row r="717" spans="1:9">
      <c r="A717"/>
      <c r="E717"/>
      <c r="I717" s="8">
        <f>A717</f>
        <v>0</v>
      </c>
    </row>
    <row r="718" spans="1:9">
      <c r="A718"/>
      <c r="E718"/>
      <c r="I718" s="8">
        <f>A718</f>
        <v>0</v>
      </c>
    </row>
    <row r="719" spans="1:9">
      <c r="A719"/>
      <c r="E719"/>
      <c r="I719" s="8">
        <f>A719</f>
        <v>0</v>
      </c>
    </row>
    <row r="720" spans="1:9">
      <c r="A720"/>
      <c r="E720"/>
      <c r="I720" s="8">
        <f>A720</f>
        <v>0</v>
      </c>
    </row>
    <row r="721" spans="1:9">
      <c r="A721"/>
      <c r="E721"/>
      <c r="I721" s="8">
        <f>A721</f>
        <v>0</v>
      </c>
    </row>
    <row r="722" spans="1:9">
      <c r="A722"/>
      <c r="E722"/>
      <c r="I722" s="8">
        <f>A722</f>
        <v>0</v>
      </c>
    </row>
    <row r="723" spans="1:9">
      <c r="A723"/>
      <c r="E723"/>
      <c r="I723" s="8">
        <f>A723</f>
        <v>0</v>
      </c>
    </row>
    <row r="724" spans="1:9">
      <c r="A724"/>
      <c r="E724"/>
      <c r="I724" s="8">
        <f>A724</f>
        <v>0</v>
      </c>
    </row>
    <row r="725" spans="1:9">
      <c r="A725"/>
      <c r="E725"/>
      <c r="I725" s="8">
        <f>A725</f>
        <v>0</v>
      </c>
    </row>
    <row r="726" spans="1:9">
      <c r="A726"/>
      <c r="E726"/>
      <c r="I726" s="8">
        <f>A726</f>
        <v>0</v>
      </c>
    </row>
    <row r="727" spans="1:9">
      <c r="A727"/>
      <c r="E727"/>
      <c r="I727" s="8">
        <f>A727</f>
        <v>0</v>
      </c>
    </row>
    <row r="728" spans="1:9">
      <c r="A728"/>
      <c r="E728"/>
      <c r="I728" s="8">
        <f>A728</f>
        <v>0</v>
      </c>
    </row>
    <row r="729" spans="1:9">
      <c r="A729"/>
      <c r="E729"/>
      <c r="I729" s="8">
        <f>A729</f>
        <v>0</v>
      </c>
    </row>
    <row r="730" spans="1:9">
      <c r="A730"/>
      <c r="E730"/>
      <c r="I730" s="8">
        <f>A730</f>
        <v>0</v>
      </c>
    </row>
    <row r="731" spans="1:9">
      <c r="A731"/>
      <c r="E731"/>
      <c r="I731" s="8">
        <f>A731</f>
        <v>0</v>
      </c>
    </row>
    <row r="732" spans="1:9">
      <c r="A732"/>
      <c r="E732"/>
      <c r="I732" s="8">
        <f>A732</f>
        <v>0</v>
      </c>
    </row>
    <row r="733" spans="1:9">
      <c r="A733"/>
      <c r="E733"/>
      <c r="I733" s="8">
        <f>A733</f>
        <v>0</v>
      </c>
    </row>
    <row r="734" spans="1:9">
      <c r="A734"/>
      <c r="E734"/>
      <c r="I734" s="8">
        <f>A734</f>
        <v>0</v>
      </c>
    </row>
    <row r="735" spans="1:9">
      <c r="A735"/>
      <c r="E735"/>
      <c r="I735" s="8">
        <f>A735</f>
        <v>0</v>
      </c>
    </row>
    <row r="736" spans="1:9">
      <c r="A736"/>
      <c r="E736"/>
      <c r="I736" s="8">
        <f>A736</f>
        <v>0</v>
      </c>
    </row>
    <row r="737" spans="1:9">
      <c r="A737"/>
      <c r="E737"/>
      <c r="I737" s="8">
        <f>A737</f>
        <v>0</v>
      </c>
    </row>
    <row r="738" spans="1:9">
      <c r="A738"/>
      <c r="E738"/>
      <c r="I738" s="8">
        <f>A738</f>
        <v>0</v>
      </c>
    </row>
    <row r="739" spans="1:9">
      <c r="A739"/>
      <c r="E739"/>
      <c r="I739" s="8">
        <f>A739</f>
        <v>0</v>
      </c>
    </row>
    <row r="740" spans="1:9">
      <c r="A740"/>
      <c r="E740"/>
      <c r="I740" s="8">
        <f>A740</f>
        <v>0</v>
      </c>
    </row>
    <row r="741" spans="1:9">
      <c r="A741"/>
      <c r="E741"/>
      <c r="I741" s="8">
        <f>A741</f>
        <v>0</v>
      </c>
    </row>
    <row r="742" spans="1:9">
      <c r="A742"/>
      <c r="E742"/>
      <c r="I742" s="8">
        <f>A742</f>
        <v>0</v>
      </c>
    </row>
    <row r="743" spans="1:9">
      <c r="A743"/>
      <c r="E743"/>
      <c r="I743" s="8">
        <f>A743</f>
        <v>0</v>
      </c>
    </row>
    <row r="744" spans="1:9">
      <c r="A744"/>
      <c r="E744"/>
      <c r="I744" s="8">
        <f>A744</f>
        <v>0</v>
      </c>
    </row>
    <row r="745" spans="1:9">
      <c r="A745"/>
      <c r="E745"/>
      <c r="I745" s="8">
        <f>A745</f>
        <v>0</v>
      </c>
    </row>
    <row r="746" spans="1:9">
      <c r="A746"/>
      <c r="E746"/>
      <c r="I746" s="8">
        <f>A746</f>
        <v>0</v>
      </c>
    </row>
    <row r="747" spans="1:9">
      <c r="A747"/>
      <c r="E747"/>
      <c r="I747" s="8">
        <f>A747</f>
        <v>0</v>
      </c>
    </row>
    <row r="748" spans="1:9">
      <c r="A748"/>
      <c r="E748"/>
      <c r="I748" s="8">
        <f>A748</f>
        <v>0</v>
      </c>
    </row>
    <row r="749" spans="1:9">
      <c r="A749"/>
      <c r="E749"/>
      <c r="I749" s="8">
        <f>A749</f>
        <v>0</v>
      </c>
    </row>
    <row r="750" spans="1:9">
      <c r="A750"/>
      <c r="E750"/>
      <c r="I750" s="8">
        <f>A750</f>
        <v>0</v>
      </c>
    </row>
    <row r="751" spans="1:9">
      <c r="A751"/>
      <c r="E751"/>
      <c r="I751" s="8">
        <f>A751</f>
        <v>0</v>
      </c>
    </row>
    <row r="752" spans="1:9">
      <c r="A752"/>
      <c r="E752"/>
      <c r="I752" s="8">
        <f>A752</f>
        <v>0</v>
      </c>
    </row>
    <row r="753" spans="1:9">
      <c r="A753"/>
      <c r="E753"/>
      <c r="I753" s="8">
        <f>A753</f>
        <v>0</v>
      </c>
    </row>
    <row r="754" spans="1:9">
      <c r="A754"/>
      <c r="E754"/>
      <c r="I754" s="8">
        <f>A754</f>
        <v>0</v>
      </c>
    </row>
    <row r="755" spans="1:9">
      <c r="A755"/>
      <c r="E755"/>
      <c r="I755" s="8">
        <f>A755</f>
        <v>0</v>
      </c>
    </row>
    <row r="756" spans="1:9">
      <c r="A756"/>
      <c r="E756"/>
      <c r="I756" s="8">
        <f>A756</f>
        <v>0</v>
      </c>
    </row>
    <row r="757" spans="1:9">
      <c r="A757"/>
      <c r="E757"/>
      <c r="I757" s="8">
        <f>A757</f>
        <v>0</v>
      </c>
    </row>
    <row r="758" spans="1:9">
      <c r="A758"/>
      <c r="E758"/>
      <c r="I758" s="8">
        <f>A758</f>
        <v>0</v>
      </c>
    </row>
    <row r="759" spans="1:9">
      <c r="A759"/>
      <c r="E759"/>
      <c r="I759" s="8">
        <f>A759</f>
        <v>0</v>
      </c>
    </row>
    <row r="760" spans="1:9">
      <c r="A760"/>
      <c r="E760"/>
      <c r="I760" s="8">
        <f>A760</f>
        <v>0</v>
      </c>
    </row>
    <row r="761" spans="1:9">
      <c r="A761"/>
      <c r="E761"/>
      <c r="I761" s="8">
        <f>A761</f>
        <v>0</v>
      </c>
    </row>
    <row r="762" spans="1:9">
      <c r="A762"/>
      <c r="E762"/>
      <c r="I762" s="8">
        <f>A762</f>
        <v>0</v>
      </c>
    </row>
    <row r="763" spans="1:9">
      <c r="A763"/>
      <c r="E763"/>
      <c r="I763" s="8">
        <f>A763</f>
        <v>0</v>
      </c>
    </row>
    <row r="764" spans="1:9">
      <c r="A764"/>
      <c r="E764"/>
      <c r="I764" s="8">
        <f>A764</f>
        <v>0</v>
      </c>
    </row>
    <row r="765" spans="1:9">
      <c r="A765"/>
      <c r="E765"/>
      <c r="I765" s="8">
        <f>A765</f>
        <v>0</v>
      </c>
    </row>
    <row r="766" spans="1:9">
      <c r="A766"/>
      <c r="E766"/>
      <c r="I766" s="8">
        <f>A766</f>
        <v>0</v>
      </c>
    </row>
    <row r="767" spans="1:9">
      <c r="A767"/>
      <c r="E767"/>
      <c r="I767" s="8">
        <f>A767</f>
        <v>0</v>
      </c>
    </row>
    <row r="768" spans="1:9">
      <c r="A768"/>
      <c r="E768"/>
      <c r="I768" s="8">
        <f>A768</f>
        <v>0</v>
      </c>
    </row>
    <row r="769" spans="1:9">
      <c r="A769"/>
      <c r="E769"/>
      <c r="I769" s="8">
        <f>A769</f>
        <v>0</v>
      </c>
    </row>
    <row r="770" spans="1:9">
      <c r="A770"/>
      <c r="E770"/>
      <c r="I770" s="8">
        <f>A770</f>
        <v>0</v>
      </c>
    </row>
    <row r="771" spans="1:9">
      <c r="A771"/>
      <c r="E771"/>
      <c r="I771" s="8">
        <f>A771</f>
        <v>0</v>
      </c>
    </row>
    <row r="772" spans="1:9">
      <c r="A772"/>
      <c r="E772"/>
      <c r="I772" s="8">
        <f>A772</f>
        <v>0</v>
      </c>
    </row>
    <row r="773" spans="1:9">
      <c r="A773"/>
      <c r="E773"/>
      <c r="I773" s="8">
        <f>A773</f>
        <v>0</v>
      </c>
    </row>
    <row r="774" spans="1:9">
      <c r="A774"/>
      <c r="E774"/>
      <c r="I774" s="8">
        <f>A774</f>
        <v>0</v>
      </c>
    </row>
    <row r="775" spans="1:9">
      <c r="A775"/>
      <c r="E775"/>
      <c r="I775" s="8">
        <f>A775</f>
        <v>0</v>
      </c>
    </row>
    <row r="776" spans="1:9">
      <c r="A776"/>
      <c r="E776"/>
      <c r="I776" s="8">
        <f>A776</f>
        <v>0</v>
      </c>
    </row>
    <row r="777" spans="1:9">
      <c r="A777"/>
      <c r="E777"/>
      <c r="I777" s="8">
        <f>A777</f>
        <v>0</v>
      </c>
    </row>
    <row r="778" spans="1:9">
      <c r="A778"/>
      <c r="E778"/>
      <c r="I778" s="8">
        <f>A778</f>
        <v>0</v>
      </c>
    </row>
    <row r="779" spans="1:9">
      <c r="A779"/>
      <c r="E779"/>
      <c r="I779" s="8">
        <f>A779</f>
        <v>0</v>
      </c>
    </row>
    <row r="780" spans="1:9">
      <c r="A780"/>
      <c r="E780"/>
      <c r="I780" s="8">
        <f>A780</f>
        <v>0</v>
      </c>
    </row>
    <row r="781" spans="1:9">
      <c r="A781"/>
      <c r="E781"/>
      <c r="I781" s="8">
        <f>A781</f>
        <v>0</v>
      </c>
    </row>
    <row r="782" spans="1:9">
      <c r="A782"/>
      <c r="E782"/>
      <c r="I782" s="8">
        <f>A782</f>
        <v>0</v>
      </c>
    </row>
    <row r="783" spans="1:9">
      <c r="A783"/>
      <c r="E783"/>
      <c r="I783" s="8">
        <f>A783</f>
        <v>0</v>
      </c>
    </row>
    <row r="784" spans="1:9">
      <c r="A784"/>
      <c r="E784"/>
      <c r="I784" s="8">
        <f>A784</f>
        <v>0</v>
      </c>
    </row>
    <row r="785" spans="1:9">
      <c r="A785"/>
      <c r="E785"/>
      <c r="I785" s="8">
        <f>A785</f>
        <v>0</v>
      </c>
    </row>
    <row r="786" spans="1:9">
      <c r="A786"/>
      <c r="E786"/>
      <c r="I786" s="8">
        <f>A786</f>
        <v>0</v>
      </c>
    </row>
    <row r="787" spans="1:9">
      <c r="A787"/>
      <c r="E787"/>
      <c r="I787" s="8">
        <f>A787</f>
        <v>0</v>
      </c>
    </row>
    <row r="788" spans="1:9">
      <c r="A788"/>
      <c r="E788"/>
      <c r="I788" s="8">
        <f>A788</f>
        <v>0</v>
      </c>
    </row>
    <row r="789" spans="1:9">
      <c r="A789"/>
      <c r="E789"/>
      <c r="I789" s="8">
        <f>A789</f>
        <v>0</v>
      </c>
    </row>
    <row r="790" spans="1:9">
      <c r="A790"/>
      <c r="E790"/>
      <c r="I790" s="8">
        <f>A790</f>
        <v>0</v>
      </c>
    </row>
    <row r="791" spans="1:9">
      <c r="A791"/>
      <c r="E791"/>
      <c r="I791" s="8">
        <f>A791</f>
        <v>0</v>
      </c>
    </row>
    <row r="792" spans="1:9">
      <c r="A792"/>
      <c r="E792"/>
      <c r="I792" s="8">
        <f>A792</f>
        <v>0</v>
      </c>
    </row>
    <row r="793" spans="1:9">
      <c r="A793"/>
      <c r="E793"/>
      <c r="I793" s="8">
        <f>A793</f>
        <v>0</v>
      </c>
    </row>
    <row r="794" spans="1:9">
      <c r="A794"/>
      <c r="E794"/>
      <c r="I794" s="8">
        <f>A794</f>
        <v>0</v>
      </c>
    </row>
    <row r="795" spans="1:9">
      <c r="A795"/>
      <c r="E795"/>
      <c r="I795" s="8">
        <f>A795</f>
        <v>0</v>
      </c>
    </row>
    <row r="796" spans="1:9">
      <c r="A796"/>
      <c r="E796"/>
      <c r="I796" s="8">
        <f>A796</f>
        <v>0</v>
      </c>
    </row>
    <row r="797" spans="1:9">
      <c r="A797"/>
      <c r="E797"/>
      <c r="I797" s="8">
        <f>A797</f>
        <v>0</v>
      </c>
    </row>
    <row r="798" spans="1:9">
      <c r="A798"/>
      <c r="E798"/>
      <c r="I798" s="8">
        <f>A798</f>
        <v>0</v>
      </c>
    </row>
    <row r="799" spans="1:9">
      <c r="A799"/>
      <c r="E799"/>
      <c r="I799" s="8">
        <f>A799</f>
        <v>0</v>
      </c>
    </row>
    <row r="800" spans="1:9">
      <c r="A800"/>
      <c r="E800"/>
      <c r="I800" s="8">
        <f>A800</f>
        <v>0</v>
      </c>
    </row>
    <row r="801" spans="1:9">
      <c r="A801"/>
      <c r="E801"/>
      <c r="I801" s="8">
        <f>A801</f>
        <v>0</v>
      </c>
    </row>
    <row r="802" spans="1:9">
      <c r="A802"/>
      <c r="E802"/>
      <c r="I802" s="8">
        <f>A802</f>
        <v>0</v>
      </c>
    </row>
    <row r="803" spans="1:9">
      <c r="A803"/>
      <c r="E803"/>
      <c r="I803" s="8">
        <f>A803</f>
        <v>0</v>
      </c>
    </row>
    <row r="804" spans="1:9">
      <c r="A804"/>
      <c r="E804"/>
      <c r="I804" s="8">
        <f>A804</f>
        <v>0</v>
      </c>
    </row>
    <row r="805" spans="1:9">
      <c r="A805"/>
      <c r="E805"/>
      <c r="I805" s="8">
        <f>A805</f>
        <v>0</v>
      </c>
    </row>
    <row r="806" spans="1:9">
      <c r="A806"/>
      <c r="E806"/>
      <c r="I806" s="8">
        <f>A806</f>
        <v>0</v>
      </c>
    </row>
    <row r="807" spans="1:9">
      <c r="A807"/>
      <c r="E807"/>
      <c r="I807" s="8">
        <f>A807</f>
        <v>0</v>
      </c>
    </row>
    <row r="808" spans="1:9">
      <c r="A808"/>
      <c r="E808"/>
      <c r="I808" s="8">
        <f>A808</f>
        <v>0</v>
      </c>
    </row>
    <row r="809" spans="1:9">
      <c r="A809"/>
      <c r="E809"/>
      <c r="I809" s="8">
        <f>A809</f>
        <v>0</v>
      </c>
    </row>
    <row r="810" spans="1:9">
      <c r="A810"/>
      <c r="E810"/>
      <c r="I810" s="8">
        <f>A810</f>
        <v>0</v>
      </c>
    </row>
    <row r="811" spans="1:9">
      <c r="A811"/>
      <c r="E811"/>
      <c r="I811" s="8">
        <f>A811</f>
        <v>0</v>
      </c>
    </row>
    <row r="812" spans="1:9">
      <c r="A812"/>
      <c r="E812"/>
      <c r="I812" s="8">
        <f>A812</f>
        <v>0</v>
      </c>
    </row>
    <row r="813" spans="1:9">
      <c r="A813"/>
      <c r="E813"/>
      <c r="I813" s="8">
        <f>A813</f>
        <v>0</v>
      </c>
    </row>
    <row r="814" spans="1:9">
      <c r="A814"/>
      <c r="E814"/>
      <c r="I814" s="8">
        <f>A814</f>
        <v>0</v>
      </c>
    </row>
    <row r="815" spans="1:9">
      <c r="A815"/>
      <c r="E815"/>
      <c r="I815" s="8">
        <f>A815</f>
        <v>0</v>
      </c>
    </row>
    <row r="816" spans="1:9">
      <c r="A816"/>
      <c r="E816"/>
      <c r="I816" s="8">
        <f>A816</f>
        <v>0</v>
      </c>
    </row>
    <row r="817" spans="1:9">
      <c r="A817"/>
      <c r="E817"/>
      <c r="I817" s="8">
        <f>A817</f>
        <v>0</v>
      </c>
    </row>
    <row r="818" spans="1:9">
      <c r="A818"/>
      <c r="E818"/>
      <c r="I818" s="8">
        <f>A818</f>
        <v>0</v>
      </c>
    </row>
    <row r="819" spans="1:9">
      <c r="A819"/>
      <c r="E819"/>
      <c r="I819" s="8">
        <f>A819</f>
        <v>0</v>
      </c>
    </row>
    <row r="820" spans="1:9">
      <c r="A820"/>
      <c r="E820"/>
      <c r="I820" s="8">
        <f>A820</f>
        <v>0</v>
      </c>
    </row>
    <row r="821" spans="1:9">
      <c r="A821"/>
      <c r="E821"/>
      <c r="I821" s="8">
        <f>A821</f>
        <v>0</v>
      </c>
    </row>
    <row r="822" spans="1:9">
      <c r="A822"/>
      <c r="E822"/>
      <c r="I822" s="8">
        <f>A822</f>
        <v>0</v>
      </c>
    </row>
    <row r="823" spans="1:9">
      <c r="A823"/>
      <c r="E823"/>
      <c r="I823" s="8">
        <f>A823</f>
        <v>0</v>
      </c>
    </row>
    <row r="824" spans="1:9">
      <c r="A824"/>
      <c r="E824"/>
      <c r="I824" s="8">
        <f>A824</f>
        <v>0</v>
      </c>
    </row>
    <row r="825" spans="1:9">
      <c r="A825"/>
      <c r="E825"/>
      <c r="I825" s="8">
        <f>A825</f>
        <v>0</v>
      </c>
    </row>
    <row r="826" spans="1:9">
      <c r="A826"/>
      <c r="E826"/>
      <c r="I826" s="8">
        <f>A826</f>
        <v>0</v>
      </c>
    </row>
    <row r="827" spans="1:9">
      <c r="A827"/>
      <c r="E827"/>
      <c r="I827" s="8">
        <f>A827</f>
        <v>0</v>
      </c>
    </row>
    <row r="828" spans="1:9">
      <c r="A828"/>
      <c r="E828"/>
      <c r="I828" s="8">
        <f>A828</f>
        <v>0</v>
      </c>
    </row>
    <row r="829" spans="1:9">
      <c r="A829"/>
      <c r="E829"/>
      <c r="I829" s="8">
        <f>A829</f>
        <v>0</v>
      </c>
    </row>
    <row r="830" spans="1:9">
      <c r="A830"/>
      <c r="E830"/>
      <c r="I830" s="8">
        <f>A830</f>
        <v>0</v>
      </c>
    </row>
    <row r="831" spans="1:9">
      <c r="A831"/>
      <c r="E831"/>
      <c r="I831" s="8">
        <f>A831</f>
        <v>0</v>
      </c>
    </row>
    <row r="832" spans="1:9">
      <c r="A832"/>
      <c r="E832"/>
      <c r="I832" s="8">
        <f>A832</f>
        <v>0</v>
      </c>
    </row>
    <row r="833" spans="1:9">
      <c r="A833"/>
      <c r="E833"/>
      <c r="I833" s="8">
        <f>A833</f>
        <v>0</v>
      </c>
    </row>
    <row r="834" spans="1:9">
      <c r="A834"/>
      <c r="E834"/>
      <c r="I834" s="8">
        <f>A834</f>
        <v>0</v>
      </c>
    </row>
    <row r="835" spans="1:9">
      <c r="A835"/>
      <c r="E835"/>
      <c r="I835" s="8">
        <f>A835</f>
        <v>0</v>
      </c>
    </row>
    <row r="836" spans="1:9">
      <c r="A836"/>
      <c r="E836"/>
      <c r="I836" s="8">
        <f>A836</f>
        <v>0</v>
      </c>
    </row>
    <row r="837" spans="1:9">
      <c r="A837"/>
      <c r="E837"/>
      <c r="I837" s="8">
        <f>A837</f>
        <v>0</v>
      </c>
    </row>
    <row r="838" spans="1:9">
      <c r="A838"/>
      <c r="E838"/>
      <c r="I838" s="8">
        <f>A838</f>
        <v>0</v>
      </c>
    </row>
    <row r="839" spans="1:9">
      <c r="A839"/>
      <c r="E839"/>
      <c r="I839" s="8">
        <f>A839</f>
        <v>0</v>
      </c>
    </row>
    <row r="840" spans="1:9">
      <c r="A840"/>
      <c r="E840"/>
      <c r="I840" s="8">
        <f>A840</f>
        <v>0</v>
      </c>
    </row>
    <row r="841" spans="1:9">
      <c r="A841"/>
      <c r="E841"/>
      <c r="I841" s="8">
        <f>A841</f>
        <v>0</v>
      </c>
    </row>
    <row r="842" spans="1:9">
      <c r="A842"/>
      <c r="E842"/>
      <c r="I842" s="8">
        <f>A842</f>
        <v>0</v>
      </c>
    </row>
    <row r="843" spans="1:9">
      <c r="A843"/>
      <c r="E843"/>
      <c r="I843" s="8">
        <f>A843</f>
        <v>0</v>
      </c>
    </row>
    <row r="844" spans="1:9">
      <c r="A844"/>
      <c r="E844"/>
      <c r="I844" s="8">
        <f>A844</f>
        <v>0</v>
      </c>
    </row>
    <row r="845" spans="1:9">
      <c r="A845"/>
      <c r="E845"/>
      <c r="I845" s="8">
        <f>A845</f>
        <v>0</v>
      </c>
    </row>
    <row r="846" spans="1:9">
      <c r="A846"/>
      <c r="E846"/>
      <c r="I846" s="8">
        <f>A846</f>
        <v>0</v>
      </c>
    </row>
    <row r="847" spans="1:9">
      <c r="A847"/>
      <c r="E847"/>
      <c r="I847" s="8">
        <f>A847</f>
        <v>0</v>
      </c>
    </row>
    <row r="848" spans="1:9">
      <c r="A848"/>
      <c r="E848"/>
      <c r="I848" s="8">
        <f>A848</f>
        <v>0</v>
      </c>
    </row>
    <row r="849" spans="1:9">
      <c r="A849"/>
      <c r="E849"/>
      <c r="I849" s="8">
        <f>A849</f>
        <v>0</v>
      </c>
    </row>
    <row r="850" spans="1:9">
      <c r="A850"/>
      <c r="E850"/>
      <c r="I850" s="8">
        <f>A850</f>
        <v>0</v>
      </c>
    </row>
    <row r="851" spans="1:9">
      <c r="A851"/>
      <c r="E851"/>
      <c r="I851" s="8">
        <f>A851</f>
        <v>0</v>
      </c>
    </row>
    <row r="852" spans="1:9">
      <c r="A852"/>
      <c r="E852"/>
      <c r="I852" s="8">
        <f>A852</f>
        <v>0</v>
      </c>
    </row>
    <row r="853" spans="1:9">
      <c r="A853"/>
      <c r="E853"/>
      <c r="I853" s="8">
        <f>A853</f>
        <v>0</v>
      </c>
    </row>
    <row r="854" spans="1:9">
      <c r="A854"/>
      <c r="E854"/>
      <c r="I854" s="8">
        <f>A854</f>
        <v>0</v>
      </c>
    </row>
    <row r="855" spans="1:9">
      <c r="A855"/>
      <c r="E855"/>
      <c r="I855" s="8">
        <f>A855</f>
        <v>0</v>
      </c>
    </row>
    <row r="856" spans="1:9">
      <c r="A856"/>
      <c r="E856"/>
      <c r="I856" s="8">
        <f>A856</f>
        <v>0</v>
      </c>
    </row>
    <row r="857" spans="1:9">
      <c r="A857"/>
      <c r="E857"/>
      <c r="I857" s="8">
        <f>A857</f>
        <v>0</v>
      </c>
    </row>
    <row r="858" spans="1:9">
      <c r="A858"/>
      <c r="E858"/>
      <c r="I858" s="8">
        <f>A858</f>
        <v>0</v>
      </c>
    </row>
    <row r="859" spans="1:9">
      <c r="A859"/>
      <c r="E859"/>
      <c r="I859" s="8">
        <f>A859</f>
        <v>0</v>
      </c>
    </row>
    <row r="860" spans="1:9">
      <c r="A860"/>
      <c r="E860"/>
      <c r="I860" s="8">
        <f>A860</f>
        <v>0</v>
      </c>
    </row>
    <row r="861" spans="1:9">
      <c r="A861"/>
      <c r="E861"/>
      <c r="I861" s="8">
        <f>A861</f>
        <v>0</v>
      </c>
    </row>
    <row r="862" spans="1:9">
      <c r="A862"/>
      <c r="E862"/>
      <c r="I862" s="8">
        <f>A862</f>
        <v>0</v>
      </c>
    </row>
    <row r="863" spans="1:9">
      <c r="A863"/>
      <c r="E863"/>
      <c r="I863" s="8">
        <f>A863</f>
        <v>0</v>
      </c>
    </row>
    <row r="864" spans="1:9">
      <c r="A864"/>
      <c r="E864"/>
      <c r="I864" s="8">
        <f>A864</f>
        <v>0</v>
      </c>
    </row>
    <row r="865" spans="1:9">
      <c r="A865"/>
      <c r="E865"/>
      <c r="I865" s="8">
        <f>A865</f>
        <v>0</v>
      </c>
    </row>
    <row r="866" spans="1:9">
      <c r="A866"/>
      <c r="E866"/>
      <c r="I866" s="8">
        <f>A866</f>
        <v>0</v>
      </c>
    </row>
    <row r="867" spans="1:9">
      <c r="A867"/>
      <c r="E867"/>
      <c r="I867" s="8">
        <f>A867</f>
        <v>0</v>
      </c>
    </row>
    <row r="868" spans="1:9">
      <c r="A868"/>
      <c r="E868"/>
      <c r="I868" s="8">
        <f>A868</f>
        <v>0</v>
      </c>
    </row>
    <row r="869" spans="1:9">
      <c r="A869"/>
      <c r="E869"/>
      <c r="I869" s="8">
        <f>A869</f>
        <v>0</v>
      </c>
    </row>
    <row r="870" spans="1:9">
      <c r="A870"/>
      <c r="E870"/>
      <c r="I870" s="8">
        <f>A870</f>
        <v>0</v>
      </c>
    </row>
    <row r="871" spans="1:9">
      <c r="A871"/>
      <c r="E871"/>
      <c r="I871" s="8">
        <f>A871</f>
        <v>0</v>
      </c>
    </row>
    <row r="872" spans="1:9">
      <c r="A872"/>
      <c r="E872"/>
      <c r="I872" s="8">
        <f>A872</f>
        <v>0</v>
      </c>
    </row>
    <row r="873" spans="1:9">
      <c r="A873"/>
      <c r="E873"/>
      <c r="I873" s="8">
        <f>A873</f>
        <v>0</v>
      </c>
    </row>
    <row r="874" spans="1:9">
      <c r="A874"/>
      <c r="E874"/>
      <c r="I874" s="8">
        <f>A874</f>
        <v>0</v>
      </c>
    </row>
    <row r="875" spans="1:9">
      <c r="A875"/>
      <c r="E875"/>
      <c r="I875" s="8">
        <f>A875</f>
        <v>0</v>
      </c>
    </row>
    <row r="876" spans="1:9">
      <c r="A876"/>
      <c r="E876"/>
      <c r="I876" s="8">
        <f>A876</f>
        <v>0</v>
      </c>
    </row>
    <row r="877" spans="1:9">
      <c r="A877"/>
      <c r="E877"/>
      <c r="I877" s="8">
        <f>A877</f>
        <v>0</v>
      </c>
    </row>
    <row r="878" spans="1:9">
      <c r="A878"/>
      <c r="E878"/>
      <c r="I878" s="8">
        <f>A878</f>
        <v>0</v>
      </c>
    </row>
    <row r="879" spans="1:9">
      <c r="A879"/>
      <c r="E879"/>
      <c r="I879" s="8">
        <f>A879</f>
        <v>0</v>
      </c>
    </row>
    <row r="880" spans="1:9">
      <c r="A880"/>
      <c r="E880"/>
      <c r="I880" s="8">
        <f>A880</f>
        <v>0</v>
      </c>
    </row>
    <row r="881" spans="1:9">
      <c r="A881"/>
      <c r="E881"/>
      <c r="I881" s="8">
        <f>A881</f>
        <v>0</v>
      </c>
    </row>
    <row r="882" spans="1:9">
      <c r="A882"/>
      <c r="E882"/>
      <c r="I882" s="8">
        <f>A882</f>
        <v>0</v>
      </c>
    </row>
    <row r="883" spans="1:9">
      <c r="A883"/>
      <c r="E883"/>
      <c r="I883" s="8">
        <f>A883</f>
        <v>0</v>
      </c>
    </row>
    <row r="884" spans="1:9">
      <c r="A884"/>
      <c r="E884"/>
      <c r="I884" s="8">
        <f>A884</f>
        <v>0</v>
      </c>
    </row>
    <row r="885" spans="1:9">
      <c r="A885"/>
      <c r="E885"/>
      <c r="I885" s="8">
        <f>A885</f>
        <v>0</v>
      </c>
    </row>
    <row r="886" spans="1:9">
      <c r="A886"/>
      <c r="E886"/>
      <c r="I886" s="8">
        <f>A886</f>
        <v>0</v>
      </c>
    </row>
    <row r="887" spans="1:9">
      <c r="A887"/>
      <c r="E887"/>
      <c r="I887" s="8">
        <f>A887</f>
        <v>0</v>
      </c>
    </row>
    <row r="888" spans="1:9">
      <c r="A888"/>
      <c r="E888"/>
      <c r="I888" s="8">
        <f>A888</f>
        <v>0</v>
      </c>
    </row>
    <row r="889" spans="1:9">
      <c r="A889"/>
      <c r="E889"/>
      <c r="I889" s="8">
        <f>A889</f>
        <v>0</v>
      </c>
    </row>
    <row r="890" spans="1:9">
      <c r="A890"/>
      <c r="E890"/>
      <c r="I890" s="8">
        <f>A890</f>
        <v>0</v>
      </c>
    </row>
    <row r="891" spans="1:9">
      <c r="A891"/>
      <c r="E891"/>
      <c r="I891" s="8">
        <f>A891</f>
        <v>0</v>
      </c>
    </row>
    <row r="892" spans="1:9">
      <c r="A892"/>
      <c r="E892"/>
      <c r="I892" s="8">
        <f>A892</f>
        <v>0</v>
      </c>
    </row>
    <row r="893" spans="1:9">
      <c r="A893"/>
      <c r="E893"/>
      <c r="I893" s="8">
        <f>A893</f>
        <v>0</v>
      </c>
    </row>
    <row r="894" spans="1:9">
      <c r="A894"/>
      <c r="E894"/>
      <c r="I894" s="8">
        <f>A894</f>
        <v>0</v>
      </c>
    </row>
    <row r="895" spans="1:9">
      <c r="A895"/>
      <c r="E895"/>
      <c r="I895" s="8">
        <f>A895</f>
        <v>0</v>
      </c>
    </row>
    <row r="896" spans="1:9">
      <c r="A896"/>
      <c r="E896"/>
      <c r="I896" s="8">
        <f>A896</f>
        <v>0</v>
      </c>
    </row>
    <row r="897" spans="1:9">
      <c r="A897"/>
      <c r="E897"/>
      <c r="I897" s="8">
        <f>A897</f>
        <v>0</v>
      </c>
    </row>
    <row r="898" spans="1:9">
      <c r="A898"/>
      <c r="E898"/>
      <c r="I898" s="8">
        <f>A898</f>
        <v>0</v>
      </c>
    </row>
    <row r="899" spans="1:9">
      <c r="A899"/>
      <c r="E899"/>
      <c r="I899" s="8">
        <f>A899</f>
        <v>0</v>
      </c>
    </row>
    <row r="900" spans="1:9">
      <c r="A900"/>
      <c r="E900"/>
      <c r="I900" s="8">
        <f>A900</f>
        <v>0</v>
      </c>
    </row>
    <row r="901" spans="1:9">
      <c r="A901"/>
      <c r="E901"/>
      <c r="I901" s="8">
        <f>A901</f>
        <v>0</v>
      </c>
    </row>
    <row r="902" spans="1:9">
      <c r="A902"/>
      <c r="E902"/>
      <c r="I902" s="8">
        <f>A902</f>
        <v>0</v>
      </c>
    </row>
    <row r="903" spans="1:9">
      <c r="A903"/>
      <c r="E903"/>
      <c r="I903" s="8">
        <f>A903</f>
        <v>0</v>
      </c>
    </row>
    <row r="904" spans="1:9">
      <c r="A904"/>
      <c r="E904"/>
      <c r="I904" s="8">
        <f>A904</f>
        <v>0</v>
      </c>
    </row>
    <row r="905" spans="1:9">
      <c r="A905"/>
      <c r="E905"/>
      <c r="I905" s="8">
        <f>A905</f>
        <v>0</v>
      </c>
    </row>
    <row r="906" spans="1:9">
      <c r="A906"/>
      <c r="E906"/>
      <c r="I906" s="8">
        <f>A906</f>
        <v>0</v>
      </c>
    </row>
    <row r="907" spans="1:9">
      <c r="A907"/>
      <c r="E907"/>
      <c r="I907" s="8">
        <f>A907</f>
        <v>0</v>
      </c>
    </row>
    <row r="908" spans="1:9">
      <c r="A908"/>
      <c r="E908"/>
      <c r="I908" s="8">
        <f>A908</f>
        <v>0</v>
      </c>
    </row>
    <row r="909" spans="1:9">
      <c r="A909"/>
      <c r="E909"/>
      <c r="I909" s="8">
        <f>A909</f>
        <v>0</v>
      </c>
    </row>
    <row r="910" spans="1:9">
      <c r="A910"/>
      <c r="E910"/>
      <c r="I910" s="8">
        <f>A910</f>
        <v>0</v>
      </c>
    </row>
    <row r="911" spans="1:9">
      <c r="A911"/>
      <c r="E911"/>
      <c r="I911" s="8">
        <f>A911</f>
        <v>0</v>
      </c>
    </row>
    <row r="912" spans="1:9">
      <c r="A912"/>
      <c r="E912"/>
      <c r="I912" s="8">
        <f>A912</f>
        <v>0</v>
      </c>
    </row>
    <row r="913" spans="1:9">
      <c r="A913"/>
      <c r="E913"/>
      <c r="I913" s="8">
        <f>A913</f>
        <v>0</v>
      </c>
    </row>
    <row r="914" spans="1:9">
      <c r="A914"/>
      <c r="E914"/>
      <c r="I914" s="8">
        <f>A914</f>
        <v>0</v>
      </c>
    </row>
    <row r="915" spans="1:9">
      <c r="A915"/>
      <c r="E915"/>
      <c r="I915" s="8">
        <f>A915</f>
        <v>0</v>
      </c>
    </row>
    <row r="916" spans="1:9">
      <c r="A916"/>
      <c r="E916"/>
      <c r="I916" s="8">
        <f>A916</f>
        <v>0</v>
      </c>
    </row>
    <row r="917" spans="1:9">
      <c r="A917"/>
      <c r="E917"/>
      <c r="I917" s="8">
        <f>A917</f>
        <v>0</v>
      </c>
    </row>
    <row r="918" spans="1:9">
      <c r="A918"/>
      <c r="E918"/>
      <c r="I918" s="8">
        <f>A918</f>
        <v>0</v>
      </c>
    </row>
    <row r="919" spans="1:9">
      <c r="A919"/>
      <c r="E919"/>
      <c r="I919" s="8">
        <f>A919</f>
        <v>0</v>
      </c>
    </row>
    <row r="920" spans="1:9">
      <c r="A920"/>
      <c r="E920"/>
      <c r="I920" s="8">
        <f>A920</f>
        <v>0</v>
      </c>
    </row>
    <row r="921" spans="1:9">
      <c r="A921"/>
      <c r="E921"/>
      <c r="I921" s="8">
        <f>A921</f>
        <v>0</v>
      </c>
    </row>
    <row r="922" spans="1:9">
      <c r="A922"/>
      <c r="E922"/>
      <c r="I922" s="8">
        <f>A922</f>
        <v>0</v>
      </c>
    </row>
    <row r="923" spans="1:9">
      <c r="A923"/>
      <c r="E923"/>
      <c r="I923" s="8">
        <f>A923</f>
        <v>0</v>
      </c>
    </row>
    <row r="924" spans="1:9">
      <c r="A924"/>
      <c r="E924"/>
      <c r="I924" s="8">
        <f>A924</f>
        <v>0</v>
      </c>
    </row>
    <row r="925" spans="1:9">
      <c r="A925"/>
      <c r="E925"/>
      <c r="I925" s="8">
        <f>A925</f>
        <v>0</v>
      </c>
    </row>
    <row r="926" spans="1:9">
      <c r="A926"/>
      <c r="E926"/>
      <c r="I926" s="8">
        <f>A926</f>
        <v>0</v>
      </c>
    </row>
    <row r="927" spans="1:9">
      <c r="A927"/>
      <c r="E927"/>
      <c r="I927" s="8">
        <f>A927</f>
        <v>0</v>
      </c>
    </row>
    <row r="928" spans="1:9">
      <c r="A928"/>
      <c r="E928"/>
      <c r="I928" s="8">
        <f>A928</f>
        <v>0</v>
      </c>
    </row>
    <row r="929" spans="1:9">
      <c r="A929"/>
      <c r="E929"/>
      <c r="I929" s="8">
        <f>A929</f>
        <v>0</v>
      </c>
    </row>
    <row r="930" spans="1:9">
      <c r="A930"/>
      <c r="E930"/>
      <c r="I930" s="8">
        <f>A930</f>
        <v>0</v>
      </c>
    </row>
    <row r="931" spans="1:9">
      <c r="A931"/>
      <c r="E931"/>
      <c r="I931" s="8">
        <f>A931</f>
        <v>0</v>
      </c>
    </row>
    <row r="932" spans="1:9">
      <c r="A932"/>
      <c r="E932"/>
      <c r="I932" s="8">
        <f>A932</f>
        <v>0</v>
      </c>
    </row>
    <row r="933" spans="1:9">
      <c r="A933"/>
      <c r="E933"/>
      <c r="I933" s="8">
        <f>A933</f>
        <v>0</v>
      </c>
    </row>
    <row r="934" spans="1:9">
      <c r="A934"/>
      <c r="E934"/>
      <c r="I934" s="8">
        <f>A934</f>
        <v>0</v>
      </c>
    </row>
    <row r="935" spans="1:9">
      <c r="A935"/>
      <c r="E935"/>
      <c r="I935" s="8">
        <f>A935</f>
        <v>0</v>
      </c>
    </row>
    <row r="936" spans="1:9">
      <c r="A936"/>
      <c r="E936"/>
      <c r="I936" s="8">
        <f>A936</f>
        <v>0</v>
      </c>
    </row>
    <row r="937" spans="1:9">
      <c r="A937"/>
      <c r="E937"/>
      <c r="I937" s="8">
        <f>A937</f>
        <v>0</v>
      </c>
    </row>
    <row r="938" spans="1:9">
      <c r="A938"/>
      <c r="E938"/>
      <c r="I938" s="8">
        <f>A938</f>
        <v>0</v>
      </c>
    </row>
    <row r="939" spans="1:9">
      <c r="A939"/>
      <c r="E939"/>
      <c r="I939" s="8">
        <f>A939</f>
        <v>0</v>
      </c>
    </row>
    <row r="940" spans="1:9">
      <c r="A940"/>
      <c r="E940"/>
      <c r="I940" s="8">
        <f>A940</f>
        <v>0</v>
      </c>
    </row>
    <row r="941" spans="1:9">
      <c r="A941"/>
      <c r="E941"/>
      <c r="I941" s="8">
        <f>A941</f>
        <v>0</v>
      </c>
    </row>
    <row r="942" spans="1:9">
      <c r="A942"/>
      <c r="E942"/>
      <c r="I942" s="8">
        <f>A942</f>
        <v>0</v>
      </c>
    </row>
    <row r="943" spans="1:9">
      <c r="A943"/>
      <c r="E943"/>
      <c r="I943" s="8">
        <f>A943</f>
        <v>0</v>
      </c>
    </row>
    <row r="944" spans="1:9">
      <c r="A944"/>
      <c r="E944"/>
      <c r="I944" s="8">
        <f>A944</f>
        <v>0</v>
      </c>
    </row>
    <row r="945" spans="1:9">
      <c r="A945"/>
      <c r="E945"/>
      <c r="I945" s="8">
        <f>A945</f>
        <v>0</v>
      </c>
    </row>
    <row r="946" spans="1:9">
      <c r="A946"/>
      <c r="E946"/>
      <c r="I946" s="8">
        <f>A946</f>
        <v>0</v>
      </c>
    </row>
    <row r="947" spans="1:9">
      <c r="A947"/>
      <c r="E947"/>
      <c r="I947" s="8">
        <f>A947</f>
        <v>0</v>
      </c>
    </row>
    <row r="948" spans="1:9">
      <c r="A948"/>
      <c r="E948"/>
      <c r="I948" s="8">
        <f>A948</f>
        <v>0</v>
      </c>
    </row>
    <row r="949" spans="1:9">
      <c r="A949"/>
      <c r="E949"/>
      <c r="I949" s="8">
        <f>A949</f>
        <v>0</v>
      </c>
    </row>
    <row r="950" spans="1:9">
      <c r="A950"/>
      <c r="E950"/>
      <c r="I950" s="8">
        <f>A950</f>
        <v>0</v>
      </c>
    </row>
    <row r="951" spans="1:9">
      <c r="A951"/>
      <c r="E951"/>
      <c r="I951" s="8">
        <f>A951</f>
        <v>0</v>
      </c>
    </row>
    <row r="952" spans="1:9">
      <c r="A952"/>
      <c r="E952"/>
      <c r="I952" s="8">
        <f>A952</f>
        <v>0</v>
      </c>
    </row>
    <row r="953" spans="1:9">
      <c r="A953"/>
      <c r="E953"/>
      <c r="I953" s="8">
        <f>A953</f>
        <v>0</v>
      </c>
    </row>
    <row r="954" spans="1:9">
      <c r="A954"/>
      <c r="E954"/>
      <c r="I954" s="8">
        <f>A954</f>
        <v>0</v>
      </c>
    </row>
    <row r="955" spans="1:9">
      <c r="A955"/>
      <c r="E955"/>
      <c r="I955" s="8">
        <f>A955</f>
        <v>0</v>
      </c>
    </row>
    <row r="956" spans="1:9">
      <c r="A956"/>
      <c r="E956"/>
      <c r="I956" s="8">
        <f>A956</f>
        <v>0</v>
      </c>
    </row>
    <row r="957" spans="1:9">
      <c r="A957"/>
      <c r="E957"/>
      <c r="I957" s="8">
        <f>A957</f>
        <v>0</v>
      </c>
    </row>
    <row r="958" spans="1:9">
      <c r="A958"/>
      <c r="E958"/>
      <c r="I958" s="8">
        <f>A958</f>
        <v>0</v>
      </c>
    </row>
    <row r="959" spans="1:9">
      <c r="A959"/>
      <c r="E959"/>
      <c r="I959" s="8">
        <f>A959</f>
        <v>0</v>
      </c>
    </row>
    <row r="960" spans="1:9">
      <c r="A960"/>
      <c r="E960"/>
      <c r="I960" s="8">
        <f>A960</f>
        <v>0</v>
      </c>
    </row>
    <row r="961" spans="1:9">
      <c r="A961"/>
      <c r="E961"/>
      <c r="I961" s="8">
        <f>A961</f>
        <v>0</v>
      </c>
    </row>
    <row r="962" spans="1:9">
      <c r="A962"/>
      <c r="E962"/>
      <c r="I962" s="8">
        <f>A962</f>
        <v>0</v>
      </c>
    </row>
    <row r="963" spans="1:9">
      <c r="A963"/>
      <c r="E963"/>
      <c r="I963" s="8">
        <f>A963</f>
        <v>0</v>
      </c>
    </row>
    <row r="964" spans="1:9">
      <c r="A964"/>
      <c r="E964"/>
      <c r="I964" s="8">
        <f>A964</f>
        <v>0</v>
      </c>
    </row>
    <row r="965" spans="1:9">
      <c r="A965"/>
      <c r="E965"/>
      <c r="I965" s="8">
        <f>A965</f>
        <v>0</v>
      </c>
    </row>
    <row r="966" spans="1:9">
      <c r="A966"/>
      <c r="E966"/>
      <c r="I966" s="8">
        <f>A966</f>
        <v>0</v>
      </c>
    </row>
    <row r="967" spans="1:9">
      <c r="A967"/>
      <c r="E967"/>
      <c r="I967" s="8">
        <f>A967</f>
        <v>0</v>
      </c>
    </row>
    <row r="968" spans="1:9">
      <c r="A968"/>
      <c r="E968"/>
      <c r="I968" s="8">
        <f>A968</f>
        <v>0</v>
      </c>
    </row>
    <row r="969" spans="1:9">
      <c r="A969"/>
      <c r="E969"/>
      <c r="I969" s="8">
        <f>A969</f>
        <v>0</v>
      </c>
    </row>
    <row r="970" spans="1:9">
      <c r="A970"/>
      <c r="E970"/>
      <c r="I970" s="8">
        <f>A970</f>
        <v>0</v>
      </c>
    </row>
    <row r="971" spans="1:9">
      <c r="A971"/>
      <c r="E971"/>
      <c r="I971" s="8">
        <f>A971</f>
        <v>0</v>
      </c>
    </row>
    <row r="972" spans="1:9">
      <c r="A972"/>
      <c r="E972"/>
      <c r="I972" s="8">
        <f>A972</f>
        <v>0</v>
      </c>
    </row>
    <row r="973" spans="1:9">
      <c r="A973"/>
      <c r="E973"/>
      <c r="I973" s="8">
        <f>A973</f>
        <v>0</v>
      </c>
    </row>
    <row r="974" spans="1:9">
      <c r="A974"/>
      <c r="E974"/>
      <c r="I974" s="8">
        <f>A974</f>
        <v>0</v>
      </c>
    </row>
    <row r="975" spans="1:9">
      <c r="A975"/>
      <c r="E975"/>
      <c r="I975" s="8">
        <f>A975</f>
        <v>0</v>
      </c>
    </row>
    <row r="976" spans="1:9">
      <c r="A976"/>
      <c r="E976"/>
      <c r="I976" s="8">
        <f>A976</f>
        <v>0</v>
      </c>
    </row>
    <row r="977" spans="1:9">
      <c r="A977"/>
      <c r="E977"/>
      <c r="I977" s="8">
        <f>A977</f>
        <v>0</v>
      </c>
    </row>
    <row r="978" spans="1:9">
      <c r="A978"/>
      <c r="E978"/>
      <c r="I978" s="8">
        <f>A978</f>
        <v>0</v>
      </c>
    </row>
    <row r="979" spans="1:9">
      <c r="A979"/>
      <c r="E979"/>
      <c r="I979" s="8">
        <f>A979</f>
        <v>0</v>
      </c>
    </row>
    <row r="980" spans="1:9">
      <c r="A980"/>
      <c r="E980"/>
      <c r="I980" s="8">
        <f>A980</f>
        <v>0</v>
      </c>
    </row>
    <row r="981" spans="1:9">
      <c r="A981"/>
      <c r="E981"/>
      <c r="I981" s="8">
        <f>A981</f>
        <v>0</v>
      </c>
    </row>
    <row r="982" spans="1:9">
      <c r="A982"/>
      <c r="E982"/>
      <c r="I982" s="8">
        <f>A982</f>
        <v>0</v>
      </c>
    </row>
    <row r="983" spans="1:9">
      <c r="A983"/>
      <c r="E983"/>
      <c r="I983" s="8">
        <f>A983</f>
        <v>0</v>
      </c>
    </row>
    <row r="984" spans="1:9">
      <c r="A984"/>
      <c r="E984"/>
      <c r="I984" s="8">
        <f>A984</f>
        <v>0</v>
      </c>
    </row>
    <row r="985" spans="1:9">
      <c r="A985"/>
      <c r="E985"/>
      <c r="I985" s="8">
        <f>A985</f>
        <v>0</v>
      </c>
    </row>
    <row r="986" spans="1:9">
      <c r="A986"/>
      <c r="E986"/>
      <c r="I986" s="8">
        <f>A986</f>
        <v>0</v>
      </c>
    </row>
    <row r="987" spans="1:9">
      <c r="A987"/>
      <c r="E987"/>
      <c r="I987" s="8">
        <f>A987</f>
        <v>0</v>
      </c>
    </row>
    <row r="988" spans="1:9">
      <c r="A988"/>
      <c r="E988"/>
      <c r="I988" s="8">
        <f>A988</f>
        <v>0</v>
      </c>
    </row>
    <row r="989" spans="1:9">
      <c r="A989"/>
      <c r="E989"/>
      <c r="I989" s="8">
        <f>A989</f>
        <v>0</v>
      </c>
    </row>
    <row r="990" spans="1:9">
      <c r="A990"/>
      <c r="E990"/>
      <c r="I990" s="8">
        <f>A990</f>
        <v>0</v>
      </c>
    </row>
    <row r="991" spans="1:9">
      <c r="A991"/>
      <c r="E991"/>
      <c r="I991" s="8">
        <f>A991</f>
        <v>0</v>
      </c>
    </row>
    <row r="992" spans="1:9">
      <c r="A992"/>
      <c r="E992"/>
      <c r="I992" s="8">
        <f>A992</f>
        <v>0</v>
      </c>
    </row>
    <row r="993" spans="1:9">
      <c r="A993"/>
      <c r="E993"/>
      <c r="I993" s="8">
        <f>A993</f>
        <v>0</v>
      </c>
    </row>
    <row r="994" spans="1:9">
      <c r="A994"/>
      <c r="E994"/>
      <c r="I994" s="8">
        <f>A994</f>
        <v>0</v>
      </c>
    </row>
    <row r="995" spans="1:9">
      <c r="A995"/>
      <c r="E995"/>
      <c r="I995" s="8">
        <f>A995</f>
        <v>0</v>
      </c>
    </row>
    <row r="996" spans="1:9">
      <c r="A996"/>
      <c r="E996"/>
      <c r="I996" s="8">
        <f>A996</f>
        <v>0</v>
      </c>
    </row>
    <row r="997" spans="1:9">
      <c r="A997"/>
      <c r="E997"/>
      <c r="I997" s="8">
        <f>A997</f>
        <v>0</v>
      </c>
    </row>
    <row r="998" spans="1:9">
      <c r="A998"/>
      <c r="E998"/>
      <c r="I998" s="8">
        <f>A998</f>
        <v>0</v>
      </c>
    </row>
    <row r="999" spans="1:9">
      <c r="A999"/>
      <c r="E999"/>
      <c r="I999" s="8">
        <f>A999</f>
        <v>0</v>
      </c>
    </row>
    <row r="1000" spans="1:9">
      <c r="A1000"/>
      <c r="E1000"/>
      <c r="I1000" s="8">
        <f>A1000</f>
        <v>0</v>
      </c>
    </row>
    <row r="1001" spans="1:9">
      <c r="A1001"/>
      <c r="E1001"/>
      <c r="I1001" s="8">
        <f>A1001</f>
        <v>0</v>
      </c>
    </row>
    <row r="1002" spans="1:9">
      <c r="A1002"/>
      <c r="E1002"/>
      <c r="I1002" s="8">
        <f>A1002</f>
        <v>0</v>
      </c>
    </row>
    <row r="1003" spans="1:9">
      <c r="A1003"/>
      <c r="E1003"/>
      <c r="I1003" s="8">
        <f>A1003</f>
        <v>0</v>
      </c>
    </row>
    <row r="1004" spans="1:9">
      <c r="A1004"/>
      <c r="E1004"/>
      <c r="I1004" s="8">
        <f>A1004</f>
        <v>0</v>
      </c>
    </row>
    <row r="1005" spans="1:9">
      <c r="A1005"/>
      <c r="E1005"/>
      <c r="I1005" s="8">
        <f>A1005</f>
        <v>0</v>
      </c>
    </row>
    <row r="1006" spans="1:9">
      <c r="A1006"/>
      <c r="E1006"/>
      <c r="I1006" s="8">
        <f>A1006</f>
        <v>0</v>
      </c>
    </row>
    <row r="1007" spans="1:9">
      <c r="A1007"/>
      <c r="E1007"/>
      <c r="I1007" s="8">
        <f>A1007</f>
        <v>0</v>
      </c>
    </row>
    <row r="1008" spans="1:9">
      <c r="A1008"/>
      <c r="E1008"/>
      <c r="I1008" s="8">
        <f>A1008</f>
        <v>0</v>
      </c>
    </row>
    <row r="1009" spans="1:9">
      <c r="A1009"/>
      <c r="E1009"/>
      <c r="I1009" s="8">
        <f>A1009</f>
        <v>0</v>
      </c>
    </row>
    <row r="1010" spans="1:9">
      <c r="A1010"/>
      <c r="E1010"/>
      <c r="I1010" s="8">
        <f>A1010</f>
        <v>0</v>
      </c>
    </row>
    <row r="1011" spans="1:9">
      <c r="A1011"/>
      <c r="E1011"/>
      <c r="I1011" s="8">
        <f>A1011</f>
        <v>0</v>
      </c>
    </row>
    <row r="1012" spans="1:9">
      <c r="A1012"/>
      <c r="E1012"/>
      <c r="I1012" s="8">
        <f>A1012</f>
        <v>0</v>
      </c>
    </row>
    <row r="1013" spans="1:9">
      <c r="A1013"/>
      <c r="E1013"/>
      <c r="I1013" s="8">
        <f>A1013</f>
        <v>0</v>
      </c>
    </row>
    <row r="1014" spans="1:9">
      <c r="A1014"/>
      <c r="E1014"/>
      <c r="I1014" s="8">
        <f>A1014</f>
        <v>0</v>
      </c>
    </row>
    <row r="1015" spans="1:9">
      <c r="A1015"/>
      <c r="E1015"/>
      <c r="I1015" s="8">
        <f>A1015</f>
        <v>0</v>
      </c>
    </row>
    <row r="1016" spans="1:9">
      <c r="A1016"/>
      <c r="E1016"/>
      <c r="I1016" s="8">
        <f>A1016</f>
        <v>0</v>
      </c>
    </row>
    <row r="1017" spans="1:9">
      <c r="A1017"/>
      <c r="E1017"/>
      <c r="I1017" s="8">
        <f>A1017</f>
        <v>0</v>
      </c>
    </row>
    <row r="1018" spans="1:9">
      <c r="A1018"/>
      <c r="E1018"/>
      <c r="I1018" s="8">
        <f>A1018</f>
        <v>0</v>
      </c>
    </row>
    <row r="1019" spans="1:9">
      <c r="A1019"/>
      <c r="E1019"/>
      <c r="I1019" s="8">
        <f>A1019</f>
        <v>0</v>
      </c>
    </row>
    <row r="1020" spans="1:9">
      <c r="A1020"/>
      <c r="E1020"/>
      <c r="I1020" s="8">
        <f>A1020</f>
        <v>0</v>
      </c>
    </row>
    <row r="1021" spans="1:9">
      <c r="A1021"/>
      <c r="E1021"/>
      <c r="I1021" s="8">
        <f>A1021</f>
        <v>0</v>
      </c>
    </row>
    <row r="1022" spans="1:9">
      <c r="A1022"/>
      <c r="E1022"/>
      <c r="I1022" s="8">
        <f>A1022</f>
        <v>0</v>
      </c>
    </row>
    <row r="1023" spans="1:9">
      <c r="A1023"/>
      <c r="E1023"/>
      <c r="I1023" s="8">
        <f>A1023</f>
        <v>0</v>
      </c>
    </row>
    <row r="1024" spans="1:9">
      <c r="A1024"/>
      <c r="E1024"/>
      <c r="I1024" s="8">
        <f>A1024</f>
        <v>0</v>
      </c>
    </row>
    <row r="1025" spans="1:9">
      <c r="A1025"/>
      <c r="E1025"/>
      <c r="I1025" s="8">
        <f>A1025</f>
        <v>0</v>
      </c>
    </row>
    <row r="1026" spans="1:9">
      <c r="A1026"/>
      <c r="E1026"/>
      <c r="I1026" s="8">
        <f>A1026</f>
        <v>0</v>
      </c>
    </row>
    <row r="1027" spans="1:9">
      <c r="A1027"/>
      <c r="E1027"/>
      <c r="I1027" s="8">
        <f>A1027</f>
        <v>0</v>
      </c>
    </row>
    <row r="1028" spans="1:9">
      <c r="A1028"/>
      <c r="E1028"/>
      <c r="I1028" s="8">
        <f>A1028</f>
        <v>0</v>
      </c>
    </row>
    <row r="1029" spans="1:9">
      <c r="A1029"/>
      <c r="E1029"/>
      <c r="I1029" s="8">
        <f>A1029</f>
        <v>0</v>
      </c>
    </row>
    <row r="1030" spans="1:9">
      <c r="A1030"/>
      <c r="E1030"/>
      <c r="I1030" s="8">
        <f>A1030</f>
        <v>0</v>
      </c>
    </row>
    <row r="1031" spans="1:9">
      <c r="A1031"/>
      <c r="E1031"/>
      <c r="I1031" s="8">
        <f>A1031</f>
        <v>0</v>
      </c>
    </row>
    <row r="1032" spans="1:9">
      <c r="A1032"/>
      <c r="E1032"/>
      <c r="I1032" s="8">
        <f>A1032</f>
        <v>0</v>
      </c>
    </row>
    <row r="1033" spans="1:9">
      <c r="A1033"/>
      <c r="E1033"/>
      <c r="I1033" s="8">
        <f>A1033</f>
        <v>0</v>
      </c>
    </row>
    <row r="1034" spans="1:9">
      <c r="A1034"/>
      <c r="E1034"/>
      <c r="I1034" s="8">
        <f>A1034</f>
        <v>0</v>
      </c>
    </row>
    <row r="1035" spans="1:9">
      <c r="A1035"/>
      <c r="E1035"/>
      <c r="I1035" s="8">
        <f>A1035</f>
        <v>0</v>
      </c>
    </row>
  </sheetData>
  <autoFilter ref="A1:I1035">
    <sortState ref="A2:I1035">
      <sortCondition ref="F1:F1035"/>
    </sortState>
  </autoFilter>
  <conditionalFormatting sqref="D2:D1048576">
    <cfRule type="cellIs" dxfId="367" priority="1" operator="greaterThanOrEqual">
      <formula>150001</formula>
    </cfRule>
    <cfRule type="cellIs" dxfId="366" priority="2" operator="between">
      <formula>75001</formula>
      <formula>150000</formula>
    </cfRule>
    <cfRule type="cellIs" dxfId="365" priority="3" operator="between">
      <formula>30001</formula>
      <formula>75000</formula>
    </cfRule>
    <cfRule type="cellIs" dxfId="364" priority="4" operator="lessThanOrEqual">
      <formula>30000</formula>
    </cfRule>
  </conditionalFormatting>
  <hyperlinks>
    <hyperlink ref="I239" r:id="rId1"/>
    <hyperlink ref="I362" r:id="rId2"/>
    <hyperlink ref="I483" r:id="rId3"/>
    <hyperlink ref="I240" r:id="rId4"/>
    <hyperlink ref="I299" r:id="rId5"/>
    <hyperlink ref="I218" r:id="rId6"/>
    <hyperlink ref="I300" r:id="rId7"/>
    <hyperlink ref="I301" r:id="rId8"/>
    <hyperlink ref="I302" r:id="rId9"/>
    <hyperlink ref="I303" r:id="rId10"/>
    <hyperlink ref="I521" r:id="rId11"/>
    <hyperlink ref="I461" r:id="rId12"/>
    <hyperlink ref="I304" r:id="rId13"/>
    <hyperlink ref="I535" r:id="rId14"/>
    <hyperlink ref="I522" r:id="rId15"/>
    <hyperlink ref="I4" r:id="rId16"/>
    <hyperlink ref="I394" r:id="rId17"/>
    <hyperlink ref="I422" r:id="rId18"/>
    <hyperlink ref="I374" r:id="rId19"/>
    <hyperlink ref="I380" r:id="rId20"/>
    <hyperlink ref="I305" r:id="rId21"/>
    <hyperlink ref="I389" r:id="rId22"/>
    <hyperlink ref="I306" r:id="rId23"/>
    <hyperlink ref="I6" r:id="rId24"/>
    <hyperlink ref="I307" r:id="rId25"/>
    <hyperlink ref="I489" r:id="rId26"/>
    <hyperlink ref="I506" r:id="rId27"/>
    <hyperlink ref="I423" r:id="rId28"/>
    <hyperlink ref="I381" r:id="rId29"/>
    <hyperlink ref="I424" r:id="rId30"/>
    <hyperlink ref="I308" r:id="rId31"/>
    <hyperlink ref="I425" r:id="rId32"/>
    <hyperlink ref="I241" r:id="rId33"/>
    <hyperlink ref="I426" r:id="rId34"/>
    <hyperlink ref="I427" r:id="rId35"/>
    <hyperlink ref="I375" r:id="rId36"/>
    <hyperlink ref="I242" r:id="rId37"/>
    <hyperlink ref="I309" r:id="rId38"/>
    <hyperlink ref="I484" r:id="rId39"/>
    <hyperlink ref="I463" r:id="rId40"/>
    <hyperlink ref="I395" r:id="rId41"/>
    <hyperlink ref="I472" r:id="rId42"/>
    <hyperlink ref="I310" r:id="rId43"/>
    <hyperlink ref="I559" r:id="rId44"/>
    <hyperlink ref="I507" r:id="rId45"/>
    <hyperlink ref="I508" r:id="rId46"/>
    <hyperlink ref="I382" r:id="rId47"/>
    <hyperlink ref="I383" r:id="rId48"/>
    <hyperlink ref="I312" r:id="rId49"/>
    <hyperlink ref="I384" r:id="rId50"/>
    <hyperlink ref="I313" r:id="rId51"/>
    <hyperlink ref="I363" r:id="rId52"/>
    <hyperlink ref="I314" r:id="rId53"/>
    <hyperlink ref="I385" r:id="rId54"/>
    <hyperlink ref="I467" r:id="rId55"/>
    <hyperlink ref="I223" r:id="rId56"/>
    <hyperlink ref="I315" r:id="rId57"/>
    <hyperlink ref="I428" r:id="rId58"/>
    <hyperlink ref="I477" r:id="rId59"/>
    <hyperlink ref="I316" r:id="rId60"/>
    <hyperlink ref="I317" r:id="rId61"/>
    <hyperlink ref="I318" r:id="rId62"/>
    <hyperlink ref="I509" r:id="rId63"/>
    <hyperlink ref="I243" r:id="rId64"/>
    <hyperlink ref="I429" r:id="rId65"/>
    <hyperlink ref="I319" r:id="rId66"/>
    <hyperlink ref="I510" r:id="rId67"/>
    <hyperlink ref="I320" r:id="rId68"/>
    <hyperlink ref="I321" r:id="rId69"/>
    <hyperlink ref="I364" r:id="rId70"/>
    <hyperlink ref="I322" r:id="rId71"/>
    <hyperlink ref="I323" r:id="rId72"/>
    <hyperlink ref="I324" r:id="rId73"/>
    <hyperlink ref="I325" r:id="rId74"/>
    <hyperlink ref="I478" r:id="rId75"/>
    <hyperlink ref="I453" r:id="rId76"/>
    <hyperlink ref="I495" r:id="rId77"/>
    <hyperlink ref="I490" r:id="rId78"/>
    <hyperlink ref="I511" r:id="rId79"/>
    <hyperlink ref="I430" r:id="rId80"/>
    <hyperlink ref="I326" r:id="rId81"/>
    <hyperlink ref="I327" r:id="rId82"/>
    <hyperlink ref="I431" r:id="rId83"/>
    <hyperlink ref="I432" r:id="rId84"/>
    <hyperlink ref="I523" r:id="rId85"/>
    <hyperlink ref="I452" r:id="rId86" display="https://d.docs.live.net/a59505ce88ee8754/CAR DATABASE/SPRING14-3160.jpg"/>
    <hyperlink ref="I328" r:id="rId87" display="https://d.docs.live.net/a59505ce88ee8754/CAR DATABASE/SPRING14-3185.jpg"/>
    <hyperlink ref="I536" r:id="rId88" display="https://d.docs.live.net/a59505ce88ee8754/CAR DATABASE/SPRING14-3187.jpg"/>
    <hyperlink ref="I491" r:id="rId89" display="https://d.docs.live.net/a59505ce88ee8754/CAR DATABASE/SPRING14-4088.jpg"/>
    <hyperlink ref="I524" r:id="rId90" display="https://d.docs.live.net/a59505ce88ee8754/CAR DATABASE/SPRING14-4095.jpg"/>
    <hyperlink ref="I221" r:id="rId91" display="https://d.docs.live.net/a59505ce88ee8754/CAR DATABASE/SPRING14-4098.jpg"/>
    <hyperlink ref="I492" r:id="rId92" display="https://d.docs.live.net/a59505ce88ee8754/CAR DATABASE/SPRING14-4101.jpg"/>
    <hyperlink ref="I329" r:id="rId93" display="https://d.docs.live.net/a59505ce88ee8754/CAR DATABASE/SPRING14-4108.jpg"/>
    <hyperlink ref="I365" r:id="rId94" display="https://d.docs.live.net/a59505ce88ee8754/CAR DATABASE/SPRING14-4110.jpg"/>
    <hyperlink ref="I366" r:id="rId95" display="https://d.docs.live.net/a59505ce88ee8754/CAR DATABASE/SPRING14-4111.jpg"/>
    <hyperlink ref="I367" r:id="rId96" display="https://d.docs.live.net/a59505ce88ee8754/CAR DATABASE/SPRING14-4112.jpg"/>
    <hyperlink ref="I368" r:id="rId97" display="https://d.docs.live.net/a59505ce88ee8754/CAR DATABASE/SPRING14-4113.jpg"/>
    <hyperlink ref="I369" r:id="rId98" display="https://d.docs.live.net/a59505ce88ee8754/CAR DATABASE/SPRING14-4114.jpg"/>
    <hyperlink ref="I370" r:id="rId99" display="https://d.docs.live.net/a59505ce88ee8754/CAR DATABASE/SPRING14-4115.jpg"/>
    <hyperlink ref="I388" r:id="rId100" display="https://d.docs.live.net/a59505ce88ee8754/CAR DATABASE/SPRING14-4117.jpg"/>
    <hyperlink ref="I330" r:id="rId101" display="https://d.docs.live.net/a59505ce88ee8754/CAR DATABASE/SPRING14-4118.jpg"/>
    <hyperlink ref="I331" r:id="rId102" display="https://d.docs.live.net/a59505ce88ee8754/CAR DATABASE/SPRING14-4120.jpg"/>
    <hyperlink ref="I556" r:id="rId103" display="https://d.docs.live.net/a59505ce88ee8754/CAR DATABASE/SPRING14-4122.jpg"/>
    <hyperlink ref="I475" r:id="rId104" display="https://d.docs.live.net/a59505ce88ee8754/CAR DATABASE/SPRING14-4123.jpg"/>
    <hyperlink ref="I332" r:id="rId105" display="https://d.docs.live.net/a59505ce88ee8754/CAR DATABASE/SPRING14-4124.jpg"/>
    <hyperlink ref="I496" r:id="rId106" display="https://d.docs.live.net/a59505ce88ee8754/CAR DATABASE/SPRING14-4125.jpg"/>
    <hyperlink ref="I220" r:id="rId107" display="https://d.docs.live.net/a59505ce88ee8754/CAR DATABASE/SPRING14-4126.jpg"/>
    <hyperlink ref="I537" r:id="rId108" display="https://d.docs.live.net/a59505ce88ee8754/CAR DATABASE/SPRING14-4127.jpg"/>
    <hyperlink ref="I333" r:id="rId109" display="https://d.docs.live.net/a59505ce88ee8754/CAR DATABASE/SPRING14-4128.jpg"/>
    <hyperlink ref="I433" r:id="rId110" display="https://d.docs.live.net/a59505ce88ee8754/CAR DATABASE/SPRING14-4149.jpg"/>
    <hyperlink ref="I334" r:id="rId111" display="https://d.docs.live.net/a59505ce88ee8754/CAR DATABASE/SPRING14-4160.jpg"/>
    <hyperlink ref="I563" r:id="rId112" display="https://d.docs.live.net/a59505ce88ee8754/CAR DATABASE/SPRING14-5004.jpg"/>
    <hyperlink ref="I560" r:id="rId113" display="https://d.docs.live.net/a59505ce88ee8754/CAR DATABASE/SPRING14-5009.jpg"/>
    <hyperlink ref="I525" r:id="rId114" display="https://d.docs.live.net/a59505ce88ee8754/CAR DATABASE/SPRING14-5014.jpg"/>
    <hyperlink ref="I335" r:id="rId115" display="https://d.docs.live.net/a59505ce88ee8754/CAR DATABASE/SPRING14-5024.jpg"/>
    <hyperlink ref="I561" r:id="rId116" display="https://d.docs.live.net/a59505ce88ee8754/CAR DATABASE/SPRING14-5026.jpg"/>
    <hyperlink ref="I512" r:id="rId117" display="https://d.docs.live.net/a59505ce88ee8754/CAR DATABASE/SPRING14-5027.jpg"/>
    <hyperlink ref="I513" r:id="rId118" display="https://d.docs.live.net/a59505ce88ee8754/CAR DATABASE/SPRING14-5030.jpg"/>
    <hyperlink ref="I336" r:id="rId119" display="https://d.docs.live.net/a59505ce88ee8754/CAR DATABASE/SPRING14-5033.jpg"/>
    <hyperlink ref="I244" r:id="rId120" display="https://d.docs.live.net/a59505ce88ee8754/CAR DATABASE/SPRING14-5035.jpg"/>
    <hyperlink ref="I434" r:id="rId121" display="https://d.docs.live.net/a59505ce88ee8754/CAR DATABASE/SPRING14-5037.jpg"/>
    <hyperlink ref="I435" r:id="rId122"/>
    <hyperlink ref="I371" r:id="rId123" display="https://d.docs.live.net/a59505ce88ee8754/CAR DATABASE/SPRING14-5043.jpg"/>
    <hyperlink ref="I470" r:id="rId124" display="https://d.docs.live.net/a59505ce88ee8754/CAR DATABASE/SPRING14-5044.jpg"/>
    <hyperlink ref="I476" r:id="rId125" display="https://d.docs.live.net/a59505ce88ee8754/CAR DATABASE/SPRING14-5045.jpg"/>
    <hyperlink ref="I436" r:id="rId126" display="https://d.docs.live.net/a59505ce88ee8754/CAR DATABASE/SPRING14-5047.jpg"/>
    <hyperlink ref="I485" r:id="rId127"/>
    <hyperlink ref="I498" r:id="rId128" display="https://d.docs.live.net/a59505ce88ee8754/CAR DATABASE/SPRING14-5049.jpg"/>
    <hyperlink ref="I468" r:id="rId129" display="https://d.docs.live.net/a59505ce88ee8754/CAR DATABASE/SPRING14-5050.jpg"/>
    <hyperlink ref="I396" r:id="rId130" display="https://d.docs.live.net/a59505ce88ee8754/CAR DATABASE/SPRING14-5051.jpg"/>
    <hyperlink ref="I437" r:id="rId131" display="https://d.docs.live.net/a59505ce88ee8754/CAR DATABASE/SPRING14-5052.jpg"/>
    <hyperlink ref="I254" r:id="rId132" display="https://d.docs.live.net/a59505ce88ee8754/CAR DATABASE/SPRING14-5053.jpg"/>
    <hyperlink ref="I526" r:id="rId133" display="https://d.docs.live.net/a59505ce88ee8754/CAR DATABASE/SPRING14-5054.jpg"/>
    <hyperlink ref="I230" r:id="rId134" display="https://d.docs.live.net/a59505ce88ee8754/CAR DATABASE/SPRING14-5057.jpg"/>
    <hyperlink ref="I219" r:id="rId135" display="https://d.docs.live.net/a59505ce88ee8754/CAR DATABASE/SPRING14-5058.jpg"/>
    <hyperlink ref="I397" r:id="rId136" display="https://d.docs.live.net/a59505ce88ee8754/CAR DATABASE/SPRING14-5059.jpg"/>
    <hyperlink ref="I438" r:id="rId137"/>
    <hyperlink ref="I337" r:id="rId138" display="https://d.docs.live.net/a59505ce88ee8754/CAR DATABASE/SPRING14-5066.jpg"/>
    <hyperlink ref="I439" r:id="rId139" display="https://d.docs.live.net/a59505ce88ee8754/CAR DATABASE/SPRING14-5068.jpg"/>
    <hyperlink ref="I440" r:id="rId140" display="https://d.docs.live.net/a59505ce88ee8754/CAR DATABASE/SPRING14-5070.jpg"/>
    <hyperlink ref="I338" r:id="rId141" display="https://d.docs.live.net/a59505ce88ee8754/CAR DATABASE/SPRING14-5071.jpg"/>
    <hyperlink ref="I541" r:id="rId142" display="https://d.docs.live.net/a59505ce88ee8754/CAR DATABASE/SPRING14-5074.jpg"/>
    <hyperlink ref="I339" r:id="rId143" display="https://d.docs.live.net/a59505ce88ee8754/CAR DATABASE/SPRING14-5075.jpg"/>
    <hyperlink ref="I441" r:id="rId144" display="https://d.docs.live.net/a59505ce88ee8754/CAR DATABASE/SPRING14-5076.jpg"/>
    <hyperlink ref="I493" r:id="rId145" display="https://d.docs.live.net/a59505ce88ee8754/CAR DATABASE/SPRING14-5077.jpg"/>
    <hyperlink ref="I442" r:id="rId146" display="https://d.docs.live.net/a59505ce88ee8754/CAR DATABASE/SPRING14-5079.jpg"/>
    <hyperlink ref="I443" r:id="rId147" display="https://d.docs.live.net/a59505ce88ee8754/CAR DATABASE/SPRING14-5080.jpg"/>
    <hyperlink ref="I340" r:id="rId148" display="https://d.docs.live.net/a59505ce88ee8754/CAR DATABASE/SPRING14-5082.jpg"/>
    <hyperlink ref="I398" r:id="rId149" display="https://d.docs.live.net/a59505ce88ee8754/CAR DATABASE/SPRING14-5083.jpg"/>
    <hyperlink ref="I444" r:id="rId150" display="https://d.docs.live.net/a59505ce88ee8754/CAR DATABASE/SPRING14-5086.jpg"/>
    <hyperlink ref="I341" r:id="rId151"/>
    <hyperlink ref="I342" r:id="rId152" display="https://d.docs.live.net/a59505ce88ee8754/CAR DATABASE/SPRING14-5091.jpg"/>
    <hyperlink ref="I343" r:id="rId153" display="https://d.docs.live.net/a59505ce88ee8754/CAR DATABASE/SPRING14-5095.jpg"/>
    <hyperlink ref="I399" r:id="rId154" display="https://d.docs.live.net/a59505ce88ee8754/CAR DATABASE/SPRING14-5096.jpg"/>
    <hyperlink ref="I245" r:id="rId155" display="https://d.docs.live.net/a59505ce88ee8754/CAR DATABASE/SPRING14-5097.jpg"/>
    <hyperlink ref="I344" r:id="rId156" display="https://d.docs.live.net/a59505ce88ee8754/CAR DATABASE/SPRING14-5099.jpg"/>
    <hyperlink ref="I445" r:id="rId157" display="https://d.docs.live.net/a59505ce88ee8754/CAR DATABASE/SPRING14-5091.jpg"/>
    <hyperlink ref="I514" r:id="rId158" display="https://d.docs.live.net/a59505ce88ee8754/CAR DATABASE/SPRING14-5110.jpg"/>
    <hyperlink ref="I479" r:id="rId159" display="https://d.docs.live.net/a59505ce88ee8754/CAR DATABASE/SPRING14-5112.jpg"/>
    <hyperlink ref="I372" r:id="rId160" display="https://d.docs.live.net/a59505ce88ee8754/CAR DATABASE/SPRING14-5114.jpg"/>
    <hyperlink ref="I542" r:id="rId161" display="https://d.docs.live.net/a59505ce88ee8754/CAR DATABASE/SPRING14-5118.jpg"/>
    <hyperlink ref="I345" r:id="rId162" display="https://d.docs.live.net/a59505ce88ee8754/CAR DATABASE/SPRING14-5124.jpg"/>
    <hyperlink ref="I346" r:id="rId163" display="https://d.docs.live.net/a59505ce88ee8754/CAR DATABASE/SPRING14-5125.jpg"/>
    <hyperlink ref="I464" r:id="rId164" display="https://d.docs.live.net/a59505ce88ee8754/CAR DATABASE/SPRING14-5126.jpg"/>
    <hyperlink ref="I446" r:id="rId165" display="https://d.docs.live.net/a59505ce88ee8754/CAR DATABASE/SPRING14-5127.jpg"/>
    <hyperlink ref="I480" r:id="rId166" display="https://d.docs.live.net/a59505ce88ee8754/CAR DATABASE/SPRING14-5128.jpg"/>
    <hyperlink ref="I347" r:id="rId167" display="https://d.docs.live.net/a59505ce88ee8754/CAR DATABASE/SPRING14-5129.jpg"/>
    <hyperlink ref="I527" r:id="rId168" display="https://d.docs.live.net/a59505ce88ee8754/CAR DATABASE/SPRING14-5130.jpg"/>
    <hyperlink ref="I497" r:id="rId169" display="https://d.docs.live.net/a59505ce88ee8754/CAR DATABASE/SPRING14-5131.jpg"/>
    <hyperlink ref="I373" r:id="rId170"/>
    <hyperlink ref="I348" r:id="rId171" display="https://d.docs.live.net/a59505ce88ee8754/CAR DATABASE/SPRING14-5134.jpg"/>
    <hyperlink ref="I528" r:id="rId172" display="https://d.docs.live.net/a59505ce88ee8754/CAR DATABASE/SPRING14-5135.jpg"/>
    <hyperlink ref="I400" r:id="rId173" display="https://d.docs.live.net/a59505ce88ee8754/CAR DATABASE/SPRING14-5136.jpg"/>
    <hyperlink ref="I349" r:id="rId174" display="https://d.docs.live.net/a59505ce88ee8754/CAR DATABASE/SPRING14-5137.jpg"/>
    <hyperlink ref="I447" r:id="rId175" display="https://d.docs.live.net/a59505ce88ee8754/CAR DATABASE/SPRING14-5139.jpg"/>
    <hyperlink ref="I448" r:id="rId176" display="https://d.docs.live.net/a59505ce88ee8754/CAR DATABASE/SPRING14-5142.jpg"/>
    <hyperlink ref="I350" r:id="rId177" display="https://d.docs.live.net/a59505ce88ee8754/CAR DATABASE/SPRING14-5146.jpg"/>
    <hyperlink ref="I351" r:id="rId178" display="https://d.docs.live.net/a59505ce88ee8754/CAR DATABASE/SPRING14-5148.jpg"/>
    <hyperlink ref="I469" r:id="rId179" display="https://d.docs.live.net/a59505ce88ee8754/CAR DATABASE/SPRING14-5150.jpg"/>
    <hyperlink ref="I352" r:id="rId180"/>
    <hyperlink ref="I353" r:id="rId181" display="https://d.docs.live.net/a59505ce88ee8754/CAR DATABASE/SPRING14-5152.jpg"/>
    <hyperlink ref="I354" r:id="rId182" display="https://d.docs.live.net/a59505ce88ee8754/CAR DATABASE/SPRING14-5153.jpg"/>
    <hyperlink ref="I449" r:id="rId183" display="https://d.docs.live.net/a59505ce88ee8754/CAR DATABASE/SPRING14-5154.jpg"/>
    <hyperlink ref="I255" r:id="rId184" display="https://d.docs.live.net/a59505ce88ee8754/CAR DATABASE/SPRING14-5155.jpg"/>
    <hyperlink ref="I515" r:id="rId185" display="https://d.docs.live.net/a59505ce88ee8754/CAR DATABASE/SPRING14-5156.jpg"/>
    <hyperlink ref="I481" r:id="rId186" display="https://d.docs.live.net/a59505ce88ee8754/CAR DATABASE/SPRING14-5163.jpg"/>
    <hyperlink ref="I450" r:id="rId187" display="https://d.docs.live.net/a59505ce88ee8754/CAR DATABASE/SPRING14-5165.jpg"/>
    <hyperlink ref="I451" r:id="rId188" display="https://d.docs.live.net/a59505ce88ee8754/CAR DATABASE/SPRING14-5167.jpg"/>
    <hyperlink ref="I529" r:id="rId189" display="https://d.docs.live.net/a59505ce88ee8754/CAR DATABASE/SPRING14-5168.jpg"/>
    <hyperlink ref="I543" r:id="rId190" display="https://d.docs.live.net/a59505ce88ee8754/CAR DATABASE/SPRING14-5171.jpg"/>
    <hyperlink ref="I386" r:id="rId191" display="https://d.docs.live.net/a59505ce88ee8754/CAR DATABASE/SPRING14-5172.jpg"/>
    <hyperlink ref="I355" r:id="rId192" display="https://d.docs.live.net/a59505ce88ee8754/CAR DATABASE/SPRING14-5174.jpg"/>
    <hyperlink ref="I516" r:id="rId193" display="https://d.docs.live.net/a59505ce88ee8754/CAR DATABASE/SPRING14-5175.jpg"/>
    <hyperlink ref="I356" r:id="rId194" display="https://d.docs.live.net/a59505ce88ee8754/CAR DATABASE/SPRING14-5176.jpg"/>
    <hyperlink ref="I462" r:id="rId195" display="https://d.docs.live.net/a59505ce88ee8754/CAR DATABASE/SPRING14-2121.jpg"/>
    <hyperlink ref="I473" r:id="rId196" display="https://d.docs.live.net/a59505ce88ee8754/CAR DATABASE/SPRING14-4103.jpg"/>
    <hyperlink ref="I544" r:id="rId197" display="https://d.docs.live.net/a59505ce88ee8754/CAR DATABASE/FLA14-112.jpg"/>
    <hyperlink ref="I499" r:id="rId198" display="https://d.docs.live.net/a59505ce88ee8754/CAR DATABASE/FLA14-168.jpg"/>
    <hyperlink ref="I539" r:id="rId199" display="https://d.docs.live.net/a59505ce88ee8754/CAR DATABASE/FLA14-175.jpg"/>
    <hyperlink ref="I264" r:id="rId200" display="https://d.docs.live.net/a59505ce88ee8754/CAR DATABASE/FLA14-179.jpg"/>
    <hyperlink ref="I500" r:id="rId201" display="https://d.docs.live.net/a59505ce88ee8754/CAR DATABASE/FLA14-185.jpg"/>
    <hyperlink ref="I557" r:id="rId202" display="https://d.docs.live.net/a59505ce88ee8754/CAR DATABASE/FLA14-188.jpg"/>
    <hyperlink ref="I558" r:id="rId203" display="https://d.docs.live.net/a59505ce88ee8754/CAR DATABASE/FLA14-190.jpg"/>
    <hyperlink ref="I530" r:id="rId204" display="https://d.docs.live.net/a59505ce88ee8754/CAR DATABASE/FLA14-192.jpg"/>
    <hyperlink ref="I474" r:id="rId205" display="https://d.docs.live.net/a59505ce88ee8754/CAR DATABASE/FLA14-196.jpg"/>
    <hyperlink ref="I265" r:id="rId206" display="https://d.docs.live.net/a59505ce88ee8754/CAR DATABASE/FLA14-200.jpg"/>
    <hyperlink ref="I501" r:id="rId207" display="https://d.docs.live.net/a59505ce88ee8754/CAR DATABASE/FLA14-202.jpg"/>
    <hyperlink ref="I266" r:id="rId208" display="https://d.docs.live.net/a59505ce88ee8754/CAR DATABASE/FLA14-203.jpg"/>
    <hyperlink ref="I545" r:id="rId209" display="https://d.docs.live.net/a59505ce88ee8754/CAR DATABASE/FLA14-206.jpg"/>
    <hyperlink ref="I267" r:id="rId210" display="https://d.docs.live.net/a59505ce88ee8754/CAR DATABASE/FLA14-211.jpg"/>
    <hyperlink ref="I540" r:id="rId211" display="https://d.docs.live.net/a59505ce88ee8754/CAR DATABASE/FLA14-213.jpg"/>
    <hyperlink ref="I268" r:id="rId212" display="https://d.docs.live.net/a59505ce88ee8754/CAR DATABASE/FLA14-215.jpg"/>
    <hyperlink ref="I466" r:id="rId213" display="https://d.docs.live.net/a59505ce88ee8754/CAR DATABASE/FLA14-216.jpg"/>
    <hyperlink ref="I269" r:id="rId214" display="https://d.docs.live.net/a59505ce88ee8754/CAR DATABASE/FLA14-220.jpg"/>
    <hyperlink ref="I227" r:id="rId215" display="https://d.docs.live.net/a59505ce88ee8754/CAR DATABASE/FLA14-226.jpg"/>
    <hyperlink ref="I270" r:id="rId216" display="https://d.docs.live.net/a59505ce88ee8754/CAR DATABASE/FLA14-232.jpg"/>
    <hyperlink ref="I271" r:id="rId217" display="https://d.docs.live.net/a59505ce88ee8754/CAR DATABASE/FLA14-238.jpg"/>
    <hyperlink ref="I408" r:id="rId218" display="https://d.docs.live.net/a59505ce88ee8754/CAR DATABASE/FLA14-246.jpg"/>
    <hyperlink ref="I546" r:id="rId219" display="https://d.docs.live.net/a59505ce88ee8754/CAR DATABASE/FLA14-256.jpg"/>
    <hyperlink ref="I455" r:id="rId220" display="https://d.docs.live.net/a59505ce88ee8754/CAR DATABASE/FLA14-412.jpg"/>
    <hyperlink ref="I456" r:id="rId221" display="https://d.docs.live.net/a59505ce88ee8754/CAR DATABASE/FLA14-419.jpg"/>
    <hyperlink ref="I272" r:id="rId222" display="https://d.docs.live.net/a59505ce88ee8754/CAR DATABASE/FLA14-423.jpg"/>
    <hyperlink ref="I409" r:id="rId223"/>
    <hyperlink ref="I547" r:id="rId224" display="https://d.docs.live.net/a59505ce88ee8754/CAR DATABASE/FLA14-431.jpg"/>
    <hyperlink ref="I247" r:id="rId225" display="https://d.docs.live.net/a59505ce88ee8754/CAR DATABASE/FLA14-458.jpg"/>
    <hyperlink ref="I502" r:id="rId226" display="https://d.docs.live.net/a59505ce88ee8754/CAR DATABASE/FLA14-466.jpg"/>
    <hyperlink ref="I273" r:id="rId227" display="https://d.docs.live.net/a59505ce88ee8754/CAR DATABASE/FLA14-472.jpg"/>
    <hyperlink ref="I274" r:id="rId228" display="https://d.docs.live.net/a59505ce88ee8754/CAR DATABASE/FLA14-473.jpg"/>
    <hyperlink ref="I275" r:id="rId229" display="https://d.docs.live.net/a59505ce88ee8754/CAR DATABASE/FLA14-475.jpg"/>
    <hyperlink ref="I410" r:id="rId230" display="https://d.docs.live.net/a59505ce88ee8754/CAR DATABASE/FLA14-478.jpg"/>
    <hyperlink ref="I411" r:id="rId231" display="https://d.docs.live.net/a59505ce88ee8754/CAR DATABASE/FLA14-481.jpg"/>
    <hyperlink ref="I562" r:id="rId232" display="https://d.docs.live.net/a59505ce88ee8754/CAR DATABASE/FLA14-482.jpg"/>
    <hyperlink ref="I233" r:id="rId233" display="https://d.docs.live.net/a59505ce88ee8754/CAR DATABASE/FLA14-484.jpg"/>
    <hyperlink ref="I531" r:id="rId234" display="https://d.docs.live.net/a59505ce88ee8754/CAR DATABASE/FLA14-486.jpg"/>
    <hyperlink ref="I358" r:id="rId235" display="https://d.docs.live.net/a59505ce88ee8754/CAR DATABASE/FLA14-488.jpg"/>
    <hyperlink ref="I482" r:id="rId236" display="https://d.docs.live.net/a59505ce88ee8754/CAR DATABASE/FLA14-490.jpg"/>
    <hyperlink ref="I359" r:id="rId237" display="https://d.docs.live.net/a59505ce88ee8754/CAR DATABASE/FLA14-491.jpg"/>
    <hyperlink ref="I276" r:id="rId238" display="https://d.docs.live.net/a59505ce88ee8754/CAR DATABASE/FLA14-492.jpg"/>
    <hyperlink ref="I228" r:id="rId239" display="https://d.docs.live.net/a59505ce88ee8754/CAR DATABASE/FLA14-495.jpg"/>
    <hyperlink ref="I548" r:id="rId240" display="https://d.docs.live.net/a59505ce88ee8754/CAR DATABASE/FLA14-501.jpg"/>
    <hyperlink ref="I277" r:id="rId241" display="https://d.docs.live.net/a59505ce88ee8754/CAR DATABASE/FLA14-502.jpg"/>
    <hyperlink ref="I486" r:id="rId242" display="https://d.docs.live.net/a59505ce88ee8754/CAR DATABASE/FLA14-503.jpg"/>
    <hyperlink ref="I549" r:id="rId243" display="https://d.docs.live.net/a59505ce88ee8754/CAR DATABASE/FLA14-504.jpg"/>
    <hyperlink ref="I532" r:id="rId244" display="https://d.docs.live.net/a59505ce88ee8754/CAR DATABASE/FLA14-505.jpg"/>
    <hyperlink ref="I278" r:id="rId245" display="https://d.docs.live.net/a59505ce88ee8754/CAR DATABASE/FLA14-508.jpg"/>
    <hyperlink ref="I550" r:id="rId246"/>
    <hyperlink ref="I390" r:id="rId247" display="https://d.docs.live.net/a59505ce88ee8754/CAR DATABASE/FLA14-514.jpg"/>
    <hyperlink ref="I471" r:id="rId248" display="https://d.docs.live.net/a59505ce88ee8754/CAR DATABASE/FLA14-517.jpg"/>
    <hyperlink ref="I457" r:id="rId249" display="https://d.docs.live.net/a59505ce88ee8754/CAR DATABASE/FLA14-518.jpg"/>
    <hyperlink ref="I465" r:id="rId250" display="https://d.docs.live.net/a59505ce88ee8754/CAR DATABASE/FLA14-521.jpg"/>
    <hyperlink ref="I279" r:id="rId251" display="https://d.docs.live.net/a59505ce88ee8754/CAR DATABASE/FLA14-523.jpg"/>
    <hyperlink ref="I229" r:id="rId252" display="https://d.docs.live.net/a59505ce88ee8754/CAR DATABASE/FLA14-524.jpg"/>
    <hyperlink ref="I391" r:id="rId253" display="https://d.docs.live.net/a59505ce88ee8754/CAR DATABASE/FLA14-525.jpg"/>
    <hyperlink ref="I280" r:id="rId254" display="https://d.docs.live.net/a59505ce88ee8754/CAR DATABASE/FLA14-528.jpg"/>
    <hyperlink ref="I517" r:id="rId255" display="https://d.docs.live.net/a59505ce88ee8754/CAR DATABASE/FLA14-529.jpg"/>
    <hyperlink ref="I377" r:id="rId256" display="https://d.docs.live.net/a59505ce88ee8754/CAR DATABASE/FLA14-530.jpg"/>
    <hyperlink ref="I518" r:id="rId257" display="https://d.docs.live.net/a59505ce88ee8754/CAR DATABASE/FLA14-535.jpg"/>
    <hyperlink ref="I281" r:id="rId258" display="https://d.docs.live.net/a59505ce88ee8754/CAR DATABASE/FLA14-534.jpg"/>
    <hyperlink ref="I551" r:id="rId259" display="https://d.docs.live.net/a59505ce88ee8754/CAR DATABASE/FLA14-537.jpg"/>
    <hyperlink ref="I248" r:id="rId260" display="https://d.docs.live.net/a59505ce88ee8754/CAR DATABASE/FLA14-541.jpg"/>
    <hyperlink ref="I282" r:id="rId261" display="https://d.docs.live.net/a59505ce88ee8754/CAR DATABASE/FLA14-542.jpg"/>
    <hyperlink ref="I412" r:id="rId262" display="https://d.docs.live.net/a59505ce88ee8754/CAR DATABASE/FLA14-543.jpg"/>
    <hyperlink ref="I503" r:id="rId263" display="https://d.docs.live.net/a59505ce88ee8754/CAR DATABASE/FLA14-544.jpg"/>
    <hyperlink ref="I504" r:id="rId264" display="https://d.docs.live.net/a59505ce88ee8754/CAR DATABASE/FLA14-546.jpg"/>
    <hyperlink ref="I283" r:id="rId265" display="https://d.docs.live.net/a59505ce88ee8754/CAR DATABASE/FLA14-547.jpg"/>
    <hyperlink ref="I413" r:id="rId266"/>
    <hyperlink ref="I552" r:id="rId267" display="https://d.docs.live.net/a59505ce88ee8754/CAR DATABASE/FLA14-549.jpg"/>
    <hyperlink ref="I505" r:id="rId268" display="https://d.docs.live.net/a59505ce88ee8754/CAR DATABASE/FLA14-550.jpg"/>
    <hyperlink ref="I414" r:id="rId269" display="https://d.docs.live.net/a59505ce88ee8754/CAR DATABASE/FLA14-552.jpg"/>
    <hyperlink ref="I392" r:id="rId270" display="https://d.docs.live.net/a59505ce88ee8754/CAR DATABASE/FLA14-553.jpg"/>
    <hyperlink ref="I553" r:id="rId271" display="https://d.docs.live.net/a59505ce88ee8754/CAR DATABASE/FLA14-554.jpg"/>
    <hyperlink ref="I249" r:id="rId272" display="https://d.docs.live.net/a59505ce88ee8754/CAR DATABASE/FLA14-556.jpg"/>
    <hyperlink ref="I458" r:id="rId273" display="https://d.docs.live.net/a59505ce88ee8754/CAR DATABASE/FLA14-557.jpg"/>
    <hyperlink ref="I284" r:id="rId274" display="https://d.docs.live.net/a59505ce88ee8754/CAR DATABASE/FLA14-558.jpg"/>
    <hyperlink ref="I234" r:id="rId275" display="https://d.docs.live.net/a59505ce88ee8754/CAR DATABASE/FLA14-560.jpg"/>
    <hyperlink ref="I494" r:id="rId276" display="https://d.docs.live.net/a59505ce88ee8754/CAR DATABASE/FLA14-561.jpg"/>
    <hyperlink ref="I285" r:id="rId277" display="https://d.docs.live.net/a59505ce88ee8754/CAR DATABASE/FLA14-562.jpg"/>
    <hyperlink ref="I415" r:id="rId278" display="https://d.docs.live.net/a59505ce88ee8754/CAR DATABASE/FLA14-563.jpg"/>
    <hyperlink ref="I5" r:id="rId279" display="https://d.docs.live.net/a59505ce88ee8754/CAR DATABASE/FLA14-564.jpg"/>
    <hyperlink ref="I416" r:id="rId280" display="https://d.docs.live.net/a59505ce88ee8754/CAR DATABASE/FLA14-565.jpg"/>
    <hyperlink ref="I286" r:id="rId281" display="https://d.docs.live.net/a59505ce88ee8754/CAR DATABASE/FLA14-568.jpg"/>
    <hyperlink ref="I417" r:id="rId282" display="https://d.docs.live.net/a59505ce88ee8754/CAR DATABASE/FLA14-569.jpg"/>
    <hyperlink ref="I487" r:id="rId283" display="https://d.docs.live.net/a59505ce88ee8754/CAR DATABASE/FLA14-570.jpg"/>
    <hyperlink ref="I418" r:id="rId284" display="https://d.docs.live.net/a59505ce88ee8754/CAR DATABASE/FLA14-572.jpg"/>
    <hyperlink ref="I287" r:id="rId285" display="https://d.docs.live.net/a59505ce88ee8754/CAR DATABASE/FLA14-573.jpg"/>
    <hyperlink ref="I288" r:id="rId286" display="https://d.docs.live.net/a59505ce88ee8754/CAR DATABASE/FLA14-574.jpg"/>
    <hyperlink ref="I379" r:id="rId287" display="https://d.docs.live.net/a59505ce88ee8754/CAR DATABASE/FLA14-575.jpg"/>
    <hyperlink ref="I519" r:id="rId288" display="https://d.docs.live.net/a59505ce88ee8754/CAR DATABASE/FLA14-576.jpg"/>
    <hyperlink ref="I290" r:id="rId289" display="https://d.docs.live.net/a59505ce88ee8754/CAR DATABASE/FLA14-578.jpg"/>
    <hyperlink ref="I225" r:id="rId290" display="https://d.docs.live.net/a59505ce88ee8754/CAR DATABASE/FLA14-579.jpg"/>
    <hyperlink ref="I419" r:id="rId291" display="https://d.docs.live.net/a59505ce88ee8754/CAR DATABASE/FLA14-581.jpg"/>
    <hyperlink ref="I554" r:id="rId292" display="https://d.docs.live.net/a59505ce88ee8754/CAR DATABASE/FLA14-582.jpg"/>
    <hyperlink ref="I360" r:id="rId293" display="https://d.docs.live.net/a59505ce88ee8754/CAR DATABASE/FLA14-584.jpg"/>
    <hyperlink ref="I235" r:id="rId294" display="https://d.docs.live.net/a59505ce88ee8754/CAR DATABASE/FLA14-585.jpg"/>
    <hyperlink ref="I393" r:id="rId295" display="https://d.docs.live.net/a59505ce88ee8754/CAR DATABASE/FLA14-586.jpg"/>
    <hyperlink ref="I291" r:id="rId296" display="https://d.docs.live.net/a59505ce88ee8754/CAR DATABASE/FLA14-588.jpg"/>
    <hyperlink ref="I454" r:id="rId297" display="https://d.docs.live.net/a59505ce88ee8754/CAR DATABASE/FLA14-590.jpg"/>
    <hyperlink ref="I292" r:id="rId298" display="https://d.docs.live.net/a59505ce88ee8754/CAR DATABASE/FLA14-594.jpg"/>
    <hyperlink ref="I293" r:id="rId299" display="https://d.docs.live.net/a59505ce88ee8754/CAR DATABASE/FLA14-595.jpg"/>
    <hyperlink ref="I520" r:id="rId300" display="https://d.docs.live.net/a59505ce88ee8754/CAR DATABASE/FLA14-596.jpg"/>
    <hyperlink ref="I294" r:id="rId301" display="https://d.docs.live.net/a59505ce88ee8754/CAR DATABASE/FLA14-597.jpg"/>
    <hyperlink ref="I295" r:id="rId302" display="https://d.docs.live.net/a59505ce88ee8754/CAR DATABASE/FLA14-598.jpg"/>
    <hyperlink ref="I296" r:id="rId303" display="https://d.docs.live.net/a59505ce88ee8754/CAR DATABASE/FLA14-599.jpg"/>
    <hyperlink ref="I297" r:id="rId304" display="https://d.docs.live.net/a59505ce88ee8754/CAR DATABASE/FLA14-601.jpg"/>
    <hyperlink ref="I236" r:id="rId305" display="https://d.docs.live.net/a59505ce88ee8754/CAR DATABASE/FLA14-605.jpg"/>
    <hyperlink ref="I237" r:id="rId306" display="https://d.docs.live.net/a59505ce88ee8754/CAR DATABASE/FLA14-607.jpg"/>
    <hyperlink ref="I298" r:id="rId307" display="https://d.docs.live.net/a59505ce88ee8754/CAR DATABASE/FLA14-611.jpg"/>
    <hyperlink ref="I226" r:id="rId308" display="https://d.docs.live.net/a59505ce88ee8754/CAR DATABASE/FLA14-615.jpg"/>
    <hyperlink ref="I238" r:id="rId309" display="https://d.docs.live.net/a59505ce88ee8754/CAR DATABASE/FLA14-619.jpg"/>
    <hyperlink ref="I222" r:id="rId310" display="https://d.docs.live.net/a59505ce88ee8754/CAR DATABASE/FLA14-620.jpg"/>
    <hyperlink ref="I555" r:id="rId311" display="https://d.docs.live.net/a59505ce88ee8754/CAR DATABASE/FLA14-622.jpg"/>
    <hyperlink ref="I250" r:id="rId312" display="https://d.docs.live.net/a59505ce88ee8754/CAR DATABASE/FLA14-626.jpg"/>
    <hyperlink ref="I460" r:id="rId313" display="https://d.docs.live.net/a59505ce88ee8754/CAR DATABASE/FLA14-631.jpg"/>
    <hyperlink ref="I231" r:id="rId314" display="https://d.docs.live.net/a59505ce88ee8754/CAR DATABASE/FLA14-711.jpg"/>
    <hyperlink ref="I3" r:id="rId315" display="https://d.docs.live.net/a59505ce88ee8754/CAR DATABASE/FLA14-713.jpg"/>
    <hyperlink ref="I251" r:id="rId316" display="https://d.docs.live.net/a59505ce88ee8754/CAR DATABASE/FLA14-728.jpg"/>
    <hyperlink ref="I533" r:id="rId317" display="https://d.docs.live.net/a59505ce88ee8754/CAR DATABASE/FLA14-729.jpg"/>
    <hyperlink ref="I232" r:id="rId318" display="https://d.docs.live.net/a59505ce88ee8754/CAR DATABASE/FLA14-743.jpg"/>
    <hyperlink ref="I376" r:id="rId319" display="https://d.docs.live.net/a59505ce88ee8754/CAR DATABASE/FLA14-744.jpg"/>
    <hyperlink ref="I2" r:id="rId320" display="https://d.docs.live.net/a59505ce88ee8754/CAR DATABASE/FLA14-748.jpg"/>
    <hyperlink ref="I420" r:id="rId321" display="https://d.docs.live.net/a59505ce88ee8754/CAR DATABASE/FLA14-756.jpg"/>
    <hyperlink ref="I421" r:id="rId322" display="https://d.docs.live.net/a59505ce88ee8754/CAR DATABASE/FLA14-759.jpg"/>
    <hyperlink ref="I538" r:id="rId323" display="https://d.docs.live.net/a59505ce88ee8754/CAR DATABASE/FLA14-771.jpg"/>
    <hyperlink ref="I361" r:id="rId324" display="https://d.docs.live.net/a59505ce88ee8754/CAR DATABASE/FLA14-772.jpg"/>
    <hyperlink ref="I534" r:id="rId325" display="https://d.docs.live.net/a59505ce88ee8754/CAR DATABASE/FLA14-774.jpg"/>
    <hyperlink ref="I252" r:id="rId326" display="https://d.docs.live.net/a59505ce88ee8754/CAR DATABASE/FLA14-777.jpg"/>
    <hyperlink ref="I488" r:id="rId327" display="https://d.docs.live.net/a59505ce88ee8754/CAR DATABASE/FLA14-794.jpg"/>
    <hyperlink ref="I253" r:id="rId328" display="https://d.docs.live.net/a59505ce88ee8754/CAR DATABASE/FLA14-795.jpg"/>
    <hyperlink ref="I256" r:id="rId329"/>
    <hyperlink ref="I357" r:id="rId330" display="https://d.docs.live.net/a59505ce88ee8754/CAR DATABASE/CARFALL13-373.jpg"/>
    <hyperlink ref="I257" r:id="rId331" display="https://d.docs.live.net/a59505ce88ee8754/CAR DATABASE/CARFALL13-383.jpg"/>
    <hyperlink ref="I258" r:id="rId332" display="https://d.docs.live.net/a59505ce88ee8754/CAR DATABASE/CARFALL13-398.jpg"/>
    <hyperlink ref="I401" r:id="rId333" display="https://d.docs.live.net/a59505ce88ee8754/CAR DATABASE/FALL13-1097.jpg"/>
    <hyperlink ref="I259" r:id="rId334" display="https://d.docs.live.net/a59505ce88ee8754/CAR DATABASE/FALL13-1140.jpg"/>
    <hyperlink ref="I402" r:id="rId335" display="https://d.docs.live.net/a59505ce88ee8754/CAR DATABASE/FALL13-3082.jpg"/>
    <hyperlink ref="I403" r:id="rId336" display="https://d.docs.live.net/a59505ce88ee8754/CAR DATABASE/FALL13-3093.jpg"/>
    <hyperlink ref="I260" r:id="rId337" display="https://d.docs.live.net/a59505ce88ee8754/CAR DATABASE/FALL13-3106.jpg"/>
    <hyperlink ref="I224" r:id="rId338" display="https://d.docs.live.net/a59505ce88ee8754/CAR DATABASE/FALL13-3107.jpg"/>
    <hyperlink ref="I404" r:id="rId339" display="https://d.docs.live.net/a59505ce88ee8754/CAR DATABASE/FALL13-3125.jpg"/>
    <hyperlink ref="I564" r:id="rId340"/>
    <hyperlink ref="I405" r:id="rId341"/>
    <hyperlink ref="I406" r:id="rId342" display="https://d.docs.live.net/a59505ce88ee8754/CAR DATABASE/FALL13-3157.jpg"/>
    <hyperlink ref="I407" r:id="rId343" display="https://d.docs.live.net/a59505ce88ee8754/CAR DATABASE/FALL13-3158.jpg"/>
    <hyperlink ref="I261" r:id="rId344" display="https://d.docs.live.net/a59505ce88ee8754/CAR DATABASE/FALL13-3171.jpg"/>
    <hyperlink ref="I262" r:id="rId345" display="https://d.docs.live.net/a59505ce88ee8754/CAR DATABASE/FALL13-3193.jpg"/>
    <hyperlink ref="I387" r:id="rId346" display="https://d.docs.live.net/a59505ce88ee8754/CAR DATABASE/FALL13-5069.jpg"/>
    <hyperlink ref="I263" r:id="rId347" display="https://d.docs.live.net/a59505ce88ee8754/CAR DATABASE/FALL13-3198.jpg"/>
    <hyperlink ref="I378" r:id="rId348"/>
    <hyperlink ref="I459" r:id="rId349"/>
    <hyperlink ref="I311" r:id="rId350"/>
    <hyperlink ref="I246" r:id="rId351"/>
    <hyperlink ref="I289" r:id="rId352" display="https://d.docs.live.net/a59505ce88ee8754/CAR DATABASE/FLA14-577.jpg"/>
  </hyperlinks>
  <pageMargins left="0.7" right="0.7" top="0.75" bottom="0.75" header="0.3" footer="0.3"/>
  <pageSetup orientation="portrait" verticalDpi="0" r:id="rId35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topLeftCell="A91" zoomScaleNormal="100" workbookViewId="0">
      <selection activeCell="A106" sqref="A106"/>
    </sheetView>
  </sheetViews>
  <sheetFormatPr defaultRowHeight="15"/>
  <cols>
    <col min="1" max="1" width="14.42578125" style="25" bestFit="1" customWidth="1"/>
    <col min="2" max="2" width="14.85546875" style="25" bestFit="1" customWidth="1"/>
    <col min="3" max="3" width="75.85546875" style="25" customWidth="1"/>
    <col min="4" max="4" width="14.28515625" style="25" bestFit="1" customWidth="1"/>
    <col min="5" max="6" width="14.28515625" style="31" customWidth="1"/>
    <col min="7" max="7" width="10.85546875" style="25" customWidth="1"/>
    <col min="8" max="8" width="8.5703125" style="25" bestFit="1" customWidth="1"/>
    <col min="9" max="9" width="14.42578125" style="25" bestFit="1" customWidth="1"/>
    <col min="10" max="10" width="11.42578125" style="25" customWidth="1"/>
    <col min="11" max="16384" width="9.140625" style="25"/>
  </cols>
  <sheetData>
    <row r="1" spans="1:10">
      <c r="A1" s="65" t="s">
        <v>1148</v>
      </c>
      <c r="B1" s="66"/>
      <c r="C1" s="66"/>
      <c r="D1" s="66"/>
      <c r="E1" s="66"/>
      <c r="F1" s="66"/>
      <c r="G1" s="66"/>
      <c r="H1" s="66"/>
      <c r="I1" s="67"/>
    </row>
    <row r="2" spans="1:10">
      <c r="A2" s="26" t="s">
        <v>0</v>
      </c>
      <c r="B2" s="27" t="s">
        <v>1</v>
      </c>
      <c r="C2" s="27" t="s">
        <v>2</v>
      </c>
      <c r="D2" s="27" t="s">
        <v>3</v>
      </c>
      <c r="E2" s="54"/>
      <c r="F2" s="54"/>
      <c r="G2" s="55" t="s">
        <v>6</v>
      </c>
      <c r="H2" s="27" t="s">
        <v>7</v>
      </c>
      <c r="I2" s="56" t="s">
        <v>8</v>
      </c>
    </row>
    <row r="3" spans="1:10">
      <c r="A3" s="26" t="s">
        <v>577</v>
      </c>
      <c r="B3" s="27" t="s">
        <v>578</v>
      </c>
      <c r="C3" s="57" t="s">
        <v>579</v>
      </c>
      <c r="D3" s="35">
        <v>29150</v>
      </c>
      <c r="E3" s="36">
        <v>1980</v>
      </c>
      <c r="F3" s="36" t="s">
        <v>1149</v>
      </c>
      <c r="G3" s="37" t="s">
        <v>581</v>
      </c>
      <c r="H3" s="27" t="s">
        <v>20</v>
      </c>
      <c r="I3" s="38" t="s">
        <v>577</v>
      </c>
    </row>
    <row r="4" spans="1:10">
      <c r="A4" s="62" t="s">
        <v>523</v>
      </c>
      <c r="B4" s="24" t="s">
        <v>524</v>
      </c>
      <c r="C4" s="53" t="s">
        <v>525</v>
      </c>
      <c r="D4" s="51">
        <v>29700</v>
      </c>
      <c r="E4" s="63">
        <v>1982</v>
      </c>
      <c r="F4" s="51" t="s">
        <v>526</v>
      </c>
      <c r="G4" s="52" t="s">
        <v>527</v>
      </c>
      <c r="H4" s="27" t="s">
        <v>20</v>
      </c>
      <c r="I4" s="62" t="s">
        <v>523</v>
      </c>
    </row>
    <row r="5" spans="1:10">
      <c r="A5" s="26" t="s">
        <v>555</v>
      </c>
      <c r="B5" s="27" t="s">
        <v>539</v>
      </c>
      <c r="C5" s="57" t="s">
        <v>556</v>
      </c>
      <c r="D5" s="35">
        <v>24200</v>
      </c>
      <c r="E5" s="36">
        <v>1956</v>
      </c>
      <c r="F5" s="36" t="s">
        <v>1150</v>
      </c>
      <c r="G5" s="37" t="s">
        <v>557</v>
      </c>
      <c r="H5" s="27" t="s">
        <v>20</v>
      </c>
      <c r="I5" s="38" t="s">
        <v>555</v>
      </c>
      <c r="J5" s="28">
        <f>SUM(D3:D6)/3</f>
        <v>32083.333333333332</v>
      </c>
    </row>
    <row r="6" spans="1:10" ht="15.75" thickBot="1">
      <c r="A6" s="29" t="s">
        <v>482</v>
      </c>
      <c r="B6" s="30" t="s">
        <v>466</v>
      </c>
      <c r="C6" s="58" t="s">
        <v>483</v>
      </c>
      <c r="D6" s="39">
        <v>13200</v>
      </c>
      <c r="E6" s="40">
        <v>1950</v>
      </c>
      <c r="F6" s="40" t="s">
        <v>1151</v>
      </c>
      <c r="G6" s="41" t="s">
        <v>484</v>
      </c>
      <c r="H6" s="30" t="s">
        <v>20</v>
      </c>
      <c r="I6" s="42" t="s">
        <v>482</v>
      </c>
    </row>
    <row r="7" spans="1:10">
      <c r="A7" s="65" t="s">
        <v>1152</v>
      </c>
      <c r="B7" s="66"/>
      <c r="C7" s="66"/>
      <c r="D7" s="66"/>
      <c r="E7" s="66"/>
      <c r="F7" s="66"/>
      <c r="G7" s="66"/>
      <c r="H7" s="66"/>
      <c r="I7" s="67"/>
    </row>
    <row r="8" spans="1:10">
      <c r="A8" s="26" t="s">
        <v>0</v>
      </c>
      <c r="B8" s="27" t="s">
        <v>1</v>
      </c>
      <c r="C8" s="27" t="s">
        <v>2</v>
      </c>
      <c r="D8" s="27" t="s">
        <v>3</v>
      </c>
      <c r="E8" s="54"/>
      <c r="F8" s="54"/>
      <c r="G8" s="55" t="s">
        <v>6</v>
      </c>
      <c r="H8" s="27" t="s">
        <v>7</v>
      </c>
      <c r="I8" s="56" t="s">
        <v>8</v>
      </c>
    </row>
    <row r="9" spans="1:10">
      <c r="A9" s="50" t="s">
        <v>15</v>
      </c>
      <c r="B9" s="24" t="s">
        <v>16</v>
      </c>
      <c r="C9" s="53" t="s">
        <v>17</v>
      </c>
      <c r="D9" s="51">
        <v>47300</v>
      </c>
      <c r="E9" s="52">
        <v>1967</v>
      </c>
      <c r="F9" s="24" t="s">
        <v>1153</v>
      </c>
      <c r="G9" s="52" t="s">
        <v>19</v>
      </c>
      <c r="H9" s="24" t="s">
        <v>20</v>
      </c>
      <c r="I9" s="50" t="s">
        <v>15</v>
      </c>
    </row>
    <row r="10" spans="1:10">
      <c r="A10" s="26" t="s">
        <v>150</v>
      </c>
      <c r="B10" s="27" t="s">
        <v>143</v>
      </c>
      <c r="C10" s="57" t="s">
        <v>151</v>
      </c>
      <c r="D10" s="35">
        <v>73700</v>
      </c>
      <c r="E10" s="36">
        <v>1956</v>
      </c>
      <c r="F10" s="36" t="s">
        <v>1154</v>
      </c>
      <c r="G10" s="37" t="s">
        <v>152</v>
      </c>
      <c r="H10" s="27" t="s">
        <v>20</v>
      </c>
      <c r="I10" s="43" t="str">
        <f t="shared" ref="I10:I12" si="0">A10</f>
        <v>FLA14-541</v>
      </c>
    </row>
    <row r="11" spans="1:10">
      <c r="A11" s="62" t="s">
        <v>100</v>
      </c>
      <c r="B11" s="24" t="s">
        <v>101</v>
      </c>
      <c r="C11" s="53" t="s">
        <v>102</v>
      </c>
      <c r="D11" s="51">
        <v>56100</v>
      </c>
      <c r="E11" s="63">
        <v>1949</v>
      </c>
      <c r="F11" s="51" t="s">
        <v>103</v>
      </c>
      <c r="G11" s="52" t="s">
        <v>104</v>
      </c>
      <c r="H11" s="27" t="s">
        <v>20</v>
      </c>
      <c r="I11" s="43" t="str">
        <f t="shared" si="0"/>
        <v>FLA14-484</v>
      </c>
    </row>
    <row r="12" spans="1:10" ht="18.75" customHeight="1">
      <c r="A12" s="26" t="s">
        <v>928</v>
      </c>
      <c r="B12" s="27" t="s">
        <v>918</v>
      </c>
      <c r="C12" s="57" t="s">
        <v>929</v>
      </c>
      <c r="D12" s="35">
        <v>62700</v>
      </c>
      <c r="E12" s="36">
        <v>1939</v>
      </c>
      <c r="F12" s="36" t="s">
        <v>1155</v>
      </c>
      <c r="G12" s="37" t="s">
        <v>930</v>
      </c>
      <c r="H12" s="27" t="s">
        <v>20</v>
      </c>
      <c r="I12" s="43" t="str">
        <f t="shared" si="0"/>
        <v>SPRING14-5131</v>
      </c>
      <c r="J12" s="28">
        <f>SUM(D9:D16)/8</f>
        <v>51356.25</v>
      </c>
    </row>
    <row r="13" spans="1:10">
      <c r="A13" s="26" t="s">
        <v>360</v>
      </c>
      <c r="B13" s="27" t="s">
        <v>22</v>
      </c>
      <c r="C13" s="57" t="s">
        <v>361</v>
      </c>
      <c r="D13" s="35">
        <v>37400</v>
      </c>
      <c r="E13" s="36">
        <v>1964</v>
      </c>
      <c r="F13" s="36" t="s">
        <v>1156</v>
      </c>
      <c r="G13" s="37" t="s">
        <v>362</v>
      </c>
      <c r="H13" s="27" t="s">
        <v>20</v>
      </c>
      <c r="I13" s="38" t="s">
        <v>360</v>
      </c>
    </row>
    <row r="14" spans="1:10">
      <c r="A14" s="26" t="s">
        <v>369</v>
      </c>
      <c r="B14" s="27" t="s">
        <v>22</v>
      </c>
      <c r="C14" s="57" t="s">
        <v>370</v>
      </c>
      <c r="D14" s="35">
        <v>57200</v>
      </c>
      <c r="E14" s="36">
        <v>1955</v>
      </c>
      <c r="F14" s="36" t="s">
        <v>1156</v>
      </c>
      <c r="G14" s="37" t="s">
        <v>371</v>
      </c>
      <c r="H14" s="27" t="s">
        <v>20</v>
      </c>
      <c r="I14" s="38" t="s">
        <v>369</v>
      </c>
    </row>
    <row r="15" spans="1:10">
      <c r="A15" s="26" t="s">
        <v>494</v>
      </c>
      <c r="B15" s="27" t="s">
        <v>466</v>
      </c>
      <c r="C15" s="57" t="s">
        <v>495</v>
      </c>
      <c r="D15" s="35">
        <v>40150</v>
      </c>
      <c r="E15" s="36">
        <v>1956</v>
      </c>
      <c r="F15" s="36" t="s">
        <v>1151</v>
      </c>
      <c r="G15" s="37" t="s">
        <v>496</v>
      </c>
      <c r="H15" s="27" t="s">
        <v>20</v>
      </c>
      <c r="I15" s="43" t="str">
        <f t="shared" ref="I15:I16" si="1">A15</f>
        <v>SPRING14-4111</v>
      </c>
    </row>
    <row r="16" spans="1:10" ht="21.75" customHeight="1" thickBot="1">
      <c r="A16" s="29" t="s">
        <v>778</v>
      </c>
      <c r="B16" s="30" t="s">
        <v>779</v>
      </c>
      <c r="C16" s="58" t="s">
        <v>780</v>
      </c>
      <c r="D16" s="39">
        <v>36300</v>
      </c>
      <c r="E16" s="40">
        <v>1935</v>
      </c>
      <c r="F16" s="40" t="s">
        <v>1157</v>
      </c>
      <c r="G16" s="41" t="s">
        <v>782</v>
      </c>
      <c r="H16" s="30" t="s">
        <v>20</v>
      </c>
      <c r="I16" s="44" t="str">
        <f t="shared" si="1"/>
        <v>FLA14-590</v>
      </c>
    </row>
    <row r="17" spans="1:10">
      <c r="A17" s="65" t="s">
        <v>1158</v>
      </c>
      <c r="B17" s="66"/>
      <c r="C17" s="66"/>
      <c r="D17" s="66"/>
      <c r="E17" s="66"/>
      <c r="F17" s="66"/>
      <c r="G17" s="66"/>
      <c r="H17" s="66"/>
      <c r="I17" s="67"/>
    </row>
    <row r="18" spans="1:10">
      <c r="A18" s="26" t="s">
        <v>0</v>
      </c>
      <c r="B18" s="27" t="s">
        <v>1</v>
      </c>
      <c r="C18" s="27" t="s">
        <v>2</v>
      </c>
      <c r="D18" s="27" t="s">
        <v>3</v>
      </c>
      <c r="E18" s="54"/>
      <c r="F18" s="54"/>
      <c r="G18" s="55" t="s">
        <v>6</v>
      </c>
      <c r="H18" s="27" t="s">
        <v>7</v>
      </c>
      <c r="I18" s="56" t="s">
        <v>8</v>
      </c>
    </row>
    <row r="19" spans="1:10">
      <c r="A19" s="26" t="s">
        <v>70</v>
      </c>
      <c r="B19" s="27" t="s">
        <v>66</v>
      </c>
      <c r="C19" s="57" t="s">
        <v>71</v>
      </c>
      <c r="D19" s="35">
        <v>145750</v>
      </c>
      <c r="E19" s="36">
        <v>1936</v>
      </c>
      <c r="F19" s="36" t="s">
        <v>1159</v>
      </c>
      <c r="G19" s="37" t="s">
        <v>72</v>
      </c>
      <c r="H19" s="27" t="s">
        <v>20</v>
      </c>
      <c r="I19" s="43" t="str">
        <f t="shared" ref="I19:I22" si="2">A19</f>
        <v>FLA14-579</v>
      </c>
    </row>
    <row r="20" spans="1:10">
      <c r="A20" s="26" t="s">
        <v>874</v>
      </c>
      <c r="B20" s="27" t="s">
        <v>861</v>
      </c>
      <c r="C20" s="57" t="s">
        <v>875</v>
      </c>
      <c r="D20" s="35">
        <v>90750</v>
      </c>
      <c r="E20" s="36">
        <v>1954</v>
      </c>
      <c r="F20" s="36" t="s">
        <v>1160</v>
      </c>
      <c r="G20" s="37" t="s">
        <v>876</v>
      </c>
      <c r="H20" s="27" t="s">
        <v>20</v>
      </c>
      <c r="I20" s="43" t="str">
        <f t="shared" si="2"/>
        <v>SPRING14-5163</v>
      </c>
      <c r="J20" s="28">
        <f>SUM(D19:D22)/4</f>
        <v>127175</v>
      </c>
    </row>
    <row r="21" spans="1:10">
      <c r="A21" s="26" t="s">
        <v>393</v>
      </c>
      <c r="B21" s="27" t="s">
        <v>22</v>
      </c>
      <c r="C21" s="57" t="s">
        <v>394</v>
      </c>
      <c r="D21" s="35">
        <v>148500</v>
      </c>
      <c r="E21" s="36">
        <v>1956</v>
      </c>
      <c r="F21" s="36" t="s">
        <v>1156</v>
      </c>
      <c r="G21" s="37" t="s">
        <v>395</v>
      </c>
      <c r="H21" s="27" t="s">
        <v>20</v>
      </c>
      <c r="I21" s="43" t="str">
        <f t="shared" si="2"/>
        <v>SPRING14-4120</v>
      </c>
    </row>
    <row r="22" spans="1:10" ht="15.75" thickBot="1">
      <c r="A22" s="29" t="s">
        <v>816</v>
      </c>
      <c r="B22" s="30" t="s">
        <v>817</v>
      </c>
      <c r="C22" s="58" t="s">
        <v>818</v>
      </c>
      <c r="D22" s="39">
        <v>123700</v>
      </c>
      <c r="E22" s="40">
        <v>1954</v>
      </c>
      <c r="F22" s="40" t="s">
        <v>1161</v>
      </c>
      <c r="G22" s="41" t="s">
        <v>820</v>
      </c>
      <c r="H22" s="30" t="s">
        <v>20</v>
      </c>
      <c r="I22" s="44" t="str">
        <f t="shared" si="2"/>
        <v>FLA14-521</v>
      </c>
    </row>
    <row r="23" spans="1:10">
      <c r="A23" s="65" t="s">
        <v>1162</v>
      </c>
      <c r="B23" s="66"/>
      <c r="C23" s="66"/>
      <c r="D23" s="66"/>
      <c r="E23" s="66"/>
      <c r="F23" s="66"/>
      <c r="G23" s="66"/>
      <c r="H23" s="66"/>
      <c r="I23" s="67"/>
    </row>
    <row r="24" spans="1:10">
      <c r="A24" s="26" t="s">
        <v>0</v>
      </c>
      <c r="B24" s="27" t="s">
        <v>1</v>
      </c>
      <c r="C24" s="27" t="s">
        <v>2</v>
      </c>
      <c r="D24" s="27" t="s">
        <v>3</v>
      </c>
      <c r="E24" s="54"/>
      <c r="F24" s="54"/>
      <c r="G24" s="55" t="s">
        <v>6</v>
      </c>
      <c r="H24" s="27" t="s">
        <v>7</v>
      </c>
      <c r="I24" s="56" t="s">
        <v>8</v>
      </c>
    </row>
    <row r="25" spans="1:10">
      <c r="A25" s="26" t="s">
        <v>142</v>
      </c>
      <c r="B25" s="27" t="s">
        <v>143</v>
      </c>
      <c r="C25" s="57" t="s">
        <v>144</v>
      </c>
      <c r="D25" s="35">
        <v>181500</v>
      </c>
      <c r="E25" s="36">
        <v>1957</v>
      </c>
      <c r="F25" s="36" t="s">
        <v>1154</v>
      </c>
      <c r="G25" s="37" t="s">
        <v>146</v>
      </c>
      <c r="H25" s="27" t="s">
        <v>20</v>
      </c>
      <c r="I25" s="43" t="str">
        <f t="shared" ref="I25:I26" si="3">A25</f>
        <v>CARFALL13-379</v>
      </c>
    </row>
    <row r="26" spans="1:10" ht="15.75" thickBot="1">
      <c r="A26" s="29" t="s">
        <v>567</v>
      </c>
      <c r="B26" s="30" t="s">
        <v>568</v>
      </c>
      <c r="C26" s="58" t="s">
        <v>569</v>
      </c>
      <c r="D26" s="39">
        <v>1540000</v>
      </c>
      <c r="E26" s="40">
        <v>1930</v>
      </c>
      <c r="F26" s="40" t="s">
        <v>1163</v>
      </c>
      <c r="G26" s="45" t="s">
        <v>1164</v>
      </c>
      <c r="H26" s="30" t="s">
        <v>20</v>
      </c>
      <c r="I26" s="44" t="str">
        <f t="shared" si="3"/>
        <v>FALL13-5069</v>
      </c>
      <c r="J26" s="28">
        <f>SUM(D25:D26)/2</f>
        <v>860750</v>
      </c>
    </row>
    <row r="27" spans="1:10" ht="8.25" customHeight="1" thickBot="1"/>
    <row r="28" spans="1:10">
      <c r="A28" s="65" t="s">
        <v>1165</v>
      </c>
      <c r="B28" s="66"/>
      <c r="C28" s="66"/>
      <c r="D28" s="66"/>
      <c r="E28" s="66"/>
      <c r="F28" s="66"/>
      <c r="G28" s="66"/>
      <c r="H28" s="66"/>
      <c r="I28" s="67"/>
      <c r="J28" s="28"/>
    </row>
    <row r="29" spans="1:10">
      <c r="A29" s="26" t="s">
        <v>0</v>
      </c>
      <c r="B29" s="27" t="s">
        <v>1</v>
      </c>
      <c r="C29" s="27" t="s">
        <v>2</v>
      </c>
      <c r="D29" s="27" t="s">
        <v>3</v>
      </c>
      <c r="E29" s="54"/>
      <c r="F29" s="54"/>
      <c r="G29" s="55" t="s">
        <v>6</v>
      </c>
      <c r="H29" s="27" t="s">
        <v>7</v>
      </c>
      <c r="I29" s="56" t="s">
        <v>8</v>
      </c>
    </row>
    <row r="30" spans="1:10">
      <c r="A30" s="26" t="s">
        <v>321</v>
      </c>
      <c r="B30" s="27" t="s">
        <v>22</v>
      </c>
      <c r="C30" s="57" t="s">
        <v>322</v>
      </c>
      <c r="D30" s="35">
        <v>28200</v>
      </c>
      <c r="E30" s="36">
        <v>1962</v>
      </c>
      <c r="F30" s="36" t="s">
        <v>1156</v>
      </c>
      <c r="G30" s="37" t="s">
        <v>323</v>
      </c>
      <c r="H30" s="27" t="s">
        <v>113</v>
      </c>
      <c r="I30" s="38" t="s">
        <v>321</v>
      </c>
    </row>
    <row r="31" spans="1:10">
      <c r="A31" s="26" t="s">
        <v>687</v>
      </c>
      <c r="B31" s="27" t="s">
        <v>618</v>
      </c>
      <c r="C31" s="57" t="s">
        <v>688</v>
      </c>
      <c r="D31" s="35">
        <v>29150</v>
      </c>
      <c r="E31" s="36">
        <v>1938</v>
      </c>
      <c r="F31" s="36" t="s">
        <v>1166</v>
      </c>
      <c r="G31" s="37" t="s">
        <v>689</v>
      </c>
      <c r="H31" s="27" t="s">
        <v>113</v>
      </c>
      <c r="I31" s="38" t="s">
        <v>687</v>
      </c>
      <c r="J31" s="28">
        <f>SUM(D30:D33)/4</f>
        <v>27468.75</v>
      </c>
    </row>
    <row r="32" spans="1:10">
      <c r="A32" s="26" t="s">
        <v>696</v>
      </c>
      <c r="B32" s="27" t="s">
        <v>618</v>
      </c>
      <c r="C32" s="57" t="s">
        <v>697</v>
      </c>
      <c r="D32" s="35">
        <v>25025</v>
      </c>
      <c r="E32" s="36">
        <v>1936</v>
      </c>
      <c r="F32" s="36" t="s">
        <v>1166</v>
      </c>
      <c r="G32" s="37" t="s">
        <v>698</v>
      </c>
      <c r="H32" s="27" t="s">
        <v>113</v>
      </c>
      <c r="I32" s="38" t="s">
        <v>696</v>
      </c>
    </row>
    <row r="33" spans="1:10" ht="15.75" thickBot="1">
      <c r="A33" s="29" t="s">
        <v>708</v>
      </c>
      <c r="B33" s="30" t="s">
        <v>618</v>
      </c>
      <c r="C33" s="58" t="s">
        <v>709</v>
      </c>
      <c r="D33" s="39">
        <v>27500</v>
      </c>
      <c r="E33" s="40">
        <v>1930</v>
      </c>
      <c r="F33" s="40" t="s">
        <v>1166</v>
      </c>
      <c r="G33" s="41" t="s">
        <v>710</v>
      </c>
      <c r="H33" s="30" t="s">
        <v>113</v>
      </c>
      <c r="I33" s="42" t="s">
        <v>708</v>
      </c>
    </row>
    <row r="34" spans="1:10">
      <c r="A34" s="65" t="s">
        <v>1167</v>
      </c>
      <c r="B34" s="66"/>
      <c r="C34" s="66"/>
      <c r="D34" s="66"/>
      <c r="E34" s="66"/>
      <c r="F34" s="66"/>
      <c r="G34" s="66"/>
      <c r="H34" s="66"/>
      <c r="I34" s="67"/>
    </row>
    <row r="35" spans="1:10">
      <c r="A35" s="26" t="s">
        <v>0</v>
      </c>
      <c r="B35" s="27" t="s">
        <v>1</v>
      </c>
      <c r="C35" s="27" t="s">
        <v>2</v>
      </c>
      <c r="D35" s="27" t="s">
        <v>3</v>
      </c>
      <c r="E35" s="54"/>
      <c r="F35" s="54"/>
      <c r="G35" s="55" t="s">
        <v>6</v>
      </c>
      <c r="H35" s="27" t="s">
        <v>7</v>
      </c>
      <c r="I35" s="56" t="s">
        <v>8</v>
      </c>
    </row>
    <row r="36" spans="1:10">
      <c r="A36" s="26" t="s">
        <v>193</v>
      </c>
      <c r="B36" s="27" t="s">
        <v>22</v>
      </c>
      <c r="C36" s="57" t="s">
        <v>194</v>
      </c>
      <c r="D36" s="35">
        <v>39150</v>
      </c>
      <c r="E36" s="36">
        <v>1954</v>
      </c>
      <c r="F36" s="36" t="s">
        <v>1156</v>
      </c>
      <c r="G36" s="46" t="s">
        <v>195</v>
      </c>
      <c r="H36" s="27" t="s">
        <v>113</v>
      </c>
      <c r="I36" s="43" t="str">
        <f t="shared" ref="I36" si="4">A36</f>
        <v>FALL13-3193</v>
      </c>
    </row>
    <row r="37" spans="1:10" ht="15.75" customHeight="1">
      <c r="A37" s="26" t="s">
        <v>631</v>
      </c>
      <c r="B37" s="27" t="s">
        <v>618</v>
      </c>
      <c r="C37" s="57" t="s">
        <v>632</v>
      </c>
      <c r="D37" s="35">
        <v>70400</v>
      </c>
      <c r="E37" s="36">
        <v>1933</v>
      </c>
      <c r="F37" s="36" t="s">
        <v>1166</v>
      </c>
      <c r="G37" s="47" t="s">
        <v>633</v>
      </c>
      <c r="H37" s="27" t="s">
        <v>113</v>
      </c>
      <c r="I37" s="43" t="s">
        <v>631</v>
      </c>
    </row>
    <row r="38" spans="1:10">
      <c r="A38" s="26" t="s">
        <v>628</v>
      </c>
      <c r="B38" s="27" t="s">
        <v>618</v>
      </c>
      <c r="C38" s="57" t="s">
        <v>629</v>
      </c>
      <c r="D38" s="35">
        <v>42900</v>
      </c>
      <c r="E38" s="36">
        <v>1952</v>
      </c>
      <c r="F38" s="36" t="s">
        <v>1166</v>
      </c>
      <c r="G38" s="47" t="s">
        <v>630</v>
      </c>
      <c r="H38" s="27" t="s">
        <v>113</v>
      </c>
      <c r="I38" s="43" t="str">
        <f t="shared" ref="I38:I48" si="5">A38</f>
        <v>FALL13-3125</v>
      </c>
    </row>
    <row r="39" spans="1:10">
      <c r="A39" s="26" t="s">
        <v>669</v>
      </c>
      <c r="B39" s="27" t="s">
        <v>618</v>
      </c>
      <c r="C39" s="57" t="s">
        <v>670</v>
      </c>
      <c r="D39" s="35">
        <v>71500</v>
      </c>
      <c r="E39" s="36">
        <v>1933</v>
      </c>
      <c r="F39" s="36" t="s">
        <v>1166</v>
      </c>
      <c r="G39" s="37" t="s">
        <v>671</v>
      </c>
      <c r="H39" s="27" t="s">
        <v>113</v>
      </c>
      <c r="I39" s="43" t="str">
        <f t="shared" si="5"/>
        <v>FLA14-572</v>
      </c>
    </row>
    <row r="40" spans="1:10">
      <c r="A40" s="26" t="s">
        <v>259</v>
      </c>
      <c r="B40" s="27" t="s">
        <v>22</v>
      </c>
      <c r="C40" s="57" t="s">
        <v>260</v>
      </c>
      <c r="D40" s="35">
        <v>40700</v>
      </c>
      <c r="E40" s="36">
        <v>1959</v>
      </c>
      <c r="F40" s="36" t="s">
        <v>1156</v>
      </c>
      <c r="G40" s="37" t="s">
        <v>261</v>
      </c>
      <c r="H40" s="27" t="s">
        <v>113</v>
      </c>
      <c r="I40" s="43" t="str">
        <f t="shared" si="5"/>
        <v>FLA14-558</v>
      </c>
    </row>
    <row r="41" spans="1:10">
      <c r="A41" s="26" t="s">
        <v>220</v>
      </c>
      <c r="B41" s="27" t="s">
        <v>22</v>
      </c>
      <c r="C41" s="57" t="s">
        <v>221</v>
      </c>
      <c r="D41" s="35">
        <v>36850</v>
      </c>
      <c r="E41" s="36">
        <v>1959</v>
      </c>
      <c r="F41" s="36" t="s">
        <v>1156</v>
      </c>
      <c r="G41" s="37" t="s">
        <v>222</v>
      </c>
      <c r="H41" s="27" t="s">
        <v>113</v>
      </c>
      <c r="I41" s="43" t="str">
        <f t="shared" si="5"/>
        <v>FLA14-238</v>
      </c>
    </row>
    <row r="42" spans="1:10">
      <c r="A42" s="26" t="s">
        <v>208</v>
      </c>
      <c r="B42" s="27" t="s">
        <v>22</v>
      </c>
      <c r="C42" s="57" t="s">
        <v>209</v>
      </c>
      <c r="D42" s="35">
        <v>74800</v>
      </c>
      <c r="E42" s="36">
        <v>1955</v>
      </c>
      <c r="F42" s="36" t="s">
        <v>1156</v>
      </c>
      <c r="G42" s="37" t="s">
        <v>210</v>
      </c>
      <c r="H42" s="27" t="s">
        <v>113</v>
      </c>
      <c r="I42" s="43" t="str">
        <f t="shared" si="5"/>
        <v>FLA14-211</v>
      </c>
      <c r="J42" s="28">
        <f>SUM(D36:D51)/16</f>
        <v>46362.5</v>
      </c>
    </row>
    <row r="43" spans="1:10">
      <c r="A43" s="26" t="s">
        <v>411</v>
      </c>
      <c r="B43" s="27" t="s">
        <v>22</v>
      </c>
      <c r="C43" s="57" t="s">
        <v>412</v>
      </c>
      <c r="D43" s="35">
        <v>39600</v>
      </c>
      <c r="E43" s="36">
        <v>1969</v>
      </c>
      <c r="F43" s="36" t="s">
        <v>1156</v>
      </c>
      <c r="G43" s="37" t="s">
        <v>413</v>
      </c>
      <c r="H43" s="27" t="s">
        <v>113</v>
      </c>
      <c r="I43" s="43" t="str">
        <f t="shared" si="5"/>
        <v>SPRING14-5066</v>
      </c>
    </row>
    <row r="44" spans="1:10">
      <c r="A44" s="26" t="s">
        <v>202</v>
      </c>
      <c r="B44" s="27" t="s">
        <v>22</v>
      </c>
      <c r="C44" s="57" t="s">
        <v>203</v>
      </c>
      <c r="D44" s="35">
        <v>62700</v>
      </c>
      <c r="E44" s="36">
        <v>1969</v>
      </c>
      <c r="F44" s="36" t="s">
        <v>1156</v>
      </c>
      <c r="G44" s="37" t="s">
        <v>204</v>
      </c>
      <c r="H44" s="27" t="s">
        <v>113</v>
      </c>
      <c r="I44" s="43" t="str">
        <f t="shared" si="5"/>
        <v>FLA14-200</v>
      </c>
    </row>
    <row r="45" spans="1:10">
      <c r="A45" s="26" t="s">
        <v>199</v>
      </c>
      <c r="B45" s="27" t="s">
        <v>22</v>
      </c>
      <c r="C45" s="57" t="s">
        <v>200</v>
      </c>
      <c r="D45" s="35">
        <v>48400</v>
      </c>
      <c r="E45" s="36">
        <v>1955</v>
      </c>
      <c r="F45" s="36" t="s">
        <v>1156</v>
      </c>
      <c r="G45" s="37" t="s">
        <v>201</v>
      </c>
      <c r="H45" s="27" t="s">
        <v>113</v>
      </c>
      <c r="I45" s="43" t="str">
        <f t="shared" si="5"/>
        <v>FLA14-179</v>
      </c>
    </row>
    <row r="46" spans="1:10">
      <c r="A46" s="26" t="s">
        <v>617</v>
      </c>
      <c r="B46" s="27" t="s">
        <v>618</v>
      </c>
      <c r="C46" s="57" t="s">
        <v>619</v>
      </c>
      <c r="D46" s="35">
        <v>35000</v>
      </c>
      <c r="E46" s="36">
        <v>1966</v>
      </c>
      <c r="F46" s="36" t="s">
        <v>1166</v>
      </c>
      <c r="G46" s="47" t="s">
        <v>621</v>
      </c>
      <c r="H46" s="27" t="s">
        <v>113</v>
      </c>
      <c r="I46" s="43" t="str">
        <f t="shared" si="5"/>
        <v>FALL13-1097</v>
      </c>
    </row>
    <row r="47" spans="1:10">
      <c r="A47" s="26" t="s">
        <v>733</v>
      </c>
      <c r="B47" s="27" t="s">
        <v>618</v>
      </c>
      <c r="C47" s="57" t="s">
        <v>734</v>
      </c>
      <c r="D47" s="35">
        <v>36300</v>
      </c>
      <c r="E47" s="36">
        <v>1937</v>
      </c>
      <c r="F47" s="36" t="s">
        <v>1166</v>
      </c>
      <c r="G47" s="37" t="s">
        <v>735</v>
      </c>
      <c r="H47" s="27" t="s">
        <v>113</v>
      </c>
      <c r="I47" s="43" t="str">
        <f t="shared" si="5"/>
        <v>SPRING14-5070</v>
      </c>
    </row>
    <row r="48" spans="1:10">
      <c r="A48" s="26" t="s">
        <v>979</v>
      </c>
      <c r="B48" s="27" t="s">
        <v>937</v>
      </c>
      <c r="C48" s="57" t="s">
        <v>980</v>
      </c>
      <c r="D48" s="35">
        <v>34650</v>
      </c>
      <c r="E48" s="36">
        <v>1969</v>
      </c>
      <c r="F48" s="36" t="s">
        <v>1168</v>
      </c>
      <c r="G48" s="37" t="s">
        <v>981</v>
      </c>
      <c r="H48" s="27" t="s">
        <v>113</v>
      </c>
      <c r="I48" s="43" t="str">
        <f t="shared" si="5"/>
        <v>SPRING14-5030</v>
      </c>
    </row>
    <row r="49" spans="1:10">
      <c r="A49" s="26" t="s">
        <v>1124</v>
      </c>
      <c r="B49" s="27" t="s">
        <v>1117</v>
      </c>
      <c r="C49" s="57" t="s">
        <v>1125</v>
      </c>
      <c r="D49" s="35">
        <v>42900</v>
      </c>
      <c r="E49" s="36">
        <v>1953</v>
      </c>
      <c r="F49" s="36" t="s">
        <v>1169</v>
      </c>
      <c r="G49" s="37" t="s">
        <v>1126</v>
      </c>
      <c r="H49" s="27" t="s">
        <v>113</v>
      </c>
      <c r="I49" s="38" t="s">
        <v>1124</v>
      </c>
    </row>
    <row r="50" spans="1:10">
      <c r="A50" s="26" t="s">
        <v>196</v>
      </c>
      <c r="B50" s="27" t="s">
        <v>22</v>
      </c>
      <c r="C50" s="57" t="s">
        <v>197</v>
      </c>
      <c r="D50" s="35">
        <v>33950</v>
      </c>
      <c r="E50" s="36">
        <v>1958</v>
      </c>
      <c r="F50" s="36" t="s">
        <v>1156</v>
      </c>
      <c r="G50" s="47" t="s">
        <v>198</v>
      </c>
      <c r="H50" s="27" t="s">
        <v>113</v>
      </c>
      <c r="I50" s="43" t="str">
        <f t="shared" ref="I50" si="6">A50</f>
        <v>FALL13-3198</v>
      </c>
    </row>
    <row r="51" spans="1:10" ht="15.75" thickBot="1">
      <c r="A51" s="29" t="s">
        <v>1004</v>
      </c>
      <c r="B51" s="30" t="s">
        <v>991</v>
      </c>
      <c r="C51" s="58" t="s">
        <v>1005</v>
      </c>
      <c r="D51" s="39">
        <v>32000</v>
      </c>
      <c r="E51" s="40">
        <v>1950</v>
      </c>
      <c r="F51" s="40" t="s">
        <v>1170</v>
      </c>
      <c r="G51" s="41" t="s">
        <v>1006</v>
      </c>
      <c r="H51" s="30" t="s">
        <v>113</v>
      </c>
      <c r="I51" s="42" t="s">
        <v>1004</v>
      </c>
    </row>
    <row r="52" spans="1:10">
      <c r="A52" s="65" t="s">
        <v>1171</v>
      </c>
      <c r="B52" s="66"/>
      <c r="C52" s="66"/>
      <c r="D52" s="66"/>
      <c r="E52" s="66"/>
      <c r="F52" s="66"/>
      <c r="G52" s="66"/>
      <c r="H52" s="66"/>
      <c r="I52" s="67"/>
    </row>
    <row r="53" spans="1:10">
      <c r="A53" s="26" t="s">
        <v>0</v>
      </c>
      <c r="B53" s="27" t="s">
        <v>1</v>
      </c>
      <c r="C53" s="27" t="s">
        <v>2</v>
      </c>
      <c r="D53" s="27" t="s">
        <v>3</v>
      </c>
      <c r="E53" s="54"/>
      <c r="F53" s="54"/>
      <c r="G53" s="55" t="s">
        <v>6</v>
      </c>
      <c r="H53" s="27" t="s">
        <v>7</v>
      </c>
      <c r="I53" s="56" t="s">
        <v>8</v>
      </c>
    </row>
    <row r="54" spans="1:10">
      <c r="A54" s="26" t="s">
        <v>533</v>
      </c>
      <c r="B54" s="27" t="s">
        <v>534</v>
      </c>
      <c r="C54" s="57" t="s">
        <v>535</v>
      </c>
      <c r="D54" s="35">
        <v>88000</v>
      </c>
      <c r="E54" s="36">
        <v>1958</v>
      </c>
      <c r="F54" s="36" t="s">
        <v>1172</v>
      </c>
      <c r="G54" s="37" t="s">
        <v>537</v>
      </c>
      <c r="H54" s="27" t="s">
        <v>113</v>
      </c>
      <c r="I54" s="43" t="s">
        <v>533</v>
      </c>
      <c r="J54" s="28">
        <f>SUM(D54:D56)/5</f>
        <v>59840</v>
      </c>
    </row>
    <row r="55" spans="1:10">
      <c r="A55" s="26" t="s">
        <v>277</v>
      </c>
      <c r="B55" s="27" t="s">
        <v>22</v>
      </c>
      <c r="C55" s="57" t="s">
        <v>278</v>
      </c>
      <c r="D55" s="35">
        <v>101200</v>
      </c>
      <c r="E55" s="36">
        <v>1955</v>
      </c>
      <c r="F55" s="36" t="s">
        <v>1156</v>
      </c>
      <c r="G55" s="37" t="s">
        <v>279</v>
      </c>
      <c r="H55" s="27" t="s">
        <v>113</v>
      </c>
      <c r="I55" s="43" t="s">
        <v>277</v>
      </c>
    </row>
    <row r="56" spans="1:10" ht="21.75" customHeight="1" thickBot="1">
      <c r="A56" s="29" t="s">
        <v>634</v>
      </c>
      <c r="B56" s="30" t="s">
        <v>618</v>
      </c>
      <c r="C56" s="58" t="s">
        <v>635</v>
      </c>
      <c r="D56" s="39">
        <v>110000</v>
      </c>
      <c r="E56" s="40">
        <v>1955</v>
      </c>
      <c r="F56" s="40" t="s">
        <v>1166</v>
      </c>
      <c r="G56" s="48" t="s">
        <v>636</v>
      </c>
      <c r="H56" s="30" t="s">
        <v>113</v>
      </c>
      <c r="I56" s="44" t="s">
        <v>634</v>
      </c>
    </row>
    <row r="57" spans="1:10" ht="8.25" customHeight="1" thickBot="1"/>
    <row r="58" spans="1:10">
      <c r="A58" s="65" t="s">
        <v>1173</v>
      </c>
      <c r="B58" s="66"/>
      <c r="C58" s="66"/>
      <c r="D58" s="66"/>
      <c r="E58" s="66"/>
      <c r="F58" s="66"/>
      <c r="G58" s="66"/>
      <c r="H58" s="66"/>
      <c r="I58" s="67"/>
      <c r="J58" s="28"/>
    </row>
    <row r="59" spans="1:10">
      <c r="A59" s="26" t="s">
        <v>0</v>
      </c>
      <c r="B59" s="27" t="s">
        <v>1</v>
      </c>
      <c r="C59" s="27" t="s">
        <v>2</v>
      </c>
      <c r="D59" s="27" t="s">
        <v>3</v>
      </c>
      <c r="E59" s="54"/>
      <c r="F59" s="54"/>
      <c r="G59" s="55" t="s">
        <v>6</v>
      </c>
      <c r="H59" s="27" t="s">
        <v>7</v>
      </c>
      <c r="I59" s="56" t="s">
        <v>8</v>
      </c>
    </row>
    <row r="60" spans="1:10">
      <c r="A60" s="26" t="s">
        <v>1076</v>
      </c>
      <c r="B60" s="27" t="s">
        <v>1077</v>
      </c>
      <c r="C60" s="57" t="s">
        <v>1078</v>
      </c>
      <c r="D60" s="35">
        <v>27500</v>
      </c>
      <c r="E60" s="36">
        <v>1967</v>
      </c>
      <c r="F60" s="36" t="s">
        <v>1174</v>
      </c>
      <c r="G60" s="37" t="s">
        <v>1080</v>
      </c>
      <c r="H60" s="27" t="s">
        <v>26</v>
      </c>
      <c r="I60" s="43" t="str">
        <f t="shared" ref="I60" si="7">A60</f>
        <v>FLA14-112</v>
      </c>
    </row>
    <row r="61" spans="1:10">
      <c r="A61" s="62" t="s">
        <v>120</v>
      </c>
      <c r="B61" s="24" t="s">
        <v>101</v>
      </c>
      <c r="C61" s="53" t="s">
        <v>121</v>
      </c>
      <c r="D61" s="51">
        <v>13200</v>
      </c>
      <c r="E61" s="63">
        <v>1972</v>
      </c>
      <c r="F61" s="51" t="s">
        <v>103</v>
      </c>
      <c r="G61" s="52" t="s">
        <v>122</v>
      </c>
      <c r="H61" s="24" t="s">
        <v>26</v>
      </c>
      <c r="I61" s="64" t="s">
        <v>120</v>
      </c>
    </row>
    <row r="62" spans="1:10">
      <c r="A62" s="26" t="s">
        <v>363</v>
      </c>
      <c r="B62" s="27" t="s">
        <v>22</v>
      </c>
      <c r="C62" s="57" t="s">
        <v>364</v>
      </c>
      <c r="D62" s="35">
        <v>25300</v>
      </c>
      <c r="E62" s="36">
        <v>1969</v>
      </c>
      <c r="F62" s="36" t="s">
        <v>1156</v>
      </c>
      <c r="G62" s="37" t="s">
        <v>365</v>
      </c>
      <c r="H62" s="27" t="s">
        <v>26</v>
      </c>
      <c r="I62" s="38" t="s">
        <v>363</v>
      </c>
    </row>
    <row r="63" spans="1:10">
      <c r="A63" s="26" t="s">
        <v>549</v>
      </c>
      <c r="B63" s="27" t="s">
        <v>539</v>
      </c>
      <c r="C63" s="57" t="s">
        <v>550</v>
      </c>
      <c r="D63" s="35">
        <v>22000</v>
      </c>
      <c r="E63" s="36">
        <v>1978</v>
      </c>
      <c r="F63" s="36" t="s">
        <v>1175</v>
      </c>
      <c r="G63" s="37" t="s">
        <v>551</v>
      </c>
      <c r="H63" s="27" t="s">
        <v>26</v>
      </c>
      <c r="I63" s="38" t="s">
        <v>549</v>
      </c>
      <c r="J63" s="28">
        <f>SUM(D60:D65)/5</f>
        <v>27720</v>
      </c>
    </row>
    <row r="64" spans="1:10">
      <c r="A64" s="26" t="s">
        <v>958</v>
      </c>
      <c r="B64" s="27" t="s">
        <v>937</v>
      </c>
      <c r="C64" s="57" t="s">
        <v>959</v>
      </c>
      <c r="D64" s="35">
        <v>23100</v>
      </c>
      <c r="E64" s="36">
        <v>1966</v>
      </c>
      <c r="F64" s="36" t="s">
        <v>1168</v>
      </c>
      <c r="G64" s="37" t="s">
        <v>960</v>
      </c>
      <c r="H64" s="27" t="s">
        <v>26</v>
      </c>
      <c r="I64" s="38" t="s">
        <v>958</v>
      </c>
    </row>
    <row r="65" spans="1:10" ht="15.75" thickBot="1">
      <c r="A65" s="29" t="s">
        <v>304</v>
      </c>
      <c r="B65" s="30" t="s">
        <v>22</v>
      </c>
      <c r="C65" s="58" t="s">
        <v>305</v>
      </c>
      <c r="D65" s="39">
        <v>27500</v>
      </c>
      <c r="E65" s="40">
        <v>1966</v>
      </c>
      <c r="F65" s="40" t="s">
        <v>1156</v>
      </c>
      <c r="G65" s="41" t="s">
        <v>306</v>
      </c>
      <c r="H65" s="30" t="s">
        <v>26</v>
      </c>
      <c r="I65" s="42" t="s">
        <v>304</v>
      </c>
    </row>
    <row r="66" spans="1:10">
      <c r="A66" s="65" t="s">
        <v>1176</v>
      </c>
      <c r="B66" s="66"/>
      <c r="C66" s="66"/>
      <c r="D66" s="66"/>
      <c r="E66" s="66"/>
      <c r="F66" s="66"/>
      <c r="G66" s="66"/>
      <c r="H66" s="66"/>
      <c r="I66" s="67"/>
    </row>
    <row r="67" spans="1:10">
      <c r="A67" s="26" t="s">
        <v>0</v>
      </c>
      <c r="B67" s="27" t="s">
        <v>1</v>
      </c>
      <c r="C67" s="27" t="s">
        <v>2</v>
      </c>
      <c r="D67" s="27" t="s">
        <v>3</v>
      </c>
      <c r="E67" s="54"/>
      <c r="F67" s="54"/>
      <c r="G67" s="55" t="s">
        <v>6</v>
      </c>
      <c r="H67" s="27" t="s">
        <v>7</v>
      </c>
      <c r="I67" s="56" t="s">
        <v>8</v>
      </c>
    </row>
    <row r="68" spans="1:10">
      <c r="A68" s="26" t="s">
        <v>748</v>
      </c>
      <c r="B68" s="27" t="s">
        <v>618</v>
      </c>
      <c r="C68" s="57" t="s">
        <v>749</v>
      </c>
      <c r="D68" s="35">
        <v>74800</v>
      </c>
      <c r="E68" s="36">
        <v>1970</v>
      </c>
      <c r="F68" s="36" t="s">
        <v>1166</v>
      </c>
      <c r="G68" s="49" t="s">
        <v>750</v>
      </c>
      <c r="H68" s="27" t="s">
        <v>26</v>
      </c>
      <c r="I68" s="43" t="str">
        <f t="shared" ref="I68:I70" si="8">A68</f>
        <v>SPRING14-5101</v>
      </c>
    </row>
    <row r="69" spans="1:10">
      <c r="A69" s="26" t="s">
        <v>625</v>
      </c>
      <c r="B69" s="27" t="s">
        <v>618</v>
      </c>
      <c r="C69" s="57" t="s">
        <v>626</v>
      </c>
      <c r="D69" s="35">
        <v>48950</v>
      </c>
      <c r="E69" s="36">
        <v>1970</v>
      </c>
      <c r="F69" s="36" t="s">
        <v>1166</v>
      </c>
      <c r="G69" s="47" t="s">
        <v>627</v>
      </c>
      <c r="H69" s="27" t="s">
        <v>26</v>
      </c>
      <c r="I69" s="43" t="str">
        <f t="shared" si="8"/>
        <v>FALL13-3093</v>
      </c>
    </row>
    <row r="70" spans="1:10">
      <c r="A70" s="26" t="s">
        <v>745</v>
      </c>
      <c r="B70" s="27" t="s">
        <v>618</v>
      </c>
      <c r="C70" s="57" t="s">
        <v>746</v>
      </c>
      <c r="D70" s="35">
        <v>51150</v>
      </c>
      <c r="E70" s="36">
        <v>1971</v>
      </c>
      <c r="F70" s="36" t="s">
        <v>1166</v>
      </c>
      <c r="G70" s="37" t="s">
        <v>747</v>
      </c>
      <c r="H70" s="27" t="s">
        <v>26</v>
      </c>
      <c r="I70" s="43" t="str">
        <f t="shared" si="8"/>
        <v>SPRING14-5086</v>
      </c>
    </row>
    <row r="71" spans="1:10">
      <c r="A71" s="26" t="s">
        <v>699</v>
      </c>
      <c r="B71" s="27" t="s">
        <v>618</v>
      </c>
      <c r="C71" s="57" t="s">
        <v>700</v>
      </c>
      <c r="D71" s="35">
        <v>36300</v>
      </c>
      <c r="E71" s="36">
        <v>1967</v>
      </c>
      <c r="F71" s="36" t="s">
        <v>1166</v>
      </c>
      <c r="G71" s="37" t="s">
        <v>701</v>
      </c>
      <c r="H71" s="27" t="s">
        <v>26</v>
      </c>
      <c r="I71" s="38" t="s">
        <v>699</v>
      </c>
    </row>
    <row r="72" spans="1:10">
      <c r="A72" s="26" t="s">
        <v>987</v>
      </c>
      <c r="B72" s="27" t="s">
        <v>937</v>
      </c>
      <c r="C72" s="57" t="s">
        <v>988</v>
      </c>
      <c r="D72" s="35">
        <v>39050</v>
      </c>
      <c r="E72" s="36">
        <v>196</v>
      </c>
      <c r="F72" s="36" t="s">
        <v>1168</v>
      </c>
      <c r="G72" s="37" t="s">
        <v>989</v>
      </c>
      <c r="H72" s="27" t="s">
        <v>26</v>
      </c>
      <c r="I72" s="43" t="str">
        <f t="shared" ref="I72:I73" si="9">A72</f>
        <v>SPRING14-5175</v>
      </c>
    </row>
    <row r="73" spans="1:10">
      <c r="A73" s="26" t="s">
        <v>564</v>
      </c>
      <c r="B73" s="27" t="s">
        <v>539</v>
      </c>
      <c r="C73" s="57" t="s">
        <v>565</v>
      </c>
      <c r="D73" s="35">
        <v>42900</v>
      </c>
      <c r="E73" s="36">
        <v>1970</v>
      </c>
      <c r="F73" s="36" t="s">
        <v>1175</v>
      </c>
      <c r="G73" s="37" t="s">
        <v>566</v>
      </c>
      <c r="H73" s="27" t="s">
        <v>26</v>
      </c>
      <c r="I73" s="43" t="str">
        <f t="shared" si="9"/>
        <v>SPRING14-5172</v>
      </c>
    </row>
    <row r="74" spans="1:10">
      <c r="A74" s="26" t="s">
        <v>967</v>
      </c>
      <c r="B74" s="27" t="s">
        <v>937</v>
      </c>
      <c r="C74" s="57" t="s">
        <v>968</v>
      </c>
      <c r="D74" s="35">
        <v>31900</v>
      </c>
      <c r="E74" s="36">
        <v>1970</v>
      </c>
      <c r="F74" s="36" t="s">
        <v>1168</v>
      </c>
      <c r="G74" s="37" t="s">
        <v>969</v>
      </c>
      <c r="H74" s="27" t="s">
        <v>26</v>
      </c>
      <c r="I74" s="38" t="s">
        <v>967</v>
      </c>
      <c r="J74" s="28">
        <f>SUM(D68:D82)/15</f>
        <v>49433.333333333336</v>
      </c>
    </row>
    <row r="75" spans="1:10">
      <c r="A75" s="26" t="s">
        <v>561</v>
      </c>
      <c r="B75" s="27" t="s">
        <v>539</v>
      </c>
      <c r="C75" s="57" t="s">
        <v>562</v>
      </c>
      <c r="D75" s="35">
        <v>61600</v>
      </c>
      <c r="E75" s="36">
        <v>1969</v>
      </c>
      <c r="F75" s="36" t="s">
        <v>1175</v>
      </c>
      <c r="G75" s="37" t="s">
        <v>563</v>
      </c>
      <c r="H75" s="27" t="s">
        <v>26</v>
      </c>
      <c r="I75" s="38" t="s">
        <v>561</v>
      </c>
    </row>
    <row r="76" spans="1:10">
      <c r="A76" s="26" t="s">
        <v>984</v>
      </c>
      <c r="B76" s="27" t="s">
        <v>937</v>
      </c>
      <c r="C76" s="57" t="s">
        <v>985</v>
      </c>
      <c r="D76" s="35">
        <v>54550</v>
      </c>
      <c r="E76" s="36">
        <v>1970</v>
      </c>
      <c r="F76" s="36" t="s">
        <v>1168</v>
      </c>
      <c r="G76" s="37" t="s">
        <v>986</v>
      </c>
      <c r="H76" s="27" t="s">
        <v>26</v>
      </c>
      <c r="I76" s="43" t="str">
        <f>A76</f>
        <v>SPRING14-5156</v>
      </c>
    </row>
    <row r="77" spans="1:10">
      <c r="A77" s="26" t="s">
        <v>52</v>
      </c>
      <c r="B77" s="27" t="s">
        <v>53</v>
      </c>
      <c r="C77" s="57" t="s">
        <v>54</v>
      </c>
      <c r="D77" s="35">
        <v>44550</v>
      </c>
      <c r="E77" s="36">
        <v>1970</v>
      </c>
      <c r="F77" s="36" t="s">
        <v>1177</v>
      </c>
      <c r="G77" s="37" t="s">
        <v>56</v>
      </c>
      <c r="H77" s="27" t="s">
        <v>26</v>
      </c>
      <c r="I77" s="43" t="str">
        <f t="shared" ref="I77:I78" si="10">A77</f>
        <v>SPRING14-4098</v>
      </c>
    </row>
    <row r="78" spans="1:10">
      <c r="A78" s="26" t="s">
        <v>1087</v>
      </c>
      <c r="B78" s="27" t="s">
        <v>1077</v>
      </c>
      <c r="C78" s="57" t="s">
        <v>1082</v>
      </c>
      <c r="D78" s="35">
        <v>59950</v>
      </c>
      <c r="E78" s="36">
        <v>1970</v>
      </c>
      <c r="F78" s="36" t="s">
        <v>1174</v>
      </c>
      <c r="G78" s="37" t="s">
        <v>1088</v>
      </c>
      <c r="H78" s="27" t="s">
        <v>26</v>
      </c>
      <c r="I78" s="43" t="str">
        <f t="shared" si="10"/>
        <v>FLA14-431</v>
      </c>
    </row>
    <row r="79" spans="1:10">
      <c r="A79" s="26" t="s">
        <v>280</v>
      </c>
      <c r="B79" s="27" t="s">
        <v>22</v>
      </c>
      <c r="C79" s="57" t="s">
        <v>281</v>
      </c>
      <c r="D79" s="35">
        <v>66000</v>
      </c>
      <c r="E79" s="36">
        <v>1962</v>
      </c>
      <c r="F79" s="36" t="s">
        <v>1156</v>
      </c>
      <c r="G79" s="37" t="s">
        <v>282</v>
      </c>
      <c r="H79" s="27" t="s">
        <v>26</v>
      </c>
      <c r="I79" s="43" t="str">
        <f>A79</f>
        <v>FLA14-588</v>
      </c>
    </row>
    <row r="80" spans="1:10">
      <c r="A80" s="26" t="s">
        <v>1016</v>
      </c>
      <c r="B80" s="27" t="s">
        <v>991</v>
      </c>
      <c r="C80" s="57" t="s">
        <v>1017</v>
      </c>
      <c r="D80" s="35">
        <v>53900</v>
      </c>
      <c r="E80" s="36">
        <v>1970</v>
      </c>
      <c r="F80" s="36" t="s">
        <v>1170</v>
      </c>
      <c r="G80" s="37" t="s">
        <v>1018</v>
      </c>
      <c r="H80" s="27" t="s">
        <v>26</v>
      </c>
      <c r="I80" s="43" t="str">
        <f>A80</f>
        <v>SPRING14-5014</v>
      </c>
    </row>
    <row r="81" spans="1:10">
      <c r="A81" s="26" t="s">
        <v>405</v>
      </c>
      <c r="B81" s="27" t="s">
        <v>22</v>
      </c>
      <c r="C81" s="57" t="s">
        <v>406</v>
      </c>
      <c r="D81" s="35">
        <v>42900</v>
      </c>
      <c r="E81" s="36">
        <v>1966</v>
      </c>
      <c r="F81" s="36" t="s">
        <v>1156</v>
      </c>
      <c r="G81" s="37" t="s">
        <v>407</v>
      </c>
      <c r="H81" s="27" t="s">
        <v>26</v>
      </c>
      <c r="I81" s="43" t="str">
        <f>A81</f>
        <v>SPRING14-5024</v>
      </c>
    </row>
    <row r="82" spans="1:10" ht="15.75" thickBot="1">
      <c r="A82" s="29" t="s">
        <v>420</v>
      </c>
      <c r="B82" s="30" t="s">
        <v>22</v>
      </c>
      <c r="C82" s="58" t="s">
        <v>421</v>
      </c>
      <c r="D82" s="39">
        <v>33000</v>
      </c>
      <c r="E82" s="40">
        <v>1969</v>
      </c>
      <c r="F82" s="40" t="s">
        <v>1156</v>
      </c>
      <c r="G82" s="41" t="s">
        <v>422</v>
      </c>
      <c r="H82" s="30" t="s">
        <v>26</v>
      </c>
      <c r="I82" s="44" t="str">
        <f>A82</f>
        <v>SPRING14-5082</v>
      </c>
    </row>
    <row r="83" spans="1:10">
      <c r="A83" s="65" t="s">
        <v>1178</v>
      </c>
      <c r="B83" s="66"/>
      <c r="C83" s="66"/>
      <c r="D83" s="66"/>
      <c r="E83" s="66"/>
      <c r="F83" s="66"/>
      <c r="G83" s="66"/>
      <c r="H83" s="66"/>
      <c r="I83" s="67"/>
    </row>
    <row r="84" spans="1:10">
      <c r="A84" s="26" t="s">
        <v>0</v>
      </c>
      <c r="B84" s="27" t="s">
        <v>1</v>
      </c>
      <c r="C84" s="27" t="s">
        <v>2</v>
      </c>
      <c r="D84" s="27" t="s">
        <v>3</v>
      </c>
      <c r="E84" s="54"/>
      <c r="F84" s="54"/>
      <c r="G84" s="55" t="s">
        <v>6</v>
      </c>
      <c r="H84" s="27" t="s">
        <v>7</v>
      </c>
      <c r="I84" s="56" t="s">
        <v>8</v>
      </c>
    </row>
    <row r="85" spans="1:10">
      <c r="A85" s="26" t="s">
        <v>396</v>
      </c>
      <c r="B85" s="27" t="s">
        <v>22</v>
      </c>
      <c r="C85" s="57" t="s">
        <v>397</v>
      </c>
      <c r="D85" s="35">
        <v>137500</v>
      </c>
      <c r="E85" s="36">
        <v>1967</v>
      </c>
      <c r="F85" s="36" t="s">
        <v>1156</v>
      </c>
      <c r="G85" s="37" t="s">
        <v>398</v>
      </c>
      <c r="H85" s="27" t="s">
        <v>26</v>
      </c>
      <c r="I85" s="43" t="str">
        <f t="shared" ref="I85:I92" si="11">A85</f>
        <v>SPRING14-4124</v>
      </c>
    </row>
    <row r="86" spans="1:10">
      <c r="A86" s="62" t="s">
        <v>271</v>
      </c>
      <c r="B86" s="24" t="s">
        <v>22</v>
      </c>
      <c r="C86" s="53" t="s">
        <v>272</v>
      </c>
      <c r="D86" s="51">
        <v>91300</v>
      </c>
      <c r="E86" s="63">
        <v>1970</v>
      </c>
      <c r="F86" s="51" t="s">
        <v>176</v>
      </c>
      <c r="G86" s="52" t="s">
        <v>273</v>
      </c>
      <c r="H86" s="27" t="s">
        <v>26</v>
      </c>
      <c r="I86" s="43" t="str">
        <f t="shared" si="11"/>
        <v>FLA14-574</v>
      </c>
    </row>
    <row r="87" spans="1:10">
      <c r="A87" s="26" t="s">
        <v>1110</v>
      </c>
      <c r="B87" s="27" t="s">
        <v>1077</v>
      </c>
      <c r="C87" s="57" t="s">
        <v>1111</v>
      </c>
      <c r="D87" s="35">
        <v>129800</v>
      </c>
      <c r="E87" s="36">
        <v>1968</v>
      </c>
      <c r="F87" s="36" t="s">
        <v>1174</v>
      </c>
      <c r="G87" s="37" t="s">
        <v>1112</v>
      </c>
      <c r="H87" s="27" t="s">
        <v>26</v>
      </c>
      <c r="I87" s="43" t="str">
        <f t="shared" si="11"/>
        <v>FLA14-622</v>
      </c>
    </row>
    <row r="88" spans="1:10">
      <c r="A88" s="26" t="s">
        <v>1107</v>
      </c>
      <c r="B88" s="27" t="s">
        <v>1077</v>
      </c>
      <c r="C88" s="57" t="s">
        <v>1108</v>
      </c>
      <c r="D88" s="35">
        <v>110000</v>
      </c>
      <c r="E88" s="36">
        <v>1968</v>
      </c>
      <c r="F88" s="36" t="s">
        <v>1174</v>
      </c>
      <c r="G88" s="37" t="s">
        <v>1109</v>
      </c>
      <c r="H88" s="27" t="s">
        <v>26</v>
      </c>
      <c r="I88" s="43" t="str">
        <f t="shared" si="11"/>
        <v>FLA14-582</v>
      </c>
      <c r="J88" s="28">
        <f>SUM(D85:D92)/8</f>
        <v>111775</v>
      </c>
    </row>
    <row r="89" spans="1:10">
      <c r="A89" s="26" t="s">
        <v>1089</v>
      </c>
      <c r="B89" s="27" t="s">
        <v>1077</v>
      </c>
      <c r="C89" s="57" t="s">
        <v>1090</v>
      </c>
      <c r="D89" s="35">
        <v>108350</v>
      </c>
      <c r="E89" s="36">
        <v>1967</v>
      </c>
      <c r="F89" s="36" t="s">
        <v>1174</v>
      </c>
      <c r="G89" s="37" t="s">
        <v>1091</v>
      </c>
      <c r="H89" s="27" t="s">
        <v>26</v>
      </c>
      <c r="I89" s="43" t="str">
        <f t="shared" si="11"/>
        <v>FLA14-501</v>
      </c>
    </row>
    <row r="90" spans="1:10">
      <c r="A90" s="26" t="s">
        <v>955</v>
      </c>
      <c r="B90" s="27" t="s">
        <v>937</v>
      </c>
      <c r="C90" s="57" t="s">
        <v>956</v>
      </c>
      <c r="D90" s="35">
        <v>100000</v>
      </c>
      <c r="E90" s="36">
        <v>1969</v>
      </c>
      <c r="F90" s="36" t="s">
        <v>1168</v>
      </c>
      <c r="G90" s="37" t="s">
        <v>957</v>
      </c>
      <c r="H90" s="27" t="s">
        <v>26</v>
      </c>
      <c r="I90" s="43" t="str">
        <f t="shared" si="11"/>
        <v>FLA14-550</v>
      </c>
    </row>
    <row r="91" spans="1:10">
      <c r="A91" s="62" t="s">
        <v>995</v>
      </c>
      <c r="B91" s="24" t="s">
        <v>991</v>
      </c>
      <c r="C91" s="53" t="s">
        <v>996</v>
      </c>
      <c r="D91" s="51">
        <v>140250</v>
      </c>
      <c r="E91" s="63">
        <v>1969</v>
      </c>
      <c r="F91" s="51" t="s">
        <v>993</v>
      </c>
      <c r="G91" s="52" t="s">
        <v>997</v>
      </c>
      <c r="H91" s="27" t="s">
        <v>26</v>
      </c>
      <c r="I91" s="43" t="str">
        <f t="shared" si="11"/>
        <v>FLA14-535</v>
      </c>
    </row>
    <row r="92" spans="1:10" ht="15.75" thickBot="1">
      <c r="A92" s="29" t="s">
        <v>434</v>
      </c>
      <c r="B92" s="30" t="s">
        <v>22</v>
      </c>
      <c r="C92" s="58" t="s">
        <v>435</v>
      </c>
      <c r="D92" s="39">
        <v>77000</v>
      </c>
      <c r="E92" s="40">
        <v>1969</v>
      </c>
      <c r="F92" s="40" t="s">
        <v>1156</v>
      </c>
      <c r="G92" s="41" t="s">
        <v>436</v>
      </c>
      <c r="H92" s="30" t="s">
        <v>26</v>
      </c>
      <c r="I92" s="44" t="str">
        <f t="shared" si="11"/>
        <v>SPRING14-5124</v>
      </c>
    </row>
    <row r="93" spans="1:10">
      <c r="A93" s="65" t="s">
        <v>1179</v>
      </c>
      <c r="B93" s="66"/>
      <c r="C93" s="66"/>
      <c r="D93" s="66"/>
      <c r="E93" s="66"/>
      <c r="F93" s="66"/>
      <c r="G93" s="66"/>
      <c r="H93" s="66"/>
      <c r="I93" s="67"/>
    </row>
    <row r="94" spans="1:10">
      <c r="A94" s="26" t="s">
        <v>0</v>
      </c>
      <c r="B94" s="27" t="s">
        <v>1</v>
      </c>
      <c r="C94" s="27" t="s">
        <v>2</v>
      </c>
      <c r="D94" s="27" t="s">
        <v>3</v>
      </c>
      <c r="E94" s="54"/>
      <c r="F94" s="54"/>
      <c r="G94" s="55" t="s">
        <v>6</v>
      </c>
      <c r="H94" s="27" t="s">
        <v>7</v>
      </c>
      <c r="I94" s="56" t="s">
        <v>8</v>
      </c>
    </row>
    <row r="95" spans="1:10">
      <c r="A95" s="26" t="s">
        <v>1101</v>
      </c>
      <c r="B95" s="27" t="s">
        <v>1077</v>
      </c>
      <c r="C95" s="57" t="s">
        <v>1102</v>
      </c>
      <c r="D95" s="35">
        <v>825500</v>
      </c>
      <c r="E95" s="36">
        <v>1963</v>
      </c>
      <c r="F95" s="36" t="s">
        <v>1174</v>
      </c>
      <c r="G95" s="37" t="s">
        <v>1103</v>
      </c>
      <c r="H95" s="27" t="s">
        <v>26</v>
      </c>
      <c r="I95" s="43" t="str">
        <f t="shared" ref="I95:I101" si="12">A95</f>
        <v>FLA14-549</v>
      </c>
    </row>
    <row r="96" spans="1:10">
      <c r="A96" s="26" t="s">
        <v>1098</v>
      </c>
      <c r="B96" s="27" t="s">
        <v>1077</v>
      </c>
      <c r="C96" s="57" t="s">
        <v>1099</v>
      </c>
      <c r="D96" s="35">
        <v>214500</v>
      </c>
      <c r="E96" s="36">
        <v>1965</v>
      </c>
      <c r="F96" s="36" t="s">
        <v>1174</v>
      </c>
      <c r="G96" s="37" t="s">
        <v>1100</v>
      </c>
      <c r="H96" s="27" t="s">
        <v>26</v>
      </c>
      <c r="I96" s="43" t="str">
        <f t="shared" si="12"/>
        <v>FLA14-537</v>
      </c>
    </row>
    <row r="97" spans="1:10">
      <c r="A97" s="26" t="s">
        <v>293</v>
      </c>
      <c r="B97" s="27" t="s">
        <v>22</v>
      </c>
      <c r="C97" s="57" t="s">
        <v>294</v>
      </c>
      <c r="D97" s="35">
        <v>189200</v>
      </c>
      <c r="E97" s="36">
        <v>1963</v>
      </c>
      <c r="F97" s="36" t="s">
        <v>1156</v>
      </c>
      <c r="G97" s="37" t="s">
        <v>295</v>
      </c>
      <c r="H97" s="27" t="s">
        <v>26</v>
      </c>
      <c r="I97" s="43" t="str">
        <f t="shared" si="12"/>
        <v>FLA14-599</v>
      </c>
      <c r="J97" s="28">
        <f>SUM(D95:D101)/7</f>
        <v>282850</v>
      </c>
    </row>
    <row r="98" spans="1:10">
      <c r="A98" s="26" t="s">
        <v>661</v>
      </c>
      <c r="B98" s="27" t="s">
        <v>618</v>
      </c>
      <c r="C98" s="57" t="s">
        <v>653</v>
      </c>
      <c r="D98" s="35">
        <v>176000</v>
      </c>
      <c r="E98" s="36">
        <v>1969</v>
      </c>
      <c r="F98" s="36" t="s">
        <v>1166</v>
      </c>
      <c r="G98" s="37" t="s">
        <v>662</v>
      </c>
      <c r="H98" s="27" t="s">
        <v>26</v>
      </c>
      <c r="I98" s="43" t="str">
        <f t="shared" si="12"/>
        <v>FLA14-563</v>
      </c>
    </row>
    <row r="99" spans="1:10">
      <c r="A99" s="62" t="s">
        <v>399</v>
      </c>
      <c r="B99" s="24" t="s">
        <v>22</v>
      </c>
      <c r="C99" s="53" t="s">
        <v>400</v>
      </c>
      <c r="D99" s="51">
        <v>151250</v>
      </c>
      <c r="E99" s="63">
        <v>1962</v>
      </c>
      <c r="F99" s="51" t="s">
        <v>176</v>
      </c>
      <c r="G99" s="52" t="s">
        <v>401</v>
      </c>
      <c r="H99" s="27" t="s">
        <v>26</v>
      </c>
      <c r="I99" s="43" t="str">
        <f t="shared" si="12"/>
        <v>SPRING14-4128</v>
      </c>
    </row>
    <row r="100" spans="1:10">
      <c r="A100" s="26" t="s">
        <v>247</v>
      </c>
      <c r="B100" s="27" t="s">
        <v>22</v>
      </c>
      <c r="C100" s="57" t="s">
        <v>248</v>
      </c>
      <c r="D100" s="35">
        <v>250250</v>
      </c>
      <c r="E100" s="36">
        <v>1967</v>
      </c>
      <c r="F100" s="36" t="s">
        <v>1156</v>
      </c>
      <c r="G100" s="37" t="s">
        <v>249</v>
      </c>
      <c r="H100" s="27" t="s">
        <v>26</v>
      </c>
      <c r="I100" s="43" t="str">
        <f t="shared" si="12"/>
        <v>FLA14-528</v>
      </c>
    </row>
    <row r="101" spans="1:10" ht="15.75" thickBot="1">
      <c r="A101" s="29" t="s">
        <v>1104</v>
      </c>
      <c r="B101" s="30" t="s">
        <v>1077</v>
      </c>
      <c r="C101" s="58" t="s">
        <v>1105</v>
      </c>
      <c r="D101" s="39">
        <v>173250</v>
      </c>
      <c r="E101" s="40">
        <v>2012</v>
      </c>
      <c r="F101" s="40" t="s">
        <v>1174</v>
      </c>
      <c r="G101" s="41" t="s">
        <v>1106</v>
      </c>
      <c r="H101" s="30" t="s">
        <v>26</v>
      </c>
      <c r="I101" s="44" t="str">
        <f t="shared" si="12"/>
        <v>FLA14-554</v>
      </c>
    </row>
    <row r="102" spans="1:10" ht="8.25" customHeight="1" thickBot="1"/>
    <row r="103" spans="1:10">
      <c r="A103" s="65" t="s">
        <v>1180</v>
      </c>
      <c r="B103" s="66"/>
      <c r="C103" s="66"/>
      <c r="D103" s="66"/>
      <c r="E103" s="66"/>
      <c r="F103" s="66"/>
      <c r="G103" s="66"/>
      <c r="H103" s="66"/>
      <c r="I103" s="67"/>
    </row>
    <row r="104" spans="1:10">
      <c r="A104" s="26" t="s">
        <v>0</v>
      </c>
      <c r="B104" s="27" t="s">
        <v>1</v>
      </c>
      <c r="C104" s="27" t="s">
        <v>2</v>
      </c>
      <c r="D104" s="27" t="s">
        <v>3</v>
      </c>
      <c r="E104" s="54"/>
      <c r="F104" s="54"/>
      <c r="G104" s="55" t="s">
        <v>6</v>
      </c>
      <c r="H104" s="27" t="s">
        <v>7</v>
      </c>
      <c r="I104" s="56" t="s">
        <v>8</v>
      </c>
    </row>
    <row r="105" spans="1:10">
      <c r="A105" s="26" t="s">
        <v>882</v>
      </c>
      <c r="B105" s="27" t="s">
        <v>878</v>
      </c>
      <c r="C105" s="57" t="s">
        <v>883</v>
      </c>
      <c r="D105" s="35">
        <v>15400</v>
      </c>
      <c r="E105" s="36">
        <v>1974</v>
      </c>
      <c r="F105" s="36" t="s">
        <v>1181</v>
      </c>
      <c r="G105" s="37" t="s">
        <v>884</v>
      </c>
      <c r="H105" s="27" t="s">
        <v>32</v>
      </c>
      <c r="I105" s="38" t="s">
        <v>882</v>
      </c>
      <c r="J105" s="28">
        <f>SUM(D105:D107)/2</f>
        <v>21037.5</v>
      </c>
    </row>
    <row r="106" spans="1:10">
      <c r="A106" s="62" t="s">
        <v>301</v>
      </c>
      <c r="B106" s="24" t="s">
        <v>22</v>
      </c>
      <c r="C106" s="53" t="s">
        <v>302</v>
      </c>
      <c r="D106" s="51">
        <v>10175</v>
      </c>
      <c r="E106" s="63">
        <v>1990</v>
      </c>
      <c r="F106" s="51" t="s">
        <v>176</v>
      </c>
      <c r="G106" s="52" t="s">
        <v>303</v>
      </c>
      <c r="H106" s="24" t="s">
        <v>126</v>
      </c>
      <c r="I106" s="64" t="s">
        <v>301</v>
      </c>
    </row>
    <row r="107" spans="1:10" ht="15.75" thickBot="1">
      <c r="A107" s="29" t="s">
        <v>123</v>
      </c>
      <c r="B107" s="30" t="s">
        <v>101</v>
      </c>
      <c r="C107" s="58" t="s">
        <v>124</v>
      </c>
      <c r="D107" s="39">
        <v>16500</v>
      </c>
      <c r="E107" s="40">
        <v>1987</v>
      </c>
      <c r="F107" s="40" t="s">
        <v>1182</v>
      </c>
      <c r="G107" s="41" t="s">
        <v>125</v>
      </c>
      <c r="H107" s="30" t="s">
        <v>126</v>
      </c>
      <c r="I107" s="42" t="s">
        <v>123</v>
      </c>
    </row>
    <row r="108" spans="1:10">
      <c r="A108" s="65" t="s">
        <v>1183</v>
      </c>
      <c r="B108" s="66"/>
      <c r="C108" s="66"/>
      <c r="D108" s="66"/>
      <c r="E108" s="66"/>
      <c r="F108" s="66"/>
      <c r="G108" s="66"/>
      <c r="H108" s="66"/>
      <c r="I108" s="67"/>
    </row>
    <row r="109" spans="1:10">
      <c r="A109" s="26" t="s">
        <v>0</v>
      </c>
      <c r="B109" s="27" t="s">
        <v>1</v>
      </c>
      <c r="C109" s="27" t="s">
        <v>2</v>
      </c>
      <c r="D109" s="27" t="s">
        <v>3</v>
      </c>
      <c r="E109" s="54"/>
      <c r="F109" s="54"/>
      <c r="G109" s="55" t="s">
        <v>6</v>
      </c>
      <c r="H109" s="27" t="s">
        <v>7</v>
      </c>
      <c r="I109" s="56" t="s">
        <v>8</v>
      </c>
    </row>
    <row r="110" spans="1:10">
      <c r="A110" s="26" t="s">
        <v>885</v>
      </c>
      <c r="B110" s="27" t="s">
        <v>878</v>
      </c>
      <c r="C110" s="57" t="s">
        <v>886</v>
      </c>
      <c r="D110" s="35">
        <v>30800</v>
      </c>
      <c r="E110" s="36">
        <v>1962</v>
      </c>
      <c r="F110" s="36" t="s">
        <v>1184</v>
      </c>
      <c r="G110" s="37" t="s">
        <v>887</v>
      </c>
      <c r="H110" s="27" t="s">
        <v>32</v>
      </c>
      <c r="I110" s="38" t="s">
        <v>885</v>
      </c>
    </row>
    <row r="111" spans="1:10">
      <c r="A111" s="26" t="s">
        <v>92</v>
      </c>
      <c r="B111" s="27" t="s">
        <v>93</v>
      </c>
      <c r="C111" s="57" t="s">
        <v>94</v>
      </c>
      <c r="D111" s="35">
        <v>42900</v>
      </c>
      <c r="E111" s="36">
        <v>1956</v>
      </c>
      <c r="F111" s="36" t="s">
        <v>1185</v>
      </c>
      <c r="G111" s="37" t="s">
        <v>96</v>
      </c>
      <c r="H111" s="27" t="s">
        <v>32</v>
      </c>
      <c r="I111" s="43" t="str">
        <f>A111</f>
        <v>FLA14-711</v>
      </c>
    </row>
    <row r="112" spans="1:10">
      <c r="A112" s="26" t="s">
        <v>810</v>
      </c>
      <c r="B112" s="27" t="s">
        <v>28</v>
      </c>
      <c r="C112" s="57" t="s">
        <v>811</v>
      </c>
      <c r="D112" s="35">
        <v>46750</v>
      </c>
      <c r="E112" s="36">
        <v>1969</v>
      </c>
      <c r="F112" s="36" t="s">
        <v>1186</v>
      </c>
      <c r="G112" s="37" t="s">
        <v>812</v>
      </c>
      <c r="H112" s="27" t="s">
        <v>32</v>
      </c>
      <c r="I112" s="38" t="s">
        <v>810</v>
      </c>
      <c r="J112" s="28">
        <f>SUM(D110:D118)/9</f>
        <v>51394.444444444445</v>
      </c>
    </row>
    <row r="113" spans="1:10">
      <c r="A113" s="26" t="s">
        <v>44</v>
      </c>
      <c r="B113" s="27" t="s">
        <v>40</v>
      </c>
      <c r="C113" s="57" t="s">
        <v>45</v>
      </c>
      <c r="D113" s="35">
        <v>35200</v>
      </c>
      <c r="E113" s="36">
        <v>1991</v>
      </c>
      <c r="F113" s="36" t="s">
        <v>1187</v>
      </c>
      <c r="G113" s="37" t="s">
        <v>46</v>
      </c>
      <c r="H113" s="27" t="s">
        <v>32</v>
      </c>
      <c r="I113" s="43" t="str">
        <f>A113</f>
        <v>SPRING14-5058</v>
      </c>
    </row>
    <row r="114" spans="1:10">
      <c r="A114" s="26" t="s">
        <v>1073</v>
      </c>
      <c r="B114" s="27" t="s">
        <v>1061</v>
      </c>
      <c r="C114" s="57" t="s">
        <v>1074</v>
      </c>
      <c r="D114" s="35">
        <v>49500</v>
      </c>
      <c r="E114" s="36">
        <v>1965</v>
      </c>
      <c r="F114" s="36" t="s">
        <v>1188</v>
      </c>
      <c r="G114" s="37" t="s">
        <v>1075</v>
      </c>
      <c r="H114" s="27" t="s">
        <v>32</v>
      </c>
      <c r="I114" s="43" t="str">
        <f>A114</f>
        <v>SPRING14-5171</v>
      </c>
    </row>
    <row r="115" spans="1:10">
      <c r="A115" s="26" t="s">
        <v>62</v>
      </c>
      <c r="B115" s="27" t="s">
        <v>58</v>
      </c>
      <c r="C115" s="57" t="s">
        <v>63</v>
      </c>
      <c r="D115" s="35">
        <v>52250</v>
      </c>
      <c r="E115" s="36">
        <v>2002</v>
      </c>
      <c r="F115" s="36" t="s">
        <v>1189</v>
      </c>
      <c r="G115" s="37" t="s">
        <v>64</v>
      </c>
      <c r="H115" s="27" t="s">
        <v>32</v>
      </c>
      <c r="I115" s="38" t="s">
        <v>62</v>
      </c>
    </row>
    <row r="116" spans="1:10">
      <c r="A116" s="26" t="s">
        <v>1050</v>
      </c>
      <c r="B116" s="27" t="s">
        <v>1031</v>
      </c>
      <c r="C116" s="57" t="s">
        <v>1051</v>
      </c>
      <c r="D116" s="35">
        <v>68750</v>
      </c>
      <c r="E116" s="36">
        <v>1987</v>
      </c>
      <c r="F116" s="36" t="s">
        <v>1190</v>
      </c>
      <c r="G116" s="37" t="s">
        <v>1052</v>
      </c>
      <c r="H116" s="27" t="s">
        <v>32</v>
      </c>
      <c r="I116" s="43" t="str">
        <f>A116</f>
        <v>SPRING14-3187</v>
      </c>
    </row>
    <row r="117" spans="1:10">
      <c r="A117" s="62" t="s">
        <v>89</v>
      </c>
      <c r="B117" s="24" t="s">
        <v>79</v>
      </c>
      <c r="C117" s="53" t="s">
        <v>90</v>
      </c>
      <c r="D117" s="51">
        <v>64900</v>
      </c>
      <c r="E117" s="63">
        <v>2000</v>
      </c>
      <c r="F117" s="51" t="s">
        <v>81</v>
      </c>
      <c r="G117" s="52" t="s">
        <v>91</v>
      </c>
      <c r="H117" s="27" t="s">
        <v>32</v>
      </c>
      <c r="I117" s="43" t="str">
        <f>A117</f>
        <v>SPRING14-5057</v>
      </c>
    </row>
    <row r="118" spans="1:10" ht="15.75" thickBot="1">
      <c r="A118" s="29" t="s">
        <v>813</v>
      </c>
      <c r="B118" s="30" t="s">
        <v>28</v>
      </c>
      <c r="C118" s="58" t="s">
        <v>814</v>
      </c>
      <c r="D118" s="39">
        <v>71500</v>
      </c>
      <c r="E118" s="40">
        <v>1969</v>
      </c>
      <c r="F118" s="40" t="s">
        <v>1186</v>
      </c>
      <c r="G118" s="41" t="s">
        <v>815</v>
      </c>
      <c r="H118" s="30" t="s">
        <v>32</v>
      </c>
      <c r="I118" s="44" t="str">
        <f>A118</f>
        <v>SPRING14-5126</v>
      </c>
    </row>
    <row r="119" spans="1:10">
      <c r="A119" s="65" t="s">
        <v>1191</v>
      </c>
      <c r="B119" s="66"/>
      <c r="C119" s="66"/>
      <c r="D119" s="66"/>
      <c r="E119" s="66"/>
      <c r="F119" s="66"/>
      <c r="G119" s="66"/>
      <c r="H119" s="66"/>
      <c r="I119" s="67"/>
    </row>
    <row r="120" spans="1:10">
      <c r="A120" s="26" t="s">
        <v>0</v>
      </c>
      <c r="B120" s="27" t="s">
        <v>1</v>
      </c>
      <c r="C120" s="27" t="s">
        <v>2</v>
      </c>
      <c r="D120" s="27" t="s">
        <v>3</v>
      </c>
      <c r="E120" s="54"/>
      <c r="F120" s="54"/>
      <c r="G120" s="55" t="s">
        <v>6</v>
      </c>
      <c r="H120" s="27" t="s">
        <v>7</v>
      </c>
      <c r="I120" s="56" t="s">
        <v>8</v>
      </c>
    </row>
    <row r="121" spans="1:10">
      <c r="A121" s="26" t="s">
        <v>602</v>
      </c>
      <c r="B121" s="27" t="s">
        <v>583</v>
      </c>
      <c r="C121" s="57" t="s">
        <v>603</v>
      </c>
      <c r="D121" s="35">
        <v>77000</v>
      </c>
      <c r="E121" s="36">
        <v>2001</v>
      </c>
      <c r="F121" s="36" t="s">
        <v>1192</v>
      </c>
      <c r="G121" s="37" t="s">
        <v>604</v>
      </c>
      <c r="H121" s="27" t="s">
        <v>32</v>
      </c>
      <c r="I121" s="43" t="str">
        <f>A121</f>
        <v>SPRING14-5051</v>
      </c>
      <c r="J121" s="28">
        <f>SUM(D121:D124)/4</f>
        <v>106425</v>
      </c>
    </row>
    <row r="122" spans="1:10">
      <c r="A122" s="26" t="s">
        <v>826</v>
      </c>
      <c r="B122" s="27" t="s">
        <v>822</v>
      </c>
      <c r="C122" s="57" t="s">
        <v>827</v>
      </c>
      <c r="D122" s="35">
        <v>104500</v>
      </c>
      <c r="E122" s="36">
        <v>1991</v>
      </c>
      <c r="F122" s="36" t="s">
        <v>1193</v>
      </c>
      <c r="G122" s="37" t="s">
        <v>828</v>
      </c>
      <c r="H122" s="27" t="s">
        <v>32</v>
      </c>
      <c r="I122" s="38" t="s">
        <v>826</v>
      </c>
    </row>
    <row r="123" spans="1:10">
      <c r="A123" s="26" t="s">
        <v>97</v>
      </c>
      <c r="B123" s="27" t="s">
        <v>93</v>
      </c>
      <c r="C123" s="57" t="s">
        <v>98</v>
      </c>
      <c r="D123" s="35">
        <v>98450</v>
      </c>
      <c r="E123" s="36">
        <v>2001</v>
      </c>
      <c r="F123" s="36" t="s">
        <v>1185</v>
      </c>
      <c r="G123" s="37" t="s">
        <v>99</v>
      </c>
      <c r="H123" s="27" t="s">
        <v>32</v>
      </c>
      <c r="I123" s="43" t="str">
        <f>A123</f>
        <v>FLA14-743</v>
      </c>
    </row>
    <row r="124" spans="1:10" ht="15.75" thickBot="1">
      <c r="A124" s="29" t="s">
        <v>854</v>
      </c>
      <c r="B124" s="30" t="s">
        <v>34</v>
      </c>
      <c r="C124" s="58" t="s">
        <v>855</v>
      </c>
      <c r="D124" s="39">
        <v>145750</v>
      </c>
      <c r="E124" s="40">
        <v>1960</v>
      </c>
      <c r="F124" s="40" t="s">
        <v>1194</v>
      </c>
      <c r="G124" s="41" t="s">
        <v>856</v>
      </c>
      <c r="H124" s="30" t="s">
        <v>32</v>
      </c>
      <c r="I124" s="44" t="str">
        <f>A124</f>
        <v>SPRING14-4123</v>
      </c>
    </row>
    <row r="125" spans="1:10">
      <c r="A125" s="65" t="s">
        <v>1195</v>
      </c>
      <c r="B125" s="66"/>
      <c r="C125" s="66"/>
      <c r="D125" s="66"/>
      <c r="E125" s="66"/>
      <c r="F125" s="66"/>
      <c r="G125" s="66"/>
      <c r="H125" s="66"/>
      <c r="I125" s="67"/>
    </row>
    <row r="126" spans="1:10">
      <c r="A126" s="26" t="s">
        <v>0</v>
      </c>
      <c r="B126" s="27" t="s">
        <v>1</v>
      </c>
      <c r="C126" s="27" t="s">
        <v>2</v>
      </c>
      <c r="D126" s="27" t="s">
        <v>3</v>
      </c>
      <c r="E126" s="54"/>
      <c r="F126" s="54"/>
      <c r="G126" s="55" t="s">
        <v>6</v>
      </c>
      <c r="H126" s="27" t="s">
        <v>7</v>
      </c>
      <c r="I126" s="56" t="s">
        <v>8</v>
      </c>
      <c r="J126" s="28">
        <f>SUM(D127)</f>
        <v>605000</v>
      </c>
    </row>
    <row r="127" spans="1:10" ht="7.5" customHeight="1">
      <c r="A127" s="26" t="s">
        <v>593</v>
      </c>
      <c r="B127" s="27" t="s">
        <v>583</v>
      </c>
      <c r="C127" s="57" t="s">
        <v>594</v>
      </c>
      <c r="D127" s="35">
        <v>605000</v>
      </c>
      <c r="E127" s="36">
        <v>1973</v>
      </c>
      <c r="F127" s="36" t="s">
        <v>1192</v>
      </c>
      <c r="G127" s="37" t="s">
        <v>595</v>
      </c>
      <c r="H127" s="27" t="s">
        <v>32</v>
      </c>
      <c r="I127" s="43" t="str">
        <f>A127</f>
        <v>FLA14-586</v>
      </c>
    </row>
    <row r="128" spans="1:10" ht="15.75" thickBot="1">
      <c r="A128" s="32"/>
      <c r="B128" s="30"/>
      <c r="C128" s="30"/>
      <c r="D128" s="30"/>
      <c r="E128" s="33"/>
      <c r="F128" s="33"/>
      <c r="G128" s="30"/>
      <c r="H128" s="30"/>
      <c r="I128" s="34"/>
    </row>
    <row r="129" spans="1:10">
      <c r="A129" s="65" t="s">
        <v>1196</v>
      </c>
      <c r="B129" s="66"/>
      <c r="C129" s="66"/>
      <c r="D129" s="66"/>
      <c r="E129" s="66"/>
      <c r="F129" s="66"/>
      <c r="G129" s="66"/>
      <c r="H129" s="66"/>
      <c r="I129" s="67"/>
    </row>
    <row r="130" spans="1:10">
      <c r="A130" s="26" t="s">
        <v>0</v>
      </c>
      <c r="B130" s="27" t="s">
        <v>1</v>
      </c>
      <c r="C130" s="27" t="s">
        <v>2</v>
      </c>
      <c r="D130" s="27" t="s">
        <v>3</v>
      </c>
      <c r="E130" s="54"/>
      <c r="F130" s="54"/>
      <c r="G130" s="55" t="s">
        <v>6</v>
      </c>
      <c r="H130" s="27" t="s">
        <v>7</v>
      </c>
      <c r="I130" s="56" t="s">
        <v>8</v>
      </c>
    </row>
    <row r="131" spans="1:10">
      <c r="A131" s="26" t="s">
        <v>773</v>
      </c>
      <c r="B131" s="27" t="s">
        <v>774</v>
      </c>
      <c r="C131" s="57" t="s">
        <v>775</v>
      </c>
      <c r="D131" s="35">
        <v>35200</v>
      </c>
      <c r="E131" s="36">
        <v>1962</v>
      </c>
      <c r="F131" s="36" t="s">
        <v>1197</v>
      </c>
      <c r="G131" s="37" t="s">
        <v>777</v>
      </c>
      <c r="H131" s="27" t="s">
        <v>14</v>
      </c>
      <c r="I131" s="38" t="s">
        <v>773</v>
      </c>
    </row>
    <row r="132" spans="1:10">
      <c r="A132" s="26" t="s">
        <v>572</v>
      </c>
      <c r="B132" s="27" t="s">
        <v>573</v>
      </c>
      <c r="C132" s="57" t="s">
        <v>574</v>
      </c>
      <c r="D132" s="35">
        <v>66000</v>
      </c>
      <c r="E132" s="36">
        <v>1912</v>
      </c>
      <c r="F132" s="36" t="s">
        <v>1198</v>
      </c>
      <c r="G132" s="37" t="s">
        <v>576</v>
      </c>
      <c r="H132" s="27" t="s">
        <v>14</v>
      </c>
      <c r="I132" s="43" t="s">
        <v>572</v>
      </c>
      <c r="J132" s="28">
        <f>SUM(D131:D135)/6</f>
        <v>42462.5</v>
      </c>
    </row>
    <row r="133" spans="1:10">
      <c r="A133" s="26" t="s">
        <v>1140</v>
      </c>
      <c r="B133" s="27" t="s">
        <v>1136</v>
      </c>
      <c r="C133" s="57" t="s">
        <v>1141</v>
      </c>
      <c r="D133" s="35">
        <v>40825</v>
      </c>
      <c r="E133" s="36">
        <v>1936</v>
      </c>
      <c r="F133" s="36" t="s">
        <v>1181</v>
      </c>
      <c r="G133" s="37" t="s">
        <v>1142</v>
      </c>
      <c r="H133" s="27" t="s">
        <v>14</v>
      </c>
      <c r="I133" s="43" t="s">
        <v>1140</v>
      </c>
    </row>
    <row r="134" spans="1:10">
      <c r="A134" s="26" t="s">
        <v>1055</v>
      </c>
      <c r="B134" s="27" t="s">
        <v>1056</v>
      </c>
      <c r="C134" s="57" t="s">
        <v>1057</v>
      </c>
      <c r="D134" s="35">
        <v>46750</v>
      </c>
      <c r="E134" s="36">
        <v>1914</v>
      </c>
      <c r="F134" s="36" t="s">
        <v>1199</v>
      </c>
      <c r="G134" s="37" t="s">
        <v>1059</v>
      </c>
      <c r="H134" s="27" t="s">
        <v>14</v>
      </c>
      <c r="I134" s="43" t="s">
        <v>1055</v>
      </c>
    </row>
    <row r="135" spans="1:10" ht="15.75" thickBot="1">
      <c r="A135" s="29" t="s">
        <v>1143</v>
      </c>
      <c r="B135" s="30" t="s">
        <v>1144</v>
      </c>
      <c r="C135" s="58" t="s">
        <v>1145</v>
      </c>
      <c r="D135" s="39">
        <v>66000</v>
      </c>
      <c r="E135" s="40">
        <v>1943</v>
      </c>
      <c r="F135" s="40" t="s">
        <v>1200</v>
      </c>
      <c r="G135" s="48" t="s">
        <v>1147</v>
      </c>
      <c r="H135" s="30" t="s">
        <v>14</v>
      </c>
      <c r="I135" s="44" t="s">
        <v>1143</v>
      </c>
    </row>
    <row r="136" spans="1:10">
      <c r="A136" s="65" t="s">
        <v>1201</v>
      </c>
      <c r="B136" s="66"/>
      <c r="C136" s="66"/>
      <c r="D136" s="66"/>
      <c r="E136" s="66"/>
      <c r="F136" s="66"/>
      <c r="G136" s="66"/>
      <c r="H136" s="66"/>
      <c r="I136" s="67"/>
    </row>
    <row r="137" spans="1:10">
      <c r="A137" s="26" t="s">
        <v>0</v>
      </c>
      <c r="B137" s="27" t="s">
        <v>1</v>
      </c>
      <c r="C137" s="27" t="s">
        <v>2</v>
      </c>
      <c r="D137" s="27" t="s">
        <v>3</v>
      </c>
      <c r="E137" s="54"/>
      <c r="F137" s="54"/>
      <c r="G137" s="55" t="s">
        <v>6</v>
      </c>
      <c r="H137" s="27" t="s">
        <v>7</v>
      </c>
      <c r="I137" s="56" t="s">
        <v>8</v>
      </c>
      <c r="J137" s="28">
        <f>SUM(D138)</f>
        <v>126500</v>
      </c>
    </row>
    <row r="138" spans="1:10" ht="15.75" thickBot="1">
      <c r="A138" s="29" t="s">
        <v>9</v>
      </c>
      <c r="B138" s="30" t="s">
        <v>10</v>
      </c>
      <c r="C138" s="58" t="s">
        <v>11</v>
      </c>
      <c r="D138" s="39">
        <v>126500</v>
      </c>
      <c r="E138" s="40">
        <v>1906</v>
      </c>
      <c r="F138" s="40" t="s">
        <v>1202</v>
      </c>
      <c r="G138" s="41" t="s">
        <v>13</v>
      </c>
      <c r="H138" s="30" t="s">
        <v>14</v>
      </c>
      <c r="I138" s="44" t="str">
        <f>A138</f>
        <v>FLA14-748</v>
      </c>
    </row>
    <row r="141" spans="1:10">
      <c r="J141" s="25">
        <f>SUM(J1:J137)/17</f>
        <v>154684.33006535948</v>
      </c>
    </row>
  </sheetData>
  <mergeCells count="17">
    <mergeCell ref="A136:I136"/>
    <mergeCell ref="A103:I103"/>
    <mergeCell ref="A108:I108"/>
    <mergeCell ref="A119:I119"/>
    <mergeCell ref="A125:I125"/>
    <mergeCell ref="A129:I129"/>
    <mergeCell ref="A52:I52"/>
    <mergeCell ref="A58:I58"/>
    <mergeCell ref="A66:I66"/>
    <mergeCell ref="A83:I83"/>
    <mergeCell ref="A93:I93"/>
    <mergeCell ref="A34:I34"/>
    <mergeCell ref="A1:I1"/>
    <mergeCell ref="A7:I7"/>
    <mergeCell ref="A17:I17"/>
    <mergeCell ref="A23:I23"/>
    <mergeCell ref="A28:I28"/>
  </mergeCells>
  <conditionalFormatting sqref="D3 D54:D56 D134:D135">
    <cfRule type="cellIs" dxfId="363" priority="857" operator="greaterThanOrEqual">
      <formula>150001</formula>
    </cfRule>
    <cfRule type="cellIs" dxfId="362" priority="858" operator="between">
      <formula>75001</formula>
      <formula>150000</formula>
    </cfRule>
    <cfRule type="cellIs" dxfId="361" priority="859" operator="between">
      <formula>30001</formula>
      <formula>75000</formula>
    </cfRule>
    <cfRule type="cellIs" dxfId="360" priority="860" operator="lessThanOrEqual">
      <formula>30000</formula>
    </cfRule>
  </conditionalFormatting>
  <conditionalFormatting sqref="D5">
    <cfRule type="cellIs" dxfId="359" priority="853" operator="greaterThanOrEqual">
      <formula>150001</formula>
    </cfRule>
    <cfRule type="cellIs" dxfId="358" priority="854" operator="between">
      <formula>75001</formula>
      <formula>150000</formula>
    </cfRule>
    <cfRule type="cellIs" dxfId="357" priority="855" operator="between">
      <formula>30001</formula>
      <formula>75000</formula>
    </cfRule>
    <cfRule type="cellIs" dxfId="356" priority="856" operator="lessThanOrEqual">
      <formula>30000</formula>
    </cfRule>
  </conditionalFormatting>
  <conditionalFormatting sqref="D6">
    <cfRule type="cellIs" dxfId="355" priority="849" operator="greaterThanOrEqual">
      <formula>150001</formula>
    </cfRule>
    <cfRule type="cellIs" dxfId="354" priority="850" operator="between">
      <formula>75001</formula>
      <formula>150000</formula>
    </cfRule>
    <cfRule type="cellIs" dxfId="353" priority="851" operator="between">
      <formula>30001</formula>
      <formula>75000</formula>
    </cfRule>
    <cfRule type="cellIs" dxfId="352" priority="852" operator="lessThanOrEqual">
      <formula>30000</formula>
    </cfRule>
  </conditionalFormatting>
  <conditionalFormatting sqref="D20">
    <cfRule type="cellIs" dxfId="351" priority="761" operator="greaterThanOrEqual">
      <formula>150001</formula>
    </cfRule>
    <cfRule type="cellIs" dxfId="350" priority="762" operator="between">
      <formula>75001</formula>
      <formula>150000</formula>
    </cfRule>
    <cfRule type="cellIs" dxfId="349" priority="763" operator="between">
      <formula>30001</formula>
      <formula>75000</formula>
    </cfRule>
    <cfRule type="cellIs" dxfId="348" priority="764" operator="lessThanOrEqual">
      <formula>30000</formula>
    </cfRule>
  </conditionalFormatting>
  <conditionalFormatting sqref="D16">
    <cfRule type="cellIs" dxfId="347" priority="801" operator="greaterThanOrEqual">
      <formula>150001</formula>
    </cfRule>
    <cfRule type="cellIs" dxfId="346" priority="802" operator="between">
      <formula>75001</formula>
      <formula>150000</formula>
    </cfRule>
    <cfRule type="cellIs" dxfId="345" priority="803" operator="between">
      <formula>30001</formula>
      <formula>75000</formula>
    </cfRule>
    <cfRule type="cellIs" dxfId="344" priority="804" operator="lessThanOrEqual">
      <formula>30000</formula>
    </cfRule>
  </conditionalFormatting>
  <conditionalFormatting sqref="D46">
    <cfRule type="cellIs" dxfId="343" priority="557" operator="greaterThanOrEqual">
      <formula>150001</formula>
    </cfRule>
    <cfRule type="cellIs" dxfId="342" priority="558" operator="between">
      <formula>75001</formula>
      <formula>150000</formula>
    </cfRule>
    <cfRule type="cellIs" dxfId="341" priority="559" operator="between">
      <formula>30001</formula>
      <formula>75000</formula>
    </cfRule>
    <cfRule type="cellIs" dxfId="340" priority="560" operator="lessThanOrEqual">
      <formula>30000</formula>
    </cfRule>
  </conditionalFormatting>
  <conditionalFormatting sqref="D41">
    <cfRule type="cellIs" dxfId="339" priority="589" operator="greaterThanOrEqual">
      <formula>150001</formula>
    </cfRule>
    <cfRule type="cellIs" dxfId="338" priority="590" operator="between">
      <formula>75001</formula>
      <formula>150000</formula>
    </cfRule>
    <cfRule type="cellIs" dxfId="337" priority="591" operator="between">
      <formula>30001</formula>
      <formula>75000</formula>
    </cfRule>
    <cfRule type="cellIs" dxfId="336" priority="592" operator="lessThanOrEqual">
      <formula>30000</formula>
    </cfRule>
  </conditionalFormatting>
  <conditionalFormatting sqref="D10">
    <cfRule type="cellIs" dxfId="335" priority="825" operator="greaterThanOrEqual">
      <formula>150001</formula>
    </cfRule>
    <cfRule type="cellIs" dxfId="334" priority="826" operator="between">
      <formula>75001</formula>
      <formula>150000</formula>
    </cfRule>
    <cfRule type="cellIs" dxfId="333" priority="827" operator="between">
      <formula>30001</formula>
      <formula>75000</formula>
    </cfRule>
    <cfRule type="cellIs" dxfId="332" priority="828" operator="lessThanOrEqual">
      <formula>30000</formula>
    </cfRule>
  </conditionalFormatting>
  <conditionalFormatting sqref="D12">
    <cfRule type="cellIs" dxfId="331" priority="817" operator="greaterThanOrEqual">
      <formula>150001</formula>
    </cfRule>
    <cfRule type="cellIs" dxfId="330" priority="818" operator="between">
      <formula>75001</formula>
      <formula>150000</formula>
    </cfRule>
    <cfRule type="cellIs" dxfId="329" priority="819" operator="between">
      <formula>30001</formula>
      <formula>75000</formula>
    </cfRule>
    <cfRule type="cellIs" dxfId="328" priority="820" operator="lessThanOrEqual">
      <formula>30000</formula>
    </cfRule>
  </conditionalFormatting>
  <conditionalFormatting sqref="D13">
    <cfRule type="cellIs" dxfId="327" priority="813" operator="greaterThanOrEqual">
      <formula>150001</formula>
    </cfRule>
    <cfRule type="cellIs" dxfId="326" priority="814" operator="between">
      <formula>75001</formula>
      <formula>150000</formula>
    </cfRule>
    <cfRule type="cellIs" dxfId="325" priority="815" operator="between">
      <formula>30001</formula>
      <formula>75000</formula>
    </cfRule>
    <cfRule type="cellIs" dxfId="324" priority="816" operator="lessThanOrEqual">
      <formula>30000</formula>
    </cfRule>
  </conditionalFormatting>
  <conditionalFormatting sqref="D14">
    <cfRule type="cellIs" dxfId="323" priority="809" operator="greaterThanOrEqual">
      <formula>150001</formula>
    </cfRule>
    <cfRule type="cellIs" dxfId="322" priority="810" operator="between">
      <formula>75001</formula>
      <formula>150000</formula>
    </cfRule>
    <cfRule type="cellIs" dxfId="321" priority="811" operator="between">
      <formula>30001</formula>
      <formula>75000</formula>
    </cfRule>
    <cfRule type="cellIs" dxfId="320" priority="812" operator="lessThanOrEqual">
      <formula>30000</formula>
    </cfRule>
  </conditionalFormatting>
  <conditionalFormatting sqref="D15">
    <cfRule type="cellIs" dxfId="319" priority="805" operator="greaterThanOrEqual">
      <formula>150001</formula>
    </cfRule>
    <cfRule type="cellIs" dxfId="318" priority="806" operator="between">
      <formula>75001</formula>
      <formula>150000</formula>
    </cfRule>
    <cfRule type="cellIs" dxfId="317" priority="807" operator="between">
      <formula>30001</formula>
      <formula>75000</formula>
    </cfRule>
    <cfRule type="cellIs" dxfId="316" priority="808" operator="lessThanOrEqual">
      <formula>30000</formula>
    </cfRule>
  </conditionalFormatting>
  <conditionalFormatting sqref="D43">
    <cfRule type="cellIs" dxfId="315" priority="553" operator="greaterThanOrEqual">
      <formula>150001</formula>
    </cfRule>
    <cfRule type="cellIs" dxfId="314" priority="554" operator="between">
      <formula>75001</formula>
      <formula>150000</formula>
    </cfRule>
    <cfRule type="cellIs" dxfId="313" priority="555" operator="between">
      <formula>30001</formula>
      <formula>75000</formula>
    </cfRule>
    <cfRule type="cellIs" dxfId="312" priority="556" operator="lessThanOrEqual">
      <formula>30000</formula>
    </cfRule>
  </conditionalFormatting>
  <conditionalFormatting sqref="D19">
    <cfRule type="cellIs" dxfId="311" priority="765" operator="greaterThanOrEqual">
      <formula>150001</formula>
    </cfRule>
    <cfRule type="cellIs" dxfId="310" priority="766" operator="between">
      <formula>75001</formula>
      <formula>150000</formula>
    </cfRule>
    <cfRule type="cellIs" dxfId="309" priority="767" operator="between">
      <formula>30001</formula>
      <formula>75000</formula>
    </cfRule>
    <cfRule type="cellIs" dxfId="308" priority="768" operator="lessThanOrEqual">
      <formula>30000</formula>
    </cfRule>
  </conditionalFormatting>
  <conditionalFormatting sqref="D40">
    <cfRule type="cellIs" dxfId="307" priority="593" operator="greaterThanOrEqual">
      <formula>150001</formula>
    </cfRule>
    <cfRule type="cellIs" dxfId="306" priority="594" operator="between">
      <formula>75001</formula>
      <formula>150000</formula>
    </cfRule>
    <cfRule type="cellIs" dxfId="305" priority="595" operator="between">
      <formula>30001</formula>
      <formula>75000</formula>
    </cfRule>
    <cfRule type="cellIs" dxfId="304" priority="596" operator="lessThanOrEqual">
      <formula>30000</formula>
    </cfRule>
  </conditionalFormatting>
  <conditionalFormatting sqref="D21">
    <cfRule type="cellIs" dxfId="303" priority="757" operator="greaterThanOrEqual">
      <formula>150001</formula>
    </cfRule>
    <cfRule type="cellIs" dxfId="302" priority="758" operator="between">
      <formula>75001</formula>
      <formula>150000</formula>
    </cfRule>
    <cfRule type="cellIs" dxfId="301" priority="759" operator="between">
      <formula>30001</formula>
      <formula>75000</formula>
    </cfRule>
    <cfRule type="cellIs" dxfId="300" priority="760" operator="lessThanOrEqual">
      <formula>30000</formula>
    </cfRule>
  </conditionalFormatting>
  <conditionalFormatting sqref="D22">
    <cfRule type="cellIs" dxfId="299" priority="753" operator="greaterThanOrEqual">
      <formula>150001</formula>
    </cfRule>
    <cfRule type="cellIs" dxfId="298" priority="754" operator="between">
      <formula>75001</formula>
      <formula>150000</formula>
    </cfRule>
    <cfRule type="cellIs" dxfId="297" priority="755" operator="between">
      <formula>30001</formula>
      <formula>75000</formula>
    </cfRule>
    <cfRule type="cellIs" dxfId="296" priority="756" operator="lessThanOrEqual">
      <formula>30000</formula>
    </cfRule>
  </conditionalFormatting>
  <conditionalFormatting sqref="D30">
    <cfRule type="cellIs" dxfId="295" priority="617" operator="greaterThanOrEqual">
      <formula>150001</formula>
    </cfRule>
    <cfRule type="cellIs" dxfId="294" priority="618" operator="between">
      <formula>75001</formula>
      <formula>150000</formula>
    </cfRule>
    <cfRule type="cellIs" dxfId="293" priority="619" operator="between">
      <formula>30001</formula>
      <formula>75000</formula>
    </cfRule>
    <cfRule type="cellIs" dxfId="292" priority="620" operator="lessThanOrEqual">
      <formula>30000</formula>
    </cfRule>
  </conditionalFormatting>
  <conditionalFormatting sqref="D51">
    <cfRule type="cellIs" dxfId="291" priority="561" operator="greaterThanOrEqual">
      <formula>150001</formula>
    </cfRule>
    <cfRule type="cellIs" dxfId="290" priority="562" operator="between">
      <formula>75001</formula>
      <formula>150000</formula>
    </cfRule>
    <cfRule type="cellIs" dxfId="289" priority="563" operator="between">
      <formula>30001</formula>
      <formula>75000</formula>
    </cfRule>
    <cfRule type="cellIs" dxfId="288" priority="564" operator="lessThanOrEqual">
      <formula>30000</formula>
    </cfRule>
  </conditionalFormatting>
  <conditionalFormatting sqref="D31:D33">
    <cfRule type="cellIs" dxfId="287" priority="613" operator="greaterThanOrEqual">
      <formula>150001</formula>
    </cfRule>
    <cfRule type="cellIs" dxfId="286" priority="614" operator="between">
      <formula>75001</formula>
      <formula>150000</formula>
    </cfRule>
    <cfRule type="cellIs" dxfId="285" priority="615" operator="between">
      <formula>30001</formula>
      <formula>75000</formula>
    </cfRule>
    <cfRule type="cellIs" dxfId="284" priority="616" operator="lessThanOrEqual">
      <formula>30000</formula>
    </cfRule>
  </conditionalFormatting>
  <conditionalFormatting sqref="D42">
    <cfRule type="cellIs" dxfId="283" priority="585" operator="greaterThanOrEqual">
      <formula>150001</formula>
    </cfRule>
    <cfRule type="cellIs" dxfId="282" priority="586" operator="between">
      <formula>75001</formula>
      <formula>150000</formula>
    </cfRule>
    <cfRule type="cellIs" dxfId="281" priority="587" operator="between">
      <formula>30001</formula>
      <formula>75000</formula>
    </cfRule>
    <cfRule type="cellIs" dxfId="280" priority="588" operator="lessThanOrEqual">
      <formula>30000</formula>
    </cfRule>
  </conditionalFormatting>
  <conditionalFormatting sqref="D47">
    <cfRule type="cellIs" dxfId="279" priority="573" operator="greaterThanOrEqual">
      <formula>150001</formula>
    </cfRule>
    <cfRule type="cellIs" dxfId="278" priority="574" operator="between">
      <formula>75001</formula>
      <formula>150000</formula>
    </cfRule>
    <cfRule type="cellIs" dxfId="277" priority="575" operator="between">
      <formula>30001</formula>
      <formula>75000</formula>
    </cfRule>
    <cfRule type="cellIs" dxfId="276" priority="576" operator="lessThanOrEqual">
      <formula>30000</formula>
    </cfRule>
  </conditionalFormatting>
  <conditionalFormatting sqref="D38">
    <cfRule type="cellIs" dxfId="275" priority="601" operator="greaterThanOrEqual">
      <formula>150001</formula>
    </cfRule>
    <cfRule type="cellIs" dxfId="274" priority="602" operator="between">
      <formula>75001</formula>
      <formula>150000</formula>
    </cfRule>
    <cfRule type="cellIs" dxfId="273" priority="603" operator="between">
      <formula>30001</formula>
      <formula>75000</formula>
    </cfRule>
    <cfRule type="cellIs" dxfId="272" priority="604" operator="lessThanOrEqual">
      <formula>30000</formula>
    </cfRule>
  </conditionalFormatting>
  <conditionalFormatting sqref="D63">
    <cfRule type="cellIs" dxfId="271" priority="445" operator="greaterThanOrEqual">
      <formula>150001</formula>
    </cfRule>
    <cfRule type="cellIs" dxfId="270" priority="446" operator="between">
      <formula>75001</formula>
      <formula>150000</formula>
    </cfRule>
    <cfRule type="cellIs" dxfId="269" priority="447" operator="between">
      <formula>30001</formula>
      <formula>75000</formula>
    </cfRule>
    <cfRule type="cellIs" dxfId="268" priority="448" operator="lessThanOrEqual">
      <formula>30000</formula>
    </cfRule>
  </conditionalFormatting>
  <conditionalFormatting sqref="D25">
    <cfRule type="cellIs" dxfId="267" priority="733" operator="greaterThanOrEqual">
      <formula>150001</formula>
    </cfRule>
    <cfRule type="cellIs" dxfId="266" priority="734" operator="between">
      <formula>75001</formula>
      <formula>150000</formula>
    </cfRule>
    <cfRule type="cellIs" dxfId="265" priority="735" operator="between">
      <formula>30001</formula>
      <formula>75000</formula>
    </cfRule>
    <cfRule type="cellIs" dxfId="264" priority="736" operator="lessThanOrEqual">
      <formula>30000</formula>
    </cfRule>
  </conditionalFormatting>
  <conditionalFormatting sqref="D26">
    <cfRule type="cellIs" dxfId="263" priority="725" operator="greaterThanOrEqual">
      <formula>150001</formula>
    </cfRule>
    <cfRule type="cellIs" dxfId="262" priority="726" operator="between">
      <formula>75001</formula>
      <formula>150000</formula>
    </cfRule>
    <cfRule type="cellIs" dxfId="261" priority="727" operator="between">
      <formula>30001</formula>
      <formula>75000</formula>
    </cfRule>
    <cfRule type="cellIs" dxfId="260" priority="728" operator="lessThanOrEqual">
      <formula>30000</formula>
    </cfRule>
  </conditionalFormatting>
  <conditionalFormatting sqref="D50">
    <cfRule type="cellIs" dxfId="259" priority="549" operator="greaterThanOrEqual">
      <formula>150001</formula>
    </cfRule>
    <cfRule type="cellIs" dxfId="258" priority="550" operator="between">
      <formula>75001</formula>
      <formula>150000</formula>
    </cfRule>
    <cfRule type="cellIs" dxfId="257" priority="551" operator="between">
      <formula>30001</formula>
      <formula>75000</formula>
    </cfRule>
    <cfRule type="cellIs" dxfId="256" priority="552" operator="lessThanOrEqual">
      <formula>30000</formula>
    </cfRule>
  </conditionalFormatting>
  <conditionalFormatting sqref="D36">
    <cfRule type="cellIs" dxfId="255" priority="609" operator="greaterThanOrEqual">
      <formula>150001</formula>
    </cfRule>
    <cfRule type="cellIs" dxfId="254" priority="610" operator="between">
      <formula>75001</formula>
      <formula>150000</formula>
    </cfRule>
    <cfRule type="cellIs" dxfId="253" priority="611" operator="between">
      <formula>30001</formula>
      <formula>75000</formula>
    </cfRule>
    <cfRule type="cellIs" dxfId="252" priority="612" operator="lessThanOrEqual">
      <formula>30000</formula>
    </cfRule>
  </conditionalFormatting>
  <conditionalFormatting sqref="D37">
    <cfRule type="cellIs" dxfId="251" priority="605" operator="greaterThanOrEqual">
      <formula>150001</formula>
    </cfRule>
    <cfRule type="cellIs" dxfId="250" priority="606" operator="between">
      <formula>75001</formula>
      <formula>150000</formula>
    </cfRule>
    <cfRule type="cellIs" dxfId="249" priority="607" operator="between">
      <formula>30001</formula>
      <formula>75000</formula>
    </cfRule>
    <cfRule type="cellIs" dxfId="248" priority="608" operator="lessThanOrEqual">
      <formula>30000</formula>
    </cfRule>
  </conditionalFormatting>
  <conditionalFormatting sqref="D39">
    <cfRule type="cellIs" dxfId="247" priority="597" operator="greaterThanOrEqual">
      <formula>150001</formula>
    </cfRule>
    <cfRule type="cellIs" dxfId="246" priority="598" operator="between">
      <formula>75001</formula>
      <formula>150000</formula>
    </cfRule>
    <cfRule type="cellIs" dxfId="245" priority="599" operator="between">
      <formula>30001</formula>
      <formula>75000</formula>
    </cfRule>
    <cfRule type="cellIs" dxfId="244" priority="600" operator="lessThanOrEqual">
      <formula>30000</formula>
    </cfRule>
  </conditionalFormatting>
  <conditionalFormatting sqref="D44">
    <cfRule type="cellIs" dxfId="243" priority="581" operator="greaterThanOrEqual">
      <formula>150001</formula>
    </cfRule>
    <cfRule type="cellIs" dxfId="242" priority="582" operator="between">
      <formula>75001</formula>
      <formula>150000</formula>
    </cfRule>
    <cfRule type="cellIs" dxfId="241" priority="583" operator="between">
      <formula>30001</formula>
      <formula>75000</formula>
    </cfRule>
    <cfRule type="cellIs" dxfId="240" priority="584" operator="lessThanOrEqual">
      <formula>30000</formula>
    </cfRule>
  </conditionalFormatting>
  <conditionalFormatting sqref="D45">
    <cfRule type="cellIs" dxfId="239" priority="577" operator="greaterThanOrEqual">
      <formula>150001</formula>
    </cfRule>
    <cfRule type="cellIs" dxfId="238" priority="578" operator="between">
      <formula>75001</formula>
      <formula>150000</formula>
    </cfRule>
    <cfRule type="cellIs" dxfId="237" priority="579" operator="between">
      <formula>30001</formula>
      <formula>75000</formula>
    </cfRule>
    <cfRule type="cellIs" dxfId="236" priority="580" operator="lessThanOrEqual">
      <formula>30000</formula>
    </cfRule>
  </conditionalFormatting>
  <conditionalFormatting sqref="D48">
    <cfRule type="cellIs" dxfId="235" priority="569" operator="greaterThanOrEqual">
      <formula>150001</formula>
    </cfRule>
    <cfRule type="cellIs" dxfId="234" priority="570" operator="between">
      <formula>75001</formula>
      <formula>150000</formula>
    </cfRule>
    <cfRule type="cellIs" dxfId="233" priority="571" operator="between">
      <formula>30001</formula>
      <formula>75000</formula>
    </cfRule>
    <cfRule type="cellIs" dxfId="232" priority="572" operator="lessThanOrEqual">
      <formula>30000</formula>
    </cfRule>
  </conditionalFormatting>
  <conditionalFormatting sqref="D49">
    <cfRule type="cellIs" dxfId="231" priority="565" operator="greaterThanOrEqual">
      <formula>150001</formula>
    </cfRule>
    <cfRule type="cellIs" dxfId="230" priority="566" operator="between">
      <formula>75001</formula>
      <formula>150000</formula>
    </cfRule>
    <cfRule type="cellIs" dxfId="229" priority="567" operator="between">
      <formula>30001</formula>
      <formula>75000</formula>
    </cfRule>
    <cfRule type="cellIs" dxfId="228" priority="568" operator="lessThanOrEqual">
      <formula>30000</formula>
    </cfRule>
  </conditionalFormatting>
  <conditionalFormatting sqref="D68">
    <cfRule type="cellIs" dxfId="227" priority="433" operator="greaterThanOrEqual">
      <formula>150001</formula>
    </cfRule>
    <cfRule type="cellIs" dxfId="226" priority="434" operator="between">
      <formula>75001</formula>
      <formula>150000</formula>
    </cfRule>
    <cfRule type="cellIs" dxfId="225" priority="435" operator="between">
      <formula>30001</formula>
      <formula>75000</formula>
    </cfRule>
    <cfRule type="cellIs" dxfId="224" priority="436" operator="lessThanOrEqual">
      <formula>30000</formula>
    </cfRule>
  </conditionalFormatting>
  <conditionalFormatting sqref="D89">
    <cfRule type="cellIs" dxfId="223" priority="325" operator="greaterThanOrEqual">
      <formula>150001</formula>
    </cfRule>
    <cfRule type="cellIs" dxfId="222" priority="326" operator="between">
      <formula>75001</formula>
      <formula>150000</formula>
    </cfRule>
    <cfRule type="cellIs" dxfId="221" priority="327" operator="between">
      <formula>30001</formula>
      <formula>75000</formula>
    </cfRule>
    <cfRule type="cellIs" dxfId="220" priority="328" operator="lessThanOrEqual">
      <formula>30000</formula>
    </cfRule>
  </conditionalFormatting>
  <conditionalFormatting sqref="D69">
    <cfRule type="cellIs" dxfId="219" priority="429" operator="greaterThanOrEqual">
      <formula>150001</formula>
    </cfRule>
    <cfRule type="cellIs" dxfId="218" priority="430" operator="between">
      <formula>75001</formula>
      <formula>150000</formula>
    </cfRule>
    <cfRule type="cellIs" dxfId="217" priority="431" operator="between">
      <formula>30001</formula>
      <formula>75000</formula>
    </cfRule>
    <cfRule type="cellIs" dxfId="216" priority="432" operator="lessThanOrEqual">
      <formula>30000</formula>
    </cfRule>
  </conditionalFormatting>
  <conditionalFormatting sqref="D62">
    <cfRule type="cellIs" dxfId="215" priority="449" operator="greaterThanOrEqual">
      <formula>150001</formula>
    </cfRule>
    <cfRule type="cellIs" dxfId="214" priority="450" operator="between">
      <formula>75001</formula>
      <formula>150000</formula>
    </cfRule>
    <cfRule type="cellIs" dxfId="213" priority="451" operator="between">
      <formula>30001</formula>
      <formula>75000</formula>
    </cfRule>
    <cfRule type="cellIs" dxfId="212" priority="452" operator="lessThanOrEqual">
      <formula>30000</formula>
    </cfRule>
  </conditionalFormatting>
  <conditionalFormatting sqref="D60">
    <cfRule type="cellIs" dxfId="211" priority="453" operator="greaterThanOrEqual">
      <formula>150001</formula>
    </cfRule>
    <cfRule type="cellIs" dxfId="210" priority="454" operator="between">
      <formula>75001</formula>
      <formula>150000</formula>
    </cfRule>
    <cfRule type="cellIs" dxfId="209" priority="455" operator="between">
      <formula>30001</formula>
      <formula>75000</formula>
    </cfRule>
    <cfRule type="cellIs" dxfId="208" priority="456" operator="lessThanOrEqual">
      <formula>30000</formula>
    </cfRule>
  </conditionalFormatting>
  <conditionalFormatting sqref="D64">
    <cfRule type="cellIs" dxfId="207" priority="441" operator="greaterThanOrEqual">
      <formula>150001</formula>
    </cfRule>
    <cfRule type="cellIs" dxfId="206" priority="442" operator="between">
      <formula>75001</formula>
      <formula>150000</formula>
    </cfRule>
    <cfRule type="cellIs" dxfId="205" priority="443" operator="between">
      <formula>30001</formula>
      <formula>75000</formula>
    </cfRule>
    <cfRule type="cellIs" dxfId="204" priority="444" operator="lessThanOrEqual">
      <formula>30000</formula>
    </cfRule>
  </conditionalFormatting>
  <conditionalFormatting sqref="D65">
    <cfRule type="cellIs" dxfId="203" priority="437" operator="greaterThanOrEqual">
      <formula>150001</formula>
    </cfRule>
    <cfRule type="cellIs" dxfId="202" priority="438" operator="between">
      <formula>75001</formula>
      <formula>150000</formula>
    </cfRule>
    <cfRule type="cellIs" dxfId="201" priority="439" operator="between">
      <formula>30001</formula>
      <formula>75000</formula>
    </cfRule>
    <cfRule type="cellIs" dxfId="200" priority="440" operator="lessThanOrEqual">
      <formula>30000</formula>
    </cfRule>
  </conditionalFormatting>
  <conditionalFormatting sqref="D72">
    <cfRule type="cellIs" dxfId="199" priority="417" operator="greaterThanOrEqual">
      <formula>150001</formula>
    </cfRule>
    <cfRule type="cellIs" dxfId="198" priority="418" operator="between">
      <formula>75001</formula>
      <formula>150000</formula>
    </cfRule>
    <cfRule type="cellIs" dxfId="197" priority="419" operator="between">
      <formula>30001</formula>
      <formula>75000</formula>
    </cfRule>
    <cfRule type="cellIs" dxfId="196" priority="420" operator="lessThanOrEqual">
      <formula>30000</formula>
    </cfRule>
  </conditionalFormatting>
  <conditionalFormatting sqref="D70">
    <cfRule type="cellIs" dxfId="195" priority="425" operator="greaterThanOrEqual">
      <formula>150001</formula>
    </cfRule>
    <cfRule type="cellIs" dxfId="194" priority="426" operator="between">
      <formula>75001</formula>
      <formula>150000</formula>
    </cfRule>
    <cfRule type="cellIs" dxfId="193" priority="427" operator="between">
      <formula>30001</formula>
      <formula>75000</formula>
    </cfRule>
    <cfRule type="cellIs" dxfId="192" priority="428" operator="lessThanOrEqual">
      <formula>30000</formula>
    </cfRule>
  </conditionalFormatting>
  <conditionalFormatting sqref="D71">
    <cfRule type="cellIs" dxfId="191" priority="421" operator="greaterThanOrEqual">
      <formula>150001</formula>
    </cfRule>
    <cfRule type="cellIs" dxfId="190" priority="422" operator="between">
      <formula>75001</formula>
      <formula>150000</formula>
    </cfRule>
    <cfRule type="cellIs" dxfId="189" priority="423" operator="between">
      <formula>30001</formula>
      <formula>75000</formula>
    </cfRule>
    <cfRule type="cellIs" dxfId="188" priority="424" operator="lessThanOrEqual">
      <formula>30000</formula>
    </cfRule>
  </conditionalFormatting>
  <conditionalFormatting sqref="D73">
    <cfRule type="cellIs" dxfId="187" priority="413" operator="greaterThanOrEqual">
      <formula>150001</formula>
    </cfRule>
    <cfRule type="cellIs" dxfId="186" priority="414" operator="between">
      <formula>75001</formula>
      <formula>150000</formula>
    </cfRule>
    <cfRule type="cellIs" dxfId="185" priority="415" operator="between">
      <formula>30001</formula>
      <formula>75000</formula>
    </cfRule>
    <cfRule type="cellIs" dxfId="184" priority="416" operator="lessThanOrEqual">
      <formula>30000</formula>
    </cfRule>
  </conditionalFormatting>
  <conditionalFormatting sqref="D74">
    <cfRule type="cellIs" dxfId="183" priority="409" operator="greaterThanOrEqual">
      <formula>150001</formula>
    </cfRule>
    <cfRule type="cellIs" dxfId="182" priority="410" operator="between">
      <formula>75001</formula>
      <formula>150000</formula>
    </cfRule>
    <cfRule type="cellIs" dxfId="181" priority="411" operator="between">
      <formula>30001</formula>
      <formula>75000</formula>
    </cfRule>
    <cfRule type="cellIs" dxfId="180" priority="412" operator="lessThanOrEqual">
      <formula>30000</formula>
    </cfRule>
  </conditionalFormatting>
  <conditionalFormatting sqref="D75">
    <cfRule type="cellIs" dxfId="179" priority="405" operator="greaterThanOrEqual">
      <formula>150001</formula>
    </cfRule>
    <cfRule type="cellIs" dxfId="178" priority="406" operator="between">
      <formula>75001</formula>
      <formula>150000</formula>
    </cfRule>
    <cfRule type="cellIs" dxfId="177" priority="407" operator="between">
      <formula>30001</formula>
      <formula>75000</formula>
    </cfRule>
    <cfRule type="cellIs" dxfId="176" priority="408" operator="lessThanOrEqual">
      <formula>30000</formula>
    </cfRule>
  </conditionalFormatting>
  <conditionalFormatting sqref="D77">
    <cfRule type="cellIs" dxfId="175" priority="401" operator="greaterThanOrEqual">
      <formula>150001</formula>
    </cfRule>
    <cfRule type="cellIs" dxfId="174" priority="402" operator="between">
      <formula>75001</formula>
      <formula>150000</formula>
    </cfRule>
    <cfRule type="cellIs" dxfId="173" priority="403" operator="between">
      <formula>30001</formula>
      <formula>75000</formula>
    </cfRule>
    <cfRule type="cellIs" dxfId="172" priority="404" operator="lessThanOrEqual">
      <formula>30000</formula>
    </cfRule>
  </conditionalFormatting>
  <conditionalFormatting sqref="D78">
    <cfRule type="cellIs" dxfId="171" priority="397" operator="greaterThanOrEqual">
      <formula>150001</formula>
    </cfRule>
    <cfRule type="cellIs" dxfId="170" priority="398" operator="between">
      <formula>75001</formula>
      <formula>150000</formula>
    </cfRule>
    <cfRule type="cellIs" dxfId="169" priority="399" operator="between">
      <formula>30001</formula>
      <formula>75000</formula>
    </cfRule>
    <cfRule type="cellIs" dxfId="168" priority="400" operator="lessThanOrEqual">
      <formula>30000</formula>
    </cfRule>
  </conditionalFormatting>
  <conditionalFormatting sqref="D79">
    <cfRule type="cellIs" dxfId="167" priority="393" operator="greaterThanOrEqual">
      <formula>150001</formula>
    </cfRule>
    <cfRule type="cellIs" dxfId="166" priority="394" operator="between">
      <formula>75001</formula>
      <formula>150000</formula>
    </cfRule>
    <cfRule type="cellIs" dxfId="165" priority="395" operator="between">
      <formula>30001</formula>
      <formula>75000</formula>
    </cfRule>
    <cfRule type="cellIs" dxfId="164" priority="396" operator="lessThanOrEqual">
      <formula>30000</formula>
    </cfRule>
  </conditionalFormatting>
  <conditionalFormatting sqref="D80">
    <cfRule type="cellIs" dxfId="163" priority="389" operator="greaterThanOrEqual">
      <formula>150001</formula>
    </cfRule>
    <cfRule type="cellIs" dxfId="162" priority="390" operator="between">
      <formula>75001</formula>
      <formula>150000</formula>
    </cfRule>
    <cfRule type="cellIs" dxfId="161" priority="391" operator="between">
      <formula>30001</formula>
      <formula>75000</formula>
    </cfRule>
    <cfRule type="cellIs" dxfId="160" priority="392" operator="lessThanOrEqual">
      <formula>30000</formula>
    </cfRule>
  </conditionalFormatting>
  <conditionalFormatting sqref="D81">
    <cfRule type="cellIs" dxfId="159" priority="385" operator="greaterThanOrEqual">
      <formula>150001</formula>
    </cfRule>
    <cfRule type="cellIs" dxfId="158" priority="386" operator="between">
      <formula>75001</formula>
      <formula>150000</formula>
    </cfRule>
    <cfRule type="cellIs" dxfId="157" priority="387" operator="between">
      <formula>30001</formula>
      <formula>75000</formula>
    </cfRule>
    <cfRule type="cellIs" dxfId="156" priority="388" operator="lessThanOrEqual">
      <formula>30000</formula>
    </cfRule>
  </conditionalFormatting>
  <conditionalFormatting sqref="D82">
    <cfRule type="cellIs" dxfId="155" priority="381" operator="greaterThanOrEqual">
      <formula>150001</formula>
    </cfRule>
    <cfRule type="cellIs" dxfId="154" priority="382" operator="between">
      <formula>75001</formula>
      <formula>150000</formula>
    </cfRule>
    <cfRule type="cellIs" dxfId="153" priority="383" operator="between">
      <formula>30001</formula>
      <formula>75000</formula>
    </cfRule>
    <cfRule type="cellIs" dxfId="152" priority="384" operator="lessThanOrEqual">
      <formula>30000</formula>
    </cfRule>
  </conditionalFormatting>
  <conditionalFormatting sqref="D118">
    <cfRule type="cellIs" dxfId="151" priority="141" operator="greaterThanOrEqual">
      <formula>150001</formula>
    </cfRule>
    <cfRule type="cellIs" dxfId="150" priority="142" operator="between">
      <formula>75001</formula>
      <formula>150000</formula>
    </cfRule>
    <cfRule type="cellIs" dxfId="149" priority="143" operator="between">
      <formula>30001</formula>
      <formula>75000</formula>
    </cfRule>
    <cfRule type="cellIs" dxfId="148" priority="144" operator="lessThanOrEqual">
      <formula>30000</formula>
    </cfRule>
  </conditionalFormatting>
  <conditionalFormatting sqref="D95">
    <cfRule type="cellIs" dxfId="147" priority="365" operator="greaterThanOrEqual">
      <formula>150001</formula>
    </cfRule>
    <cfRule type="cellIs" dxfId="146" priority="366" operator="between">
      <formula>75001</formula>
      <formula>150000</formula>
    </cfRule>
    <cfRule type="cellIs" dxfId="145" priority="367" operator="between">
      <formula>30001</formula>
      <formula>75000</formula>
    </cfRule>
    <cfRule type="cellIs" dxfId="144" priority="368" operator="lessThanOrEqual">
      <formula>30000</formula>
    </cfRule>
  </conditionalFormatting>
  <conditionalFormatting sqref="D96">
    <cfRule type="cellIs" dxfId="143" priority="361" operator="greaterThanOrEqual">
      <formula>150001</formula>
    </cfRule>
    <cfRule type="cellIs" dxfId="142" priority="362" operator="between">
      <formula>75001</formula>
      <formula>150000</formula>
    </cfRule>
    <cfRule type="cellIs" dxfId="141" priority="363" operator="between">
      <formula>30001</formula>
      <formula>75000</formula>
    </cfRule>
    <cfRule type="cellIs" dxfId="140" priority="364" operator="lessThanOrEqual">
      <formula>30000</formula>
    </cfRule>
  </conditionalFormatting>
  <conditionalFormatting sqref="D97">
    <cfRule type="cellIs" dxfId="139" priority="357" operator="greaterThanOrEqual">
      <formula>150001</formula>
    </cfRule>
    <cfRule type="cellIs" dxfId="138" priority="358" operator="between">
      <formula>75001</formula>
      <formula>150000</formula>
    </cfRule>
    <cfRule type="cellIs" dxfId="137" priority="359" operator="between">
      <formula>30001</formula>
      <formula>75000</formula>
    </cfRule>
    <cfRule type="cellIs" dxfId="136" priority="360" operator="lessThanOrEqual">
      <formula>30000</formula>
    </cfRule>
  </conditionalFormatting>
  <conditionalFormatting sqref="D98">
    <cfRule type="cellIs" dxfId="135" priority="353" operator="greaterThanOrEqual">
      <formula>150001</formula>
    </cfRule>
    <cfRule type="cellIs" dxfId="134" priority="354" operator="between">
      <formula>75001</formula>
      <formula>150000</formula>
    </cfRule>
    <cfRule type="cellIs" dxfId="133" priority="355" operator="between">
      <formula>30001</formula>
      <formula>75000</formula>
    </cfRule>
    <cfRule type="cellIs" dxfId="132" priority="356" operator="lessThanOrEqual">
      <formula>30000</formula>
    </cfRule>
  </conditionalFormatting>
  <conditionalFormatting sqref="D101">
    <cfRule type="cellIs" dxfId="131" priority="341" operator="greaterThanOrEqual">
      <formula>150001</formula>
    </cfRule>
    <cfRule type="cellIs" dxfId="130" priority="342" operator="between">
      <formula>75001</formula>
      <formula>150000</formula>
    </cfRule>
    <cfRule type="cellIs" dxfId="129" priority="343" operator="between">
      <formula>30001</formula>
      <formula>75000</formula>
    </cfRule>
    <cfRule type="cellIs" dxfId="128" priority="344" operator="lessThanOrEqual">
      <formula>30000</formula>
    </cfRule>
  </conditionalFormatting>
  <conditionalFormatting sqref="D100">
    <cfRule type="cellIs" dxfId="127" priority="345" operator="greaterThanOrEqual">
      <formula>150001</formula>
    </cfRule>
    <cfRule type="cellIs" dxfId="126" priority="346" operator="between">
      <formula>75001</formula>
      <formula>150000</formula>
    </cfRule>
    <cfRule type="cellIs" dxfId="125" priority="347" operator="between">
      <formula>30001</formula>
      <formula>75000</formula>
    </cfRule>
    <cfRule type="cellIs" dxfId="124" priority="348" operator="lessThanOrEqual">
      <formula>30000</formula>
    </cfRule>
  </conditionalFormatting>
  <conditionalFormatting sqref="D85">
    <cfRule type="cellIs" dxfId="123" priority="337" operator="greaterThanOrEqual">
      <formula>150001</formula>
    </cfRule>
    <cfRule type="cellIs" dxfId="122" priority="338" operator="between">
      <formula>75001</formula>
      <formula>150000</formula>
    </cfRule>
    <cfRule type="cellIs" dxfId="121" priority="339" operator="between">
      <formula>30001</formula>
      <formula>75000</formula>
    </cfRule>
    <cfRule type="cellIs" dxfId="120" priority="340" operator="lessThanOrEqual">
      <formula>30000</formula>
    </cfRule>
  </conditionalFormatting>
  <conditionalFormatting sqref="D87">
    <cfRule type="cellIs" dxfId="119" priority="329" operator="greaterThanOrEqual">
      <formula>150001</formula>
    </cfRule>
    <cfRule type="cellIs" dxfId="118" priority="330" operator="between">
      <formula>75001</formula>
      <formula>150000</formula>
    </cfRule>
    <cfRule type="cellIs" dxfId="117" priority="331" operator="between">
      <formula>30001</formula>
      <formula>75000</formula>
    </cfRule>
    <cfRule type="cellIs" dxfId="116" priority="332" operator="lessThanOrEqual">
      <formula>30000</formula>
    </cfRule>
  </conditionalFormatting>
  <conditionalFormatting sqref="D90">
    <cfRule type="cellIs" dxfId="115" priority="321" operator="greaterThanOrEqual">
      <formula>150001</formula>
    </cfRule>
    <cfRule type="cellIs" dxfId="114" priority="322" operator="between">
      <formula>75001</formula>
      <formula>150000</formula>
    </cfRule>
    <cfRule type="cellIs" dxfId="113" priority="323" operator="between">
      <formula>30001</formula>
      <formula>75000</formula>
    </cfRule>
    <cfRule type="cellIs" dxfId="112" priority="324" operator="lessThanOrEqual">
      <formula>30000</formula>
    </cfRule>
  </conditionalFormatting>
  <conditionalFormatting sqref="D92">
    <cfRule type="cellIs" dxfId="111" priority="313" operator="greaterThanOrEqual">
      <formula>150001</formula>
    </cfRule>
    <cfRule type="cellIs" dxfId="110" priority="314" operator="between">
      <formula>75001</formula>
      <formula>150000</formula>
    </cfRule>
    <cfRule type="cellIs" dxfId="109" priority="315" operator="between">
      <formula>30001</formula>
      <formula>75000</formula>
    </cfRule>
    <cfRule type="cellIs" dxfId="108" priority="316" operator="lessThanOrEqual">
      <formula>30000</formula>
    </cfRule>
  </conditionalFormatting>
  <conditionalFormatting sqref="D124">
    <cfRule type="cellIs" dxfId="107" priority="125" operator="greaterThanOrEqual">
      <formula>150001</formula>
    </cfRule>
    <cfRule type="cellIs" dxfId="106" priority="126" operator="between">
      <formula>75001</formula>
      <formula>150000</formula>
    </cfRule>
    <cfRule type="cellIs" dxfId="105" priority="127" operator="between">
      <formula>30001</formula>
      <formula>75000</formula>
    </cfRule>
    <cfRule type="cellIs" dxfId="104" priority="128" operator="lessThanOrEqual">
      <formula>30000</formula>
    </cfRule>
  </conditionalFormatting>
  <conditionalFormatting sqref="D105">
    <cfRule type="cellIs" dxfId="103" priority="177" operator="greaterThanOrEqual">
      <formula>150001</formula>
    </cfRule>
    <cfRule type="cellIs" dxfId="102" priority="178" operator="between">
      <formula>75001</formula>
      <formula>150000</formula>
    </cfRule>
    <cfRule type="cellIs" dxfId="101" priority="179" operator="between">
      <formula>30001</formula>
      <formula>75000</formula>
    </cfRule>
    <cfRule type="cellIs" dxfId="100" priority="180" operator="lessThanOrEqual">
      <formula>30000</formula>
    </cfRule>
  </conditionalFormatting>
  <conditionalFormatting sqref="D107">
    <cfRule type="cellIs" dxfId="99" priority="173" operator="greaterThanOrEqual">
      <formula>150001</formula>
    </cfRule>
    <cfRule type="cellIs" dxfId="98" priority="174" operator="between">
      <formula>75001</formula>
      <formula>150000</formula>
    </cfRule>
    <cfRule type="cellIs" dxfId="97" priority="175" operator="between">
      <formula>30001</formula>
      <formula>75000</formula>
    </cfRule>
    <cfRule type="cellIs" dxfId="96" priority="176" operator="lessThanOrEqual">
      <formula>30000</formula>
    </cfRule>
  </conditionalFormatting>
  <conditionalFormatting sqref="D110">
    <cfRule type="cellIs" dxfId="95" priority="169" operator="greaterThanOrEqual">
      <formula>150001</formula>
    </cfRule>
    <cfRule type="cellIs" dxfId="94" priority="170" operator="between">
      <formula>75001</formula>
      <formula>150000</formula>
    </cfRule>
    <cfRule type="cellIs" dxfId="93" priority="171" operator="between">
      <formula>30001</formula>
      <formula>75000</formula>
    </cfRule>
    <cfRule type="cellIs" dxfId="92" priority="172" operator="lessThanOrEqual">
      <formula>30000</formula>
    </cfRule>
  </conditionalFormatting>
  <conditionalFormatting sqref="D111">
    <cfRule type="cellIs" dxfId="91" priority="165" operator="greaterThanOrEqual">
      <formula>150001</formula>
    </cfRule>
    <cfRule type="cellIs" dxfId="90" priority="166" operator="between">
      <formula>75001</formula>
      <formula>150000</formula>
    </cfRule>
    <cfRule type="cellIs" dxfId="89" priority="167" operator="between">
      <formula>30001</formula>
      <formula>75000</formula>
    </cfRule>
    <cfRule type="cellIs" dxfId="88" priority="168" operator="lessThanOrEqual">
      <formula>30000</formula>
    </cfRule>
  </conditionalFormatting>
  <conditionalFormatting sqref="D112">
    <cfRule type="cellIs" dxfId="87" priority="161" operator="greaterThanOrEqual">
      <formula>150001</formula>
    </cfRule>
    <cfRule type="cellIs" dxfId="86" priority="162" operator="between">
      <formula>75001</formula>
      <formula>150000</formula>
    </cfRule>
    <cfRule type="cellIs" dxfId="85" priority="163" operator="between">
      <formula>30001</formula>
      <formula>75000</formula>
    </cfRule>
    <cfRule type="cellIs" dxfId="84" priority="164" operator="lessThanOrEqual">
      <formula>30000</formula>
    </cfRule>
  </conditionalFormatting>
  <conditionalFormatting sqref="D114">
    <cfRule type="cellIs" dxfId="83" priority="157" operator="greaterThanOrEqual">
      <formula>150001</formula>
    </cfRule>
    <cfRule type="cellIs" dxfId="82" priority="158" operator="between">
      <formula>75001</formula>
      <formula>150000</formula>
    </cfRule>
    <cfRule type="cellIs" dxfId="81" priority="159" operator="between">
      <formula>30001</formula>
      <formula>75000</formula>
    </cfRule>
    <cfRule type="cellIs" dxfId="80" priority="160" operator="lessThanOrEqual">
      <formula>30000</formula>
    </cfRule>
  </conditionalFormatting>
  <conditionalFormatting sqref="D115">
    <cfRule type="cellIs" dxfId="79" priority="153" operator="greaterThanOrEqual">
      <formula>150001</formula>
    </cfRule>
    <cfRule type="cellIs" dxfId="78" priority="154" operator="between">
      <formula>75001</formula>
      <formula>150000</formula>
    </cfRule>
    <cfRule type="cellIs" dxfId="77" priority="155" operator="between">
      <formula>30001</formula>
      <formula>75000</formula>
    </cfRule>
    <cfRule type="cellIs" dxfId="76" priority="156" operator="lessThanOrEqual">
      <formula>30000</formula>
    </cfRule>
  </conditionalFormatting>
  <conditionalFormatting sqref="D116">
    <cfRule type="cellIs" dxfId="75" priority="149" operator="greaterThanOrEqual">
      <formula>150001</formula>
    </cfRule>
    <cfRule type="cellIs" dxfId="74" priority="150" operator="between">
      <formula>75001</formula>
      <formula>150000</formula>
    </cfRule>
    <cfRule type="cellIs" dxfId="73" priority="151" operator="between">
      <formula>30001</formula>
      <formula>75000</formula>
    </cfRule>
    <cfRule type="cellIs" dxfId="72" priority="152" operator="lessThanOrEqual">
      <formula>30000</formula>
    </cfRule>
  </conditionalFormatting>
  <conditionalFormatting sqref="D121">
    <cfRule type="cellIs" dxfId="71" priority="137" operator="greaterThanOrEqual">
      <formula>150001</formula>
    </cfRule>
    <cfRule type="cellIs" dxfId="70" priority="138" operator="between">
      <formula>75001</formula>
      <formula>150000</formula>
    </cfRule>
    <cfRule type="cellIs" dxfId="69" priority="139" operator="between">
      <formula>30001</formula>
      <formula>75000</formula>
    </cfRule>
    <cfRule type="cellIs" dxfId="68" priority="140" operator="lessThanOrEqual">
      <formula>30000</formula>
    </cfRule>
  </conditionalFormatting>
  <conditionalFormatting sqref="D122">
    <cfRule type="cellIs" dxfId="67" priority="133" operator="greaterThanOrEqual">
      <formula>150001</formula>
    </cfRule>
    <cfRule type="cellIs" dxfId="66" priority="134" operator="between">
      <formula>75001</formula>
      <formula>150000</formula>
    </cfRule>
    <cfRule type="cellIs" dxfId="65" priority="135" operator="between">
      <formula>30001</formula>
      <formula>75000</formula>
    </cfRule>
    <cfRule type="cellIs" dxfId="64" priority="136" operator="lessThanOrEqual">
      <formula>30000</formula>
    </cfRule>
  </conditionalFormatting>
  <conditionalFormatting sqref="D123">
    <cfRule type="cellIs" dxfId="63" priority="129" operator="greaterThanOrEqual">
      <formula>150001</formula>
    </cfRule>
    <cfRule type="cellIs" dxfId="62" priority="130" operator="between">
      <formula>75001</formula>
      <formula>150000</formula>
    </cfRule>
    <cfRule type="cellIs" dxfId="61" priority="131" operator="between">
      <formula>30001</formula>
      <formula>75000</formula>
    </cfRule>
    <cfRule type="cellIs" dxfId="60" priority="132" operator="lessThanOrEqual">
      <formula>30000</formula>
    </cfRule>
  </conditionalFormatting>
  <conditionalFormatting sqref="D127">
    <cfRule type="cellIs" dxfId="59" priority="121" operator="greaterThanOrEqual">
      <formula>150001</formula>
    </cfRule>
    <cfRule type="cellIs" dxfId="58" priority="122" operator="between">
      <formula>75001</formula>
      <formula>150000</formula>
    </cfRule>
    <cfRule type="cellIs" dxfId="57" priority="123" operator="between">
      <formula>30001</formula>
      <formula>75000</formula>
    </cfRule>
    <cfRule type="cellIs" dxfId="56" priority="124" operator="lessThanOrEqual">
      <formula>30000</formula>
    </cfRule>
  </conditionalFormatting>
  <conditionalFormatting sqref="D131:D133">
    <cfRule type="cellIs" dxfId="55" priority="57" operator="greaterThanOrEqual">
      <formula>150001</formula>
    </cfRule>
    <cfRule type="cellIs" dxfId="54" priority="58" operator="between">
      <formula>75001</formula>
      <formula>150000</formula>
    </cfRule>
    <cfRule type="cellIs" dxfId="53" priority="59" operator="between">
      <formula>30001</formula>
      <formula>75000</formula>
    </cfRule>
    <cfRule type="cellIs" dxfId="52" priority="60" operator="lessThanOrEqual">
      <formula>30000</formula>
    </cfRule>
  </conditionalFormatting>
  <conditionalFormatting sqref="D138">
    <cfRule type="cellIs" dxfId="51" priority="49" operator="greaterThanOrEqual">
      <formula>150001</formula>
    </cfRule>
    <cfRule type="cellIs" dxfId="50" priority="50" operator="between">
      <formula>75001</formula>
      <formula>150000</formula>
    </cfRule>
    <cfRule type="cellIs" dxfId="49" priority="51" operator="between">
      <formula>30001</formula>
      <formula>75000</formula>
    </cfRule>
    <cfRule type="cellIs" dxfId="48" priority="52" operator="lessThanOrEqual">
      <formula>30000</formula>
    </cfRule>
  </conditionalFormatting>
  <conditionalFormatting sqref="D88">
    <cfRule type="cellIs" dxfId="47" priority="45" operator="greaterThanOrEqual">
      <formula>150001</formula>
    </cfRule>
    <cfRule type="cellIs" dxfId="46" priority="46" operator="between">
      <formula>75001</formula>
      <formula>150000</formula>
    </cfRule>
    <cfRule type="cellIs" dxfId="45" priority="47" operator="between">
      <formula>30001</formula>
      <formula>75000</formula>
    </cfRule>
    <cfRule type="cellIs" dxfId="44" priority="48" operator="lessThanOrEqual">
      <formula>30000</formula>
    </cfRule>
  </conditionalFormatting>
  <conditionalFormatting sqref="D113">
    <cfRule type="cellIs" dxfId="43" priority="41" operator="greaterThanOrEqual">
      <formula>150001</formula>
    </cfRule>
    <cfRule type="cellIs" dxfId="42" priority="42" operator="between">
      <formula>75001</formula>
      <formula>150000</formula>
    </cfRule>
    <cfRule type="cellIs" dxfId="41" priority="43" operator="between">
      <formula>30001</formula>
      <formula>75000</formula>
    </cfRule>
    <cfRule type="cellIs" dxfId="40" priority="44" operator="lessThanOrEqual">
      <formula>30000</formula>
    </cfRule>
  </conditionalFormatting>
  <conditionalFormatting sqref="D76">
    <cfRule type="cellIs" dxfId="39" priority="37" operator="greaterThanOrEqual">
      <formula>150001</formula>
    </cfRule>
    <cfRule type="cellIs" dxfId="38" priority="38" operator="between">
      <formula>75001</formula>
      <formula>150000</formula>
    </cfRule>
    <cfRule type="cellIs" dxfId="37" priority="39" operator="between">
      <formula>30001</formula>
      <formula>75000</formula>
    </cfRule>
    <cfRule type="cellIs" dxfId="36" priority="40" operator="lessThanOrEqual">
      <formula>30000</formula>
    </cfRule>
  </conditionalFormatting>
  <conditionalFormatting sqref="D9">
    <cfRule type="cellIs" dxfId="35" priority="33" operator="greaterThanOrEqual">
      <formula>150001</formula>
    </cfRule>
    <cfRule type="cellIs" dxfId="34" priority="34" operator="between">
      <formula>75001</formula>
      <formula>150000</formula>
    </cfRule>
    <cfRule type="cellIs" dxfId="33" priority="35" operator="between">
      <formula>30001</formula>
      <formula>75000</formula>
    </cfRule>
    <cfRule type="cellIs" dxfId="32" priority="36" operator="lessThanOrEqual">
      <formula>30000</formula>
    </cfRule>
  </conditionalFormatting>
  <conditionalFormatting sqref="D11">
    <cfRule type="cellIs" dxfId="31" priority="29" operator="greaterThanOrEqual">
      <formula>150001</formula>
    </cfRule>
    <cfRule type="cellIs" dxfId="30" priority="30" operator="between">
      <formula>75001</formula>
      <formula>150000</formula>
    </cfRule>
    <cfRule type="cellIs" dxfId="29" priority="31" operator="between">
      <formula>30001</formula>
      <formula>75000</formula>
    </cfRule>
    <cfRule type="cellIs" dxfId="28" priority="32" operator="lessThanOrEqual">
      <formula>30000</formula>
    </cfRule>
  </conditionalFormatting>
  <conditionalFormatting sqref="D86">
    <cfRule type="cellIs" dxfId="27" priority="25" operator="greaterThanOrEqual">
      <formula>150001</formula>
    </cfRule>
    <cfRule type="cellIs" dxfId="26" priority="26" operator="between">
      <formula>75001</formula>
      <formula>150000</formula>
    </cfRule>
    <cfRule type="cellIs" dxfId="25" priority="27" operator="between">
      <formula>30001</formula>
      <formula>75000</formula>
    </cfRule>
    <cfRule type="cellIs" dxfId="24" priority="28" operator="lessThanOrEqual">
      <formula>30000</formula>
    </cfRule>
  </conditionalFormatting>
  <conditionalFormatting sqref="D91">
    <cfRule type="cellIs" dxfId="23" priority="21" operator="greaterThanOrEqual">
      <formula>150001</formula>
    </cfRule>
    <cfRule type="cellIs" dxfId="22" priority="22" operator="between">
      <formula>75001</formula>
      <formula>150000</formula>
    </cfRule>
    <cfRule type="cellIs" dxfId="21" priority="23" operator="between">
      <formula>30001</formula>
      <formula>75000</formula>
    </cfRule>
    <cfRule type="cellIs" dxfId="20" priority="24" operator="lessThanOrEqual">
      <formula>30000</formula>
    </cfRule>
  </conditionalFormatting>
  <conditionalFormatting sqref="D99">
    <cfRule type="cellIs" dxfId="19" priority="17" operator="greaterThanOrEqual">
      <formula>150001</formula>
    </cfRule>
    <cfRule type="cellIs" dxfId="18" priority="18" operator="between">
      <formula>75001</formula>
      <formula>150000</formula>
    </cfRule>
    <cfRule type="cellIs" dxfId="17" priority="19" operator="between">
      <formula>30001</formula>
      <formula>75000</formula>
    </cfRule>
    <cfRule type="cellIs" dxfId="16" priority="20" operator="lessThanOrEqual">
      <formula>30000</formula>
    </cfRule>
  </conditionalFormatting>
  <conditionalFormatting sqref="D117">
    <cfRule type="cellIs" dxfId="15" priority="13" operator="greaterThanOrEqual">
      <formula>150001</formula>
    </cfRule>
    <cfRule type="cellIs" dxfId="14" priority="14" operator="between">
      <formula>75001</formula>
      <formula>150000</formula>
    </cfRule>
    <cfRule type="cellIs" dxfId="13" priority="15" operator="between">
      <formula>30001</formula>
      <formula>75000</formula>
    </cfRule>
    <cfRule type="cellIs" dxfId="12" priority="16" operator="lessThanOrEqual">
      <formula>30000</formula>
    </cfRule>
  </conditionalFormatting>
  <conditionalFormatting sqref="D4">
    <cfRule type="cellIs" dxfId="11" priority="9" operator="greaterThanOrEqual">
      <formula>150001</formula>
    </cfRule>
    <cfRule type="cellIs" dxfId="10" priority="10" operator="between">
      <formula>75001</formula>
      <formula>150000</formula>
    </cfRule>
    <cfRule type="cellIs" dxfId="9" priority="11" operator="between">
      <formula>30001</formula>
      <formula>75000</formula>
    </cfRule>
    <cfRule type="cellIs" dxfId="8" priority="12" operator="lessThanOrEqual">
      <formula>30000</formula>
    </cfRule>
  </conditionalFormatting>
  <conditionalFormatting sqref="D61">
    <cfRule type="cellIs" dxfId="7" priority="5" operator="greaterThanOrEqual">
      <formula>150001</formula>
    </cfRule>
    <cfRule type="cellIs" dxfId="6" priority="6" operator="between">
      <formula>75001</formula>
      <formula>150000</formula>
    </cfRule>
    <cfRule type="cellIs" dxfId="5" priority="7" operator="between">
      <formula>30001</formula>
      <formula>75000</formula>
    </cfRule>
    <cfRule type="cellIs" dxfId="4" priority="8" operator="lessThanOrEqual">
      <formula>30000</formula>
    </cfRule>
  </conditionalFormatting>
  <conditionalFormatting sqref="D106">
    <cfRule type="cellIs" dxfId="3" priority="1" operator="greaterThanOrEqual">
      <formula>150001</formula>
    </cfRule>
    <cfRule type="cellIs" dxfId="2" priority="2" operator="between">
      <formula>75001</formula>
      <formula>150000</formula>
    </cfRule>
    <cfRule type="cellIs" dxfId="1" priority="3" operator="between">
      <formula>30001</formula>
      <formula>75000</formula>
    </cfRule>
    <cfRule type="cellIs" dxfId="0" priority="4" operator="lessThanOrEqual">
      <formula>30000</formula>
    </cfRule>
  </conditionalFormatting>
  <hyperlinks>
    <hyperlink ref="I3" r:id="rId1"/>
    <hyperlink ref="I5" r:id="rId2"/>
    <hyperlink ref="I6" r:id="rId3"/>
    <hyperlink ref="I10" r:id="rId4" display="FLA14-541.jpg"/>
    <hyperlink ref="I11" r:id="rId5" display="FLA14-756.jpg"/>
    <hyperlink ref="I12" r:id="rId6" display="SPRING14-5131.jpg"/>
    <hyperlink ref="I13" r:id="rId7"/>
    <hyperlink ref="I14" r:id="rId8"/>
    <hyperlink ref="I15" r:id="rId9" display="https://d.docs.live.net/a59505ce88ee8754/NEW 100 CAR LIST AA/SPRING14-4111.jpg"/>
    <hyperlink ref="I16" r:id="rId10" display="FLA14-590.jpg"/>
    <hyperlink ref="I19" r:id="rId11" display="FLA14-579.jpg"/>
    <hyperlink ref="I20" r:id="rId12" display="SPRING14-5163.jpg"/>
    <hyperlink ref="I21" r:id="rId13" display="https://d.docs.live.net/a59505ce88ee8754/NEW 100 CAR LIST AA/SPRING14-4120.jpg"/>
    <hyperlink ref="I22" r:id="rId14" display="FLA14-521.jpg"/>
    <hyperlink ref="I25" r:id="rId15" display="CARFALL13-379.jpg"/>
    <hyperlink ref="I26" r:id="rId16" display="FALL13-5069.jpg"/>
    <hyperlink ref="I30" r:id="rId17"/>
    <hyperlink ref="I31" r:id="rId18"/>
    <hyperlink ref="I32" r:id="rId19"/>
    <hyperlink ref="I33" r:id="rId20"/>
    <hyperlink ref="I36" r:id="rId21" display="FALL13-3193.jpg"/>
    <hyperlink ref="I37" r:id="rId22"/>
    <hyperlink ref="I38" r:id="rId23" display="FALL13-3125.jpg"/>
    <hyperlink ref="I39" r:id="rId24" display="FLA14-572.jpg"/>
    <hyperlink ref="I40" r:id="rId25" display="FLA14-558.jpg"/>
    <hyperlink ref="I41" r:id="rId26" display="FLA14-238.jpg"/>
    <hyperlink ref="I42" r:id="rId27" display="FLA14-211.jpg"/>
    <hyperlink ref="I44" r:id="rId28" display="FLA14-200.jpg"/>
    <hyperlink ref="I45" r:id="rId29" display="FLA14-179.jpg"/>
    <hyperlink ref="I47" r:id="rId30" display="SPRING14-5070.jpg"/>
    <hyperlink ref="I48" r:id="rId31" display="SPRING14-5030.jpg"/>
    <hyperlink ref="I49" r:id="rId32"/>
    <hyperlink ref="I51" r:id="rId33"/>
    <hyperlink ref="I46" r:id="rId34" display="FALL13-1097.jpg"/>
    <hyperlink ref="I43" r:id="rId35" display="SPRING14-5066.jpg"/>
    <hyperlink ref="I50" r:id="rId36" display="FALL13-3198.jpg"/>
    <hyperlink ref="I54" r:id="rId37" display="FLA14-530.jpg"/>
    <hyperlink ref="I55" r:id="rId38" display="FLA14-578.jpg"/>
    <hyperlink ref="I56" r:id="rId39" display="FALL13-3157.jpg"/>
    <hyperlink ref="I60" r:id="rId40" display="FLA14-112.jpg"/>
    <hyperlink ref="I62" r:id="rId41"/>
    <hyperlink ref="I63" r:id="rId42"/>
    <hyperlink ref="I64" r:id="rId43"/>
    <hyperlink ref="I65" r:id="rId44"/>
    <hyperlink ref="I68" r:id="rId45" display="SPRING14-5101.jpg"/>
    <hyperlink ref="I69" r:id="rId46" display="FALL13-3093.jpg"/>
    <hyperlink ref="I70" r:id="rId47" display="SPRING14-5086.jpg"/>
    <hyperlink ref="I71" r:id="rId48"/>
    <hyperlink ref="I72" r:id="rId49" display="SPRING14-5175.jpg"/>
    <hyperlink ref="I73" r:id="rId50" display="SPRING14-5172.jpg"/>
    <hyperlink ref="I74" r:id="rId51"/>
    <hyperlink ref="I75" r:id="rId52"/>
    <hyperlink ref="I77" r:id="rId53" display="https://d.docs.live.net/a59505ce88ee8754/NEW 100 CAR LIST AA/SPRING14-4098.jpg"/>
    <hyperlink ref="I78" r:id="rId54" display="FLA14-431.jpg"/>
    <hyperlink ref="I79" r:id="rId55" display="FLA14-588.jpg"/>
    <hyperlink ref="I80" r:id="rId56" display="SPRING14-5014.jpg"/>
    <hyperlink ref="I81" r:id="rId57" display="SPRING14-5024.jpg"/>
    <hyperlink ref="I82" r:id="rId58" display="SPRING14-5082.jpg"/>
    <hyperlink ref="I95" r:id="rId59" display="FLA14-549.jpg"/>
    <hyperlink ref="I96" r:id="rId60" display="FLA14-537.jpg"/>
    <hyperlink ref="I97" r:id="rId61" display="FLA14-599.jpg"/>
    <hyperlink ref="I98" r:id="rId62" display="FLA14-563.jpg"/>
    <hyperlink ref="I99" r:id="rId63" display="FLA14-544.jpg"/>
    <hyperlink ref="I100" r:id="rId64" display="FLA14-528.jpg"/>
    <hyperlink ref="I101" r:id="rId65" display="FLA14-554.jpg"/>
    <hyperlink ref="I85" r:id="rId66" display="SPRING14-4124.jpg"/>
    <hyperlink ref="I86" r:id="rId67" display="FLA14-534.jpg"/>
    <hyperlink ref="I87" r:id="rId68" display="FLA14-622.jpg"/>
    <hyperlink ref="I89" r:id="rId69" display="FLA14-501.jpg"/>
    <hyperlink ref="I90" r:id="rId70" display="FLA14-550.jpg"/>
    <hyperlink ref="I91" r:id="rId71" display="https://d.docs.live.net/a59505ce88ee8754/NEW 100 CAR LIST AA/FLA14-529.jpg"/>
    <hyperlink ref="I92" r:id="rId72" display="SPRING14-5124.jpg"/>
    <hyperlink ref="I105" r:id="rId73"/>
    <hyperlink ref="I107" r:id="rId74"/>
    <hyperlink ref="I110" r:id="rId75"/>
    <hyperlink ref="I111" r:id="rId76" display="FLA14-711.jpg"/>
    <hyperlink ref="I112" r:id="rId77"/>
    <hyperlink ref="I114" r:id="rId78" display="SPRING14-5171.jpg"/>
    <hyperlink ref="I115" r:id="rId79"/>
    <hyperlink ref="I116" r:id="rId80" display="https://d.docs.live.net/a59505ce88ee8754/NEW 100 CAR LIST AA/SPRING14-3187.jpg"/>
    <hyperlink ref="I117" r:id="rId81" display="FLA14-226.jpg"/>
    <hyperlink ref="I118" r:id="rId82" display="SPRING14-5126.jpg"/>
    <hyperlink ref="I121" r:id="rId83" display="SPRING14-5051.jpg"/>
    <hyperlink ref="I122" r:id="rId84"/>
    <hyperlink ref="I123" r:id="rId85" display="FLA14-743.jpg"/>
    <hyperlink ref="I124" r:id="rId86" display="SPRING14-4123.jpg"/>
    <hyperlink ref="I127" r:id="rId87" display="FLA14-586.jpg"/>
    <hyperlink ref="I131" r:id="rId88"/>
    <hyperlink ref="I132" r:id="rId89" display="https://d.docs.live.net/a59505ce88ee8754/NEW 100 CAR LIST AA/SPRING14-4117.jpg"/>
    <hyperlink ref="I133" r:id="rId90" display="SPRING14-5004.jpg"/>
    <hyperlink ref="I134" r:id="rId91" display="FLA14-771.jpg"/>
    <hyperlink ref="I135" r:id="rId92"/>
    <hyperlink ref="I138" r:id="rId93" display="FLA14-748.jpg"/>
    <hyperlink ref="I88" r:id="rId94" display="FLA14-582.jpg"/>
    <hyperlink ref="I113" r:id="rId95" display="SPRING14-5058.jpg"/>
    <hyperlink ref="I76" r:id="rId96" display="SPRING14-5156.jpg"/>
    <hyperlink ref="I61" r:id="rId97"/>
    <hyperlink ref="I106" r:id="rId98"/>
  </hyperlinks>
  <pageMargins left="0.7" right="0.7" top="0.75" bottom="0.75" header="0.3" footer="0.3"/>
  <pageSetup orientation="portrait" verticalDpi="0" r:id="rId9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Web App</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Glazer</dc:creator>
  <cp:lastModifiedBy>Guest</cp:lastModifiedBy>
  <dcterms:created xsi:type="dcterms:W3CDTF">2014-03-07T02:32:25Z</dcterms:created>
  <dcterms:modified xsi:type="dcterms:W3CDTF">2014-07-08T15:53:20Z</dcterms:modified>
</cp:coreProperties>
</file>