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esktop\"/>
    </mc:Choice>
  </mc:AlternateContent>
  <bookViews>
    <workbookView xWindow="0" yWindow="0" windowWidth="15360" windowHeight="7530" xr2:uid="{DAFE0A61-9AE8-4370-83B3-4E2B66C5D1C8}"/>
  </bookViews>
  <sheets>
    <sheet name="Sheet1" sheetId="1" r:id="rId1"/>
  </sheets>
  <calcPr calcId="171027" iterate="1" iterateCount="1" iterateDelta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D19" i="1"/>
  <c r="D18" i="1"/>
  <c r="E19" i="1" l="1"/>
  <c r="D20" i="1" s="1"/>
  <c r="F1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8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6" i="1"/>
  <c r="A17" i="1"/>
  <c r="A18" i="1" s="1"/>
  <c r="A9" i="1"/>
  <c r="A10" i="1" s="1"/>
  <c r="A11" i="1" s="1"/>
  <c r="A12" i="1" s="1"/>
  <c r="A13" i="1" s="1"/>
  <c r="A14" i="1" s="1"/>
  <c r="A15" i="1" s="1"/>
  <c r="A8" i="1"/>
  <c r="E20" i="1" l="1"/>
  <c r="D21" i="1" s="1"/>
  <c r="F20" i="1"/>
  <c r="F8" i="1"/>
  <c r="F9" i="1"/>
  <c r="F10" i="1"/>
  <c r="F11" i="1"/>
  <c r="F12" i="1"/>
  <c r="F13" i="1"/>
  <c r="F14" i="1"/>
  <c r="F15" i="1"/>
  <c r="F16" i="1"/>
  <c r="F17" i="1"/>
  <c r="F18" i="1"/>
  <c r="F7" i="1"/>
  <c r="F21" i="1" l="1"/>
  <c r="E21" i="1"/>
  <c r="D22" i="1" s="1"/>
  <c r="F22" i="1" l="1"/>
  <c r="E22" i="1"/>
  <c r="D23" i="1" s="1"/>
  <c r="E23" i="1" l="1"/>
  <c r="D24" i="1" s="1"/>
  <c r="F23" i="1"/>
  <c r="F24" i="1" l="1"/>
  <c r="E24" i="1"/>
  <c r="D25" i="1" s="1"/>
  <c r="E25" i="1" l="1"/>
  <c r="D26" i="1" s="1"/>
  <c r="F25" i="1"/>
  <c r="F26" i="1" l="1"/>
  <c r="E26" i="1"/>
  <c r="D27" i="1" s="1"/>
  <c r="E27" i="1" l="1"/>
  <c r="D28" i="1" s="1"/>
  <c r="F27" i="1"/>
  <c r="F28" i="1" l="1"/>
  <c r="E28" i="1"/>
  <c r="D29" i="1" s="1"/>
  <c r="E29" i="1" l="1"/>
  <c r="D30" i="1" s="1"/>
  <c r="F29" i="1"/>
  <c r="F30" i="1" l="1"/>
  <c r="E30" i="1"/>
  <c r="D31" i="1" s="1"/>
  <c r="F31" i="1" l="1"/>
  <c r="E31" i="1"/>
  <c r="D32" i="1" s="1"/>
  <c r="F32" i="1" l="1"/>
  <c r="E32" i="1"/>
  <c r="D33" i="1" s="1"/>
  <c r="F33" i="1" l="1"/>
  <c r="E33" i="1"/>
  <c r="D34" i="1" s="1"/>
  <c r="F34" i="1" l="1"/>
  <c r="E34" i="1"/>
  <c r="D35" i="1" s="1"/>
  <c r="E35" i="1" l="1"/>
  <c r="D36" i="1" s="1"/>
  <c r="F35" i="1"/>
  <c r="F36" i="1" l="1"/>
  <c r="E36" i="1"/>
  <c r="D37" i="1" s="1"/>
  <c r="F37" i="1" l="1"/>
  <c r="E37" i="1"/>
  <c r="D38" i="1" s="1"/>
  <c r="E38" i="1" l="1"/>
  <c r="D39" i="1" s="1"/>
  <c r="F38" i="1"/>
  <c r="E39" i="1" l="1"/>
  <c r="D40" i="1" s="1"/>
  <c r="F39" i="1"/>
  <c r="F40" i="1" l="1"/>
  <c r="E40" i="1"/>
  <c r="D41" i="1" s="1"/>
  <c r="F41" i="1" l="1"/>
  <c r="E41" i="1"/>
</calcChain>
</file>

<file path=xl/sharedStrings.xml><?xml version="1.0" encoding="utf-8"?>
<sst xmlns="http://schemas.openxmlformats.org/spreadsheetml/2006/main" count="11" uniqueCount="11">
  <si>
    <t>alpha</t>
  </si>
  <si>
    <t>beta</t>
  </si>
  <si>
    <t>gamma</t>
  </si>
  <si>
    <t>month</t>
  </si>
  <si>
    <t>period</t>
  </si>
  <si>
    <t>actual</t>
  </si>
  <si>
    <t>base</t>
  </si>
  <si>
    <t>level</t>
  </si>
  <si>
    <t>trend</t>
  </si>
  <si>
    <t>seasonal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</si>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</sst>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,_);\(#,##0,\);\-??"/>
  </numFmts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2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3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4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5" xfId="0" applyNumberFormat="1" applyFont="1" applyFill="1" applyBorder="1" applyAlignment="1" applyProtection="1">
      <alignment horizontal="center" vertical="top" shrinkToFit="1"/>
      <protection hidden="1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48893888263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Sheet1!$C$7:$C$42</c:f>
              <c:numCache>
                <c:formatCode>#,##0,_);\(#,##0,\);\-??</c:formatCode>
                <c:ptCount val="36"/>
                <c:pt idx="0">
                  <c:v>18561264.979600001</c:v>
                </c:pt>
                <c:pt idx="1">
                  <c:v>14229048.203139359</c:v>
                </c:pt>
                <c:pt idx="2">
                  <c:v>15880559.24581565</c:v>
                </c:pt>
                <c:pt idx="3">
                  <c:v>18939408.581932679</c:v>
                </c:pt>
                <c:pt idx="4">
                  <c:v>17107219.980835997</c:v>
                </c:pt>
                <c:pt idx="5">
                  <c:v>13041573.492099999</c:v>
                </c:pt>
                <c:pt idx="6">
                  <c:v>6651653.2547740005</c:v>
                </c:pt>
                <c:pt idx="7">
                  <c:v>5653812.5247999998</c:v>
                </c:pt>
                <c:pt idx="8">
                  <c:v>9770519.99097104</c:v>
                </c:pt>
                <c:pt idx="9">
                  <c:v>15759386.52036104</c:v>
                </c:pt>
                <c:pt idx="10">
                  <c:v>20965019.688699998</c:v>
                </c:pt>
                <c:pt idx="11">
                  <c:v>27088402.989992362</c:v>
                </c:pt>
                <c:pt idx="12">
                  <c:v>21089393.370000001</c:v>
                </c:pt>
                <c:pt idx="13">
                  <c:v>17311490.6404</c:v>
                </c:pt>
                <c:pt idx="14">
                  <c:v>19192021.380599998</c:v>
                </c:pt>
                <c:pt idx="15">
                  <c:v>19429367.100000001</c:v>
                </c:pt>
                <c:pt idx="16">
                  <c:v>21000278.559999999</c:v>
                </c:pt>
                <c:pt idx="17">
                  <c:v>13573345.710000001</c:v>
                </c:pt>
                <c:pt idx="18">
                  <c:v>16678390.480000002</c:v>
                </c:pt>
                <c:pt idx="19">
                  <c:v>17342692.620000001</c:v>
                </c:pt>
                <c:pt idx="20">
                  <c:v>14319961.1</c:v>
                </c:pt>
                <c:pt idx="21">
                  <c:v>15514263.4</c:v>
                </c:pt>
                <c:pt idx="22">
                  <c:v>19142932.32</c:v>
                </c:pt>
                <c:pt idx="23">
                  <c:v>31602224.800000001</c:v>
                </c:pt>
                <c:pt idx="24">
                  <c:v>23903526.896558046</c:v>
                </c:pt>
                <c:pt idx="25">
                  <c:v>21119026.890000001</c:v>
                </c:pt>
                <c:pt idx="26">
                  <c:v>19746121.32</c:v>
                </c:pt>
                <c:pt idx="27">
                  <c:v>22644064.060000002</c:v>
                </c:pt>
                <c:pt idx="28">
                  <c:v>19024521.25694501</c:v>
                </c:pt>
                <c:pt idx="29">
                  <c:v>17195534.468309574</c:v>
                </c:pt>
                <c:pt idx="30">
                  <c:v>17581707.366307586</c:v>
                </c:pt>
                <c:pt idx="31">
                  <c:v>16439472.840366598</c:v>
                </c:pt>
                <c:pt idx="32">
                  <c:v>16300740.166639511</c:v>
                </c:pt>
                <c:pt idx="33">
                  <c:v>19200437.777413443</c:v>
                </c:pt>
                <c:pt idx="34">
                  <c:v>20529259.632647656</c:v>
                </c:pt>
                <c:pt idx="35">
                  <c:v>29142747.200590625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9C9-88AD-236F9B58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81808"/>
        <c:axId val="488880824"/>
      </c:lineChart>
      <c:dateAx>
        <c:axId val="4888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0824"/>
        <c:crosses val="autoZero"/>
        <c:auto val="0"/>
        <c:lblOffset val="100"/>
        <c:baseTimeUnit val="days"/>
        <c:majorUnit val="1"/>
        <c:minorUnit val="1"/>
      </c:dateAx>
      <c:valAx>
        <c:axId val="4888808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_);\(#,##0,\);\-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8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142875</xdr:rowOff>
    </xdr:from>
    <xdr:to>
      <xdr:col>15</xdr:col>
      <xdr:colOff>114299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29C99-E502-4F50-889C-4136893B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94F0-3FF4-479C-8EA5-B8061AF23392}">
  <dimension ref="A1:F42"/>
  <sheetViews>
    <sheetView tabSelected="1" topLeftCell="B21" zoomScaleNormal="100" workbookViewId="0">
      <selection activeCell="F42" sqref="F42"/>
    </sheetView>
  </sheetViews>
  <sheetFormatPr defaultRowHeight="15" x14ac:dyDescent="0.25"/>
  <cols>
    <col min="1" max="2" width="9.140625" style="8"/>
    <col min="3" max="3" width="11.42578125" style="8" bestFit="1" customWidth="1"/>
    <col min="4" max="5" width="9.140625" style="8"/>
    <col min="6" max="6" width="14.28515625" style="8" bestFit="1" customWidth="1"/>
    <col min="7" max="16384" width="9.140625" style="8"/>
  </cols>
  <sheetData>
    <row r="1" spans="1:6" x14ac:dyDescent="0.25">
      <c r="A1" s="8" t="s">
        <v>0</v>
      </c>
      <c r="B1" s="8">
        <v>0.66</v>
      </c>
    </row>
    <row r="2" spans="1:6" x14ac:dyDescent="0.25">
      <c r="A2" s="8" t="s">
        <v>1</v>
      </c>
      <c r="B2" s="8">
        <v>0.1</v>
      </c>
    </row>
    <row r="3" spans="1:6" x14ac:dyDescent="0.25">
      <c r="A3" s="8" t="s">
        <v>2</v>
      </c>
      <c r="B3" s="8">
        <v>0.25</v>
      </c>
    </row>
    <row r="5" spans="1:6" x14ac:dyDescent="0.25">
      <c r="A5" s="6"/>
      <c r="B5" s="6"/>
      <c r="C5" s="6"/>
      <c r="D5" s="6" t="s">
        <v>6</v>
      </c>
      <c r="E5" s="6"/>
      <c r="F5" s="6" t="s">
        <v>9</v>
      </c>
    </row>
    <row r="6" spans="1:6" x14ac:dyDescent="0.25">
      <c r="A6" s="6" t="s">
        <v>3</v>
      </c>
      <c r="B6" s="6" t="s">
        <v>4</v>
      </c>
      <c r="C6" s="6" t="s">
        <v>5</v>
      </c>
      <c r="D6" s="6" t="s">
        <v>7</v>
      </c>
      <c r="E6" s="6" t="s">
        <v>8</v>
      </c>
      <c r="F6" s="6" t="s">
        <v>10</v>
      </c>
    </row>
    <row r="7" spans="1:6" x14ac:dyDescent="0.25">
      <c r="A7" s="7">
        <v>1</v>
      </c>
      <c r="B7" s="7">
        <v>1</v>
      </c>
      <c r="C7" s="1">
        <v>18561264.979600001</v>
      </c>
      <c r="D7" s="6"/>
      <c r="E7" s="6"/>
      <c r="F7" s="6">
        <f>C7-AVERAGE($C$7:$C$18)</f>
        <v>3257275.8585148249</v>
      </c>
    </row>
    <row r="8" spans="1:6" x14ac:dyDescent="0.25">
      <c r="A8" s="7">
        <f>A7+1</f>
        <v>2</v>
      </c>
      <c r="B8" s="7">
        <f>B7+1</f>
        <v>2</v>
      </c>
      <c r="C8" s="1">
        <v>14229048.203139359</v>
      </c>
      <c r="D8" s="6"/>
      <c r="E8" s="6"/>
      <c r="F8" s="6">
        <f>C8-AVERAGE($C$7:$C$18)</f>
        <v>-1074940.9179458171</v>
      </c>
    </row>
    <row r="9" spans="1:6" x14ac:dyDescent="0.25">
      <c r="A9" s="7">
        <f t="shared" ref="A9:A18" si="0">A8+1</f>
        <v>3</v>
      </c>
      <c r="B9" s="7">
        <f t="shared" ref="B9:B42" si="1">B8+1</f>
        <v>3</v>
      </c>
      <c r="C9" s="1">
        <v>15880559.24581565</v>
      </c>
      <c r="D9" s="6"/>
      <c r="E9" s="6"/>
      <c r="F9" s="6">
        <f t="shared" ref="F9:F19" si="2">C9-AVERAGE($C$7:$C$18)</f>
        <v>576570.12473047338</v>
      </c>
    </row>
    <row r="10" spans="1:6" x14ac:dyDescent="0.25">
      <c r="A10" s="7">
        <f t="shared" si="0"/>
        <v>4</v>
      </c>
      <c r="B10" s="7">
        <f t="shared" si="1"/>
        <v>4</v>
      </c>
      <c r="C10" s="1">
        <v>18939408.581932679</v>
      </c>
      <c r="D10" s="6"/>
      <c r="E10" s="6"/>
      <c r="F10" s="6">
        <f t="shared" si="2"/>
        <v>3635419.4608475026</v>
      </c>
    </row>
    <row r="11" spans="1:6" x14ac:dyDescent="0.25">
      <c r="A11" s="7">
        <f t="shared" si="0"/>
        <v>5</v>
      </c>
      <c r="B11" s="7">
        <f t="shared" si="1"/>
        <v>5</v>
      </c>
      <c r="C11" s="3">
        <v>17107219.980835997</v>
      </c>
      <c r="D11" s="6"/>
      <c r="E11" s="6"/>
      <c r="F11" s="6">
        <f t="shared" si="2"/>
        <v>1803230.8597508203</v>
      </c>
    </row>
    <row r="12" spans="1:6" x14ac:dyDescent="0.25">
      <c r="A12" s="7">
        <f t="shared" si="0"/>
        <v>6</v>
      </c>
      <c r="B12" s="7">
        <f t="shared" si="1"/>
        <v>6</v>
      </c>
      <c r="C12" s="1">
        <v>13041573.492099999</v>
      </c>
      <c r="D12" s="6"/>
      <c r="E12" s="6"/>
      <c r="F12" s="6">
        <f t="shared" si="2"/>
        <v>-2262415.6289851777</v>
      </c>
    </row>
    <row r="13" spans="1:6" x14ac:dyDescent="0.25">
      <c r="A13" s="7">
        <f t="shared" si="0"/>
        <v>7</v>
      </c>
      <c r="B13" s="7">
        <f t="shared" si="1"/>
        <v>7</v>
      </c>
      <c r="C13" s="1">
        <v>6651653.2547740005</v>
      </c>
      <c r="D13" s="6"/>
      <c r="E13" s="6"/>
      <c r="F13" s="6">
        <f t="shared" si="2"/>
        <v>-8652335.8663111757</v>
      </c>
    </row>
    <row r="14" spans="1:6" x14ac:dyDescent="0.25">
      <c r="A14" s="7">
        <f t="shared" si="0"/>
        <v>8</v>
      </c>
      <c r="B14" s="7">
        <f t="shared" si="1"/>
        <v>8</v>
      </c>
      <c r="C14" s="1">
        <v>5653812.5247999998</v>
      </c>
      <c r="D14" s="6"/>
      <c r="E14" s="6"/>
      <c r="F14" s="6">
        <f t="shared" si="2"/>
        <v>-9650176.5962851755</v>
      </c>
    </row>
    <row r="15" spans="1:6" x14ac:dyDescent="0.25">
      <c r="A15" s="7">
        <f t="shared" si="0"/>
        <v>9</v>
      </c>
      <c r="B15" s="7">
        <f t="shared" si="1"/>
        <v>9</v>
      </c>
      <c r="C15" s="3">
        <v>9770519.99097104</v>
      </c>
      <c r="D15" s="6"/>
      <c r="E15" s="6"/>
      <c r="F15" s="6">
        <f t="shared" si="2"/>
        <v>-5533469.1301141363</v>
      </c>
    </row>
    <row r="16" spans="1:6" x14ac:dyDescent="0.25">
      <c r="A16" s="7">
        <f>A15+1</f>
        <v>10</v>
      </c>
      <c r="B16" s="7">
        <f t="shared" si="1"/>
        <v>10</v>
      </c>
      <c r="C16" s="1">
        <v>15759386.52036104</v>
      </c>
      <c r="D16" s="6"/>
      <c r="E16" s="6"/>
      <c r="F16" s="6">
        <f t="shared" si="2"/>
        <v>455397.39927586354</v>
      </c>
    </row>
    <row r="17" spans="1:6" x14ac:dyDescent="0.25">
      <c r="A17" s="7">
        <f t="shared" si="0"/>
        <v>11</v>
      </c>
      <c r="B17" s="7">
        <f t="shared" si="1"/>
        <v>11</v>
      </c>
      <c r="C17" s="1">
        <v>20965019.688699998</v>
      </c>
      <c r="D17" s="6"/>
      <c r="E17" s="6"/>
      <c r="F17" s="6">
        <f t="shared" si="2"/>
        <v>5661030.5676148217</v>
      </c>
    </row>
    <row r="18" spans="1:6" x14ac:dyDescent="0.25">
      <c r="A18" s="7">
        <f t="shared" si="0"/>
        <v>12</v>
      </c>
      <c r="B18" s="7">
        <f t="shared" si="1"/>
        <v>12</v>
      </c>
      <c r="C18" s="1">
        <v>27088402.989992362</v>
      </c>
      <c r="D18" s="6">
        <f>C18-F18</f>
        <v>15303989.121085176</v>
      </c>
      <c r="E18" s="6">
        <v>0</v>
      </c>
      <c r="F18" s="6">
        <f t="shared" si="2"/>
        <v>11784413.868907185</v>
      </c>
    </row>
    <row r="19" spans="1:6" x14ac:dyDescent="0.25">
      <c r="A19" s="7">
        <v>1</v>
      </c>
      <c r="B19" s="7">
        <f t="shared" si="1"/>
        <v>13</v>
      </c>
      <c r="C19" s="2">
        <v>21089393.370000001</v>
      </c>
      <c r="D19" s="6">
        <f>$B$1*(C19-F7)+(1-$B$1)*(D18+E18)</f>
        <v>16972553.858749174</v>
      </c>
      <c r="E19" s="6">
        <f>$B$2*(D19-D18)+(1-$B$2)*(E18)</f>
        <v>166856.47376639975</v>
      </c>
      <c r="F19" s="6">
        <f>$B$3*(C19-D19)+(1-$B$3)*(F7)</f>
        <v>3472166.7716988255</v>
      </c>
    </row>
    <row r="20" spans="1:6" x14ac:dyDescent="0.25">
      <c r="A20" s="7">
        <f>A19+1</f>
        <v>2</v>
      </c>
      <c r="B20" s="7">
        <f t="shared" si="1"/>
        <v>14</v>
      </c>
      <c r="C20" s="2">
        <v>17311490.6404</v>
      </c>
      <c r="D20" s="6">
        <f t="shared" ref="D20:D41" si="3">$B$1*(C20-F8)+(1-$B$1)*(D19+E19)</f>
        <v>17962444.341563534</v>
      </c>
      <c r="E20" s="6">
        <f t="shared" ref="E20:E41" si="4">$B$2*(D20-D19)+(1-$B$2)*(E19)</f>
        <v>249159.87467119581</v>
      </c>
      <c r="F20" s="6">
        <f t="shared" ref="F20:F41" si="5">$B$3*(C20-D20)+(1-$B$3)*(F8)</f>
        <v>-968944.11375024635</v>
      </c>
    </row>
    <row r="21" spans="1:6" x14ac:dyDescent="0.25">
      <c r="A21" s="7">
        <f t="shared" ref="A21:A30" si="6">A20+1</f>
        <v>3</v>
      </c>
      <c r="B21" s="7">
        <f t="shared" si="1"/>
        <v>15</v>
      </c>
      <c r="C21" s="2">
        <v>19192021.380599998</v>
      </c>
      <c r="D21" s="6">
        <f t="shared" si="3"/>
        <v>18478143.262393694</v>
      </c>
      <c r="E21" s="6">
        <f t="shared" si="4"/>
        <v>275813.77928709227</v>
      </c>
      <c r="F21" s="6">
        <f t="shared" si="5"/>
        <v>610897.12309943093</v>
      </c>
    </row>
    <row r="22" spans="1:6" x14ac:dyDescent="0.25">
      <c r="A22" s="7">
        <f t="shared" si="6"/>
        <v>4</v>
      </c>
      <c r="B22" s="7">
        <f t="shared" si="1"/>
        <v>16</v>
      </c>
      <c r="C22" s="2">
        <v>19429367.100000001</v>
      </c>
      <c r="D22" s="6">
        <f t="shared" si="3"/>
        <v>16800350.836012118</v>
      </c>
      <c r="E22" s="6">
        <f t="shared" si="4"/>
        <v>80453.158720225358</v>
      </c>
      <c r="F22" s="6">
        <f t="shared" si="5"/>
        <v>3383818.6616325979</v>
      </c>
    </row>
    <row r="23" spans="1:6" x14ac:dyDescent="0.25">
      <c r="A23" s="7">
        <f t="shared" si="6"/>
        <v>5</v>
      </c>
      <c r="B23" s="7">
        <f t="shared" si="1"/>
        <v>17</v>
      </c>
      <c r="C23" s="2">
        <v>21000278.559999999</v>
      </c>
      <c r="D23" s="6">
        <f t="shared" si="3"/>
        <v>18409524.840373456</v>
      </c>
      <c r="E23" s="6">
        <f t="shared" si="4"/>
        <v>233325.24328433673</v>
      </c>
      <c r="F23" s="6">
        <f t="shared" si="5"/>
        <v>2000111.5747197508</v>
      </c>
    </row>
    <row r="24" spans="1:6" x14ac:dyDescent="0.25">
      <c r="A24" s="7">
        <f t="shared" si="6"/>
        <v>6</v>
      </c>
      <c r="B24" s="7">
        <f t="shared" si="1"/>
        <v>18</v>
      </c>
      <c r="C24" s="2">
        <v>13573345.710000001</v>
      </c>
      <c r="D24" s="6">
        <f t="shared" si="3"/>
        <v>16790171.512173869</v>
      </c>
      <c r="E24" s="6">
        <f t="shared" si="4"/>
        <v>48057.386135944253</v>
      </c>
      <c r="F24" s="6">
        <f t="shared" si="5"/>
        <v>-2501018.1722823502</v>
      </c>
    </row>
    <row r="25" spans="1:6" x14ac:dyDescent="0.25">
      <c r="A25" s="7">
        <f t="shared" si="6"/>
        <v>7</v>
      </c>
      <c r="B25" s="7">
        <f t="shared" si="1"/>
        <v>19</v>
      </c>
      <c r="C25" s="2">
        <v>16678390.480000002</v>
      </c>
      <c r="D25" s="6">
        <f t="shared" si="3"/>
        <v>22443277.213990714</v>
      </c>
      <c r="E25" s="6">
        <f t="shared" si="4"/>
        <v>608562.21770403441</v>
      </c>
      <c r="F25" s="6">
        <f t="shared" si="5"/>
        <v>-7930473.5832310598</v>
      </c>
    </row>
    <row r="26" spans="1:6" x14ac:dyDescent="0.25">
      <c r="A26" s="7">
        <f t="shared" si="6"/>
        <v>8</v>
      </c>
      <c r="B26" s="7">
        <f t="shared" si="1"/>
        <v>20</v>
      </c>
      <c r="C26" s="2">
        <v>17342692.620000001</v>
      </c>
      <c r="D26" s="6">
        <f t="shared" si="3"/>
        <v>25652919.089524433</v>
      </c>
      <c r="E26" s="6">
        <f t="shared" si="4"/>
        <v>868670.18348700285</v>
      </c>
      <c r="F26" s="6">
        <f t="shared" si="5"/>
        <v>-9315189.0645949896</v>
      </c>
    </row>
    <row r="27" spans="1:6" x14ac:dyDescent="0.25">
      <c r="A27" s="7">
        <f t="shared" si="6"/>
        <v>9</v>
      </c>
      <c r="B27" s="7">
        <f t="shared" si="1"/>
        <v>21</v>
      </c>
      <c r="C27" s="2">
        <v>14319961.1</v>
      </c>
      <c r="D27" s="6">
        <f t="shared" si="3"/>
        <v>22120604.30469922</v>
      </c>
      <c r="E27" s="6">
        <f t="shared" si="4"/>
        <v>428571.68665578123</v>
      </c>
      <c r="F27" s="6">
        <f t="shared" si="5"/>
        <v>-6100262.6487604072</v>
      </c>
    </row>
    <row r="28" spans="1:6" x14ac:dyDescent="0.25">
      <c r="A28" s="7">
        <f>A27+1</f>
        <v>10</v>
      </c>
      <c r="B28" s="7">
        <f t="shared" si="1"/>
        <v>22</v>
      </c>
      <c r="C28" s="2">
        <v>15514263.4</v>
      </c>
      <c r="D28" s="6">
        <f t="shared" si="3"/>
        <v>17605571.397538632</v>
      </c>
      <c r="E28" s="6">
        <f t="shared" si="4"/>
        <v>-65788.772725855699</v>
      </c>
      <c r="F28" s="6">
        <f t="shared" si="5"/>
        <v>-181278.94992776029</v>
      </c>
    </row>
    <row r="29" spans="1:6" x14ac:dyDescent="0.25">
      <c r="A29" s="7">
        <f t="shared" si="6"/>
        <v>11</v>
      </c>
      <c r="B29" s="7">
        <f t="shared" si="1"/>
        <v>23</v>
      </c>
      <c r="C29" s="2">
        <v>19142932.32</v>
      </c>
      <c r="D29" s="6">
        <f t="shared" si="3"/>
        <v>14861581.249010563</v>
      </c>
      <c r="E29" s="6">
        <f t="shared" si="4"/>
        <v>-333608.91030607704</v>
      </c>
      <c r="F29" s="6">
        <f t="shared" si="5"/>
        <v>5316110.6934584752</v>
      </c>
    </row>
    <row r="30" spans="1:6" x14ac:dyDescent="0.25">
      <c r="A30" s="7">
        <f t="shared" si="6"/>
        <v>12</v>
      </c>
      <c r="B30" s="7">
        <f t="shared" si="1"/>
        <v>24</v>
      </c>
      <c r="C30" s="2">
        <v>31602224.800000001</v>
      </c>
      <c r="D30" s="6">
        <f t="shared" si="3"/>
        <v>18019265.809680782</v>
      </c>
      <c r="E30" s="6">
        <f t="shared" si="4"/>
        <v>15520.43679155258</v>
      </c>
      <c r="F30" s="6">
        <f t="shared" si="5"/>
        <v>12234050.149260193</v>
      </c>
    </row>
    <row r="31" spans="1:6" x14ac:dyDescent="0.25">
      <c r="A31" s="7">
        <v>1</v>
      </c>
      <c r="B31" s="7">
        <f t="shared" si="1"/>
        <v>25</v>
      </c>
      <c r="C31" s="4">
        <v>23903526.896558046</v>
      </c>
      <c r="D31" s="6">
        <f t="shared" si="3"/>
        <v>19616525.006207682</v>
      </c>
      <c r="E31" s="6">
        <f t="shared" si="4"/>
        <v>173694.31276508732</v>
      </c>
      <c r="F31" s="6">
        <f t="shared" si="5"/>
        <v>3675875.5513617103</v>
      </c>
    </row>
    <row r="32" spans="1:6" x14ac:dyDescent="0.25">
      <c r="A32" s="7">
        <f>A31+1</f>
        <v>2</v>
      </c>
      <c r="B32" s="7">
        <f t="shared" si="1"/>
        <v>26</v>
      </c>
      <c r="C32" s="5">
        <v>21119026.890000001</v>
      </c>
      <c r="D32" s="6">
        <f t="shared" si="3"/>
        <v>21306735.430925906</v>
      </c>
      <c r="E32" s="6">
        <f t="shared" si="4"/>
        <v>325345.92396040098</v>
      </c>
      <c r="F32" s="6">
        <f t="shared" si="5"/>
        <v>-773635.22054416104</v>
      </c>
    </row>
    <row r="33" spans="1:6" x14ac:dyDescent="0.25">
      <c r="A33" s="7">
        <f t="shared" ref="A33:A42" si="7">A32+1</f>
        <v>3</v>
      </c>
      <c r="B33" s="7">
        <f t="shared" si="1"/>
        <v>27</v>
      </c>
      <c r="C33" s="5">
        <v>19746121.32</v>
      </c>
      <c r="D33" s="6">
        <f t="shared" si="3"/>
        <v>19984155.630615719</v>
      </c>
      <c r="E33" s="6">
        <f t="shared" si="4"/>
        <v>160553.35153334218</v>
      </c>
      <c r="F33" s="6">
        <f t="shared" si="5"/>
        <v>398664.26467064361</v>
      </c>
    </row>
    <row r="34" spans="1:6" x14ac:dyDescent="0.25">
      <c r="A34" s="7">
        <f t="shared" si="7"/>
        <v>4</v>
      </c>
      <c r="B34" s="7">
        <f t="shared" si="1"/>
        <v>28</v>
      </c>
      <c r="C34" s="5">
        <v>22644064.060000002</v>
      </c>
      <c r="D34" s="6">
        <f t="shared" si="3"/>
        <v>19560963.016853169</v>
      </c>
      <c r="E34" s="6">
        <f t="shared" si="4"/>
        <v>102178.75500375294</v>
      </c>
      <c r="F34" s="6">
        <f t="shared" si="5"/>
        <v>3308639.257011157</v>
      </c>
    </row>
    <row r="35" spans="1:6" x14ac:dyDescent="0.25">
      <c r="A35" s="7">
        <f t="shared" si="7"/>
        <v>5</v>
      </c>
      <c r="B35" s="7">
        <f t="shared" si="1"/>
        <v>29</v>
      </c>
      <c r="C35" s="5">
        <v>19024521.25694501</v>
      </c>
      <c r="D35" s="6">
        <f t="shared" si="3"/>
        <v>17921578.592700027</v>
      </c>
      <c r="E35" s="6">
        <f t="shared" si="4"/>
        <v>-71977.562911936519</v>
      </c>
      <c r="F35" s="6">
        <f t="shared" si="5"/>
        <v>1775819.3471010588</v>
      </c>
    </row>
    <row r="36" spans="1:6" x14ac:dyDescent="0.25">
      <c r="A36" s="7">
        <f t="shared" si="7"/>
        <v>6</v>
      </c>
      <c r="B36" s="7">
        <f t="shared" si="1"/>
        <v>30</v>
      </c>
      <c r="C36" s="5">
        <v>17195534.468309574</v>
      </c>
      <c r="D36" s="6">
        <f t="shared" si="3"/>
        <v>19068589.09291862</v>
      </c>
      <c r="E36" s="6">
        <f t="shared" si="4"/>
        <v>49921.243401116393</v>
      </c>
      <c r="F36" s="6">
        <f t="shared" si="5"/>
        <v>-2344027.2853640243</v>
      </c>
    </row>
    <row r="37" spans="1:6" x14ac:dyDescent="0.25">
      <c r="A37" s="7">
        <f t="shared" si="7"/>
        <v>7</v>
      </c>
      <c r="B37" s="7">
        <f t="shared" si="1"/>
        <v>31</v>
      </c>
      <c r="C37" s="5">
        <v>17581707.366307586</v>
      </c>
      <c r="D37" s="6">
        <f t="shared" si="3"/>
        <v>23338332.941044219</v>
      </c>
      <c r="E37" s="6">
        <f t="shared" si="4"/>
        <v>471903.50387356471</v>
      </c>
      <c r="F37" s="6">
        <f t="shared" si="5"/>
        <v>-7387011.5811074525</v>
      </c>
    </row>
    <row r="38" spans="1:6" x14ac:dyDescent="0.25">
      <c r="A38" s="7">
        <f t="shared" si="7"/>
        <v>8</v>
      </c>
      <c r="B38" s="7">
        <f t="shared" si="1"/>
        <v>32</v>
      </c>
      <c r="C38" s="5">
        <v>16439472.840366598</v>
      </c>
      <c r="D38" s="6">
        <f t="shared" si="3"/>
        <v>25093557.248546693</v>
      </c>
      <c r="E38" s="6">
        <f t="shared" si="4"/>
        <v>600235.58423645573</v>
      </c>
      <c r="F38" s="6">
        <f t="shared" si="5"/>
        <v>-9149912.9004912656</v>
      </c>
    </row>
    <row r="39" spans="1:6" x14ac:dyDescent="0.25">
      <c r="A39" s="7">
        <f t="shared" si="7"/>
        <v>9</v>
      </c>
      <c r="B39" s="7">
        <f t="shared" si="1"/>
        <v>33</v>
      </c>
      <c r="C39" s="5">
        <v>16300740.166639511</v>
      </c>
      <c r="D39" s="6">
        <f t="shared" si="3"/>
        <v>23520551.421310216</v>
      </c>
      <c r="E39" s="6">
        <f t="shared" si="4"/>
        <v>382911.44308916247</v>
      </c>
      <c r="F39" s="6">
        <f t="shared" si="5"/>
        <v>-6380149.8002379816</v>
      </c>
    </row>
    <row r="40" spans="1:6" x14ac:dyDescent="0.25">
      <c r="A40" s="7">
        <f>A39+1</f>
        <v>10</v>
      </c>
      <c r="B40" s="7">
        <f t="shared" si="1"/>
        <v>34</v>
      </c>
      <c r="C40" s="5">
        <v>19200437.777413443</v>
      </c>
      <c r="D40" s="6">
        <f t="shared" si="3"/>
        <v>20919110.413940985</v>
      </c>
      <c r="E40" s="6">
        <f t="shared" si="4"/>
        <v>84476.198043323064</v>
      </c>
      <c r="F40" s="6">
        <f t="shared" si="5"/>
        <v>-565627.37157770572</v>
      </c>
    </row>
    <row r="41" spans="1:6" x14ac:dyDescent="0.25">
      <c r="A41" s="7">
        <f t="shared" si="7"/>
        <v>11</v>
      </c>
      <c r="B41" s="7">
        <f t="shared" si="1"/>
        <v>35</v>
      </c>
      <c r="C41" s="5">
        <v>20529259.632647656</v>
      </c>
      <c r="D41" s="6">
        <f t="shared" si="3"/>
        <v>17181897.747939523</v>
      </c>
      <c r="E41" s="6">
        <f t="shared" si="4"/>
        <v>-297692.68836115545</v>
      </c>
      <c r="F41" s="6">
        <f t="shared" si="5"/>
        <v>4823923.4912708895</v>
      </c>
    </row>
    <row r="42" spans="1:6" x14ac:dyDescent="0.25">
      <c r="A42" s="7">
        <f t="shared" si="7"/>
        <v>12</v>
      </c>
      <c r="B42" s="7">
        <f t="shared" si="1"/>
        <v>36</v>
      </c>
      <c r="C42" s="5">
        <v>29142747.200590625</v>
      </c>
      <c r="D42" s="6"/>
      <c r="E42" s="6"/>
      <c r="F42" s="6">
        <f>D41+E41+F30</f>
        <v>29118255.20883856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Ericson</dc:creator>
  <cp:lastModifiedBy>Jade Ericson</cp:lastModifiedBy>
  <dcterms:created xsi:type="dcterms:W3CDTF">2017-10-01T19:51:19Z</dcterms:created>
  <dcterms:modified xsi:type="dcterms:W3CDTF">2017-10-02T06:39:07Z</dcterms:modified>
</cp:coreProperties>
</file>