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1055" windowHeight="7455" activeTab="2"/>
  </bookViews>
  <sheets>
    <sheet name="PlantIDs" sheetId="1" r:id="rId1"/>
    <sheet name="Fruits" sheetId="2" r:id="rId2"/>
    <sheet name="Table" sheetId="3" r:id="rId3"/>
  </sheets>
  <calcPr calcId="0" iterateDelta="1E-4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<sst xmlns="http://schemas.openxmlformats.org/spreadsheetml/2006/main" count="282" uniqueCount="145">
  <si>
    <t>PlantID</t>
  </si>
  <si>
    <t>PlantGeno</t>
  </si>
  <si>
    <t>PlantSp</t>
  </si>
  <si>
    <t>Name</t>
  </si>
  <si>
    <t>Long</t>
  </si>
  <si>
    <t>Lat</t>
  </si>
  <si>
    <t>Site</t>
  </si>
  <si>
    <t>OgSampSz</t>
  </si>
  <si>
    <t>OgPopSz</t>
  </si>
  <si>
    <t>ElevKm</t>
  </si>
  <si>
    <t>IL</t>
  </si>
  <si>
    <t>Sp</t>
  </si>
  <si>
    <t>NA</t>
  </si>
  <si>
    <t>FL</t>
  </si>
  <si>
    <t>Sl</t>
  </si>
  <si>
    <t>Guayaquil Mercado, Guayas, Ecuador</t>
  </si>
  <si>
    <t>UT</t>
  </si>
  <si>
    <t>-78.740000 </t>
  </si>
  <si>
    <t>PA</t>
  </si>
  <si>
    <t>Chulucanas, Peru</t>
  </si>
  <si>
    <t>NC</t>
  </si>
  <si>
    <t>Gold Nugget</t>
  </si>
  <si>
    <t>SD</t>
  </si>
  <si>
    <t>Hacienda Santa Inez, Ica, Peru</t>
  </si>
  <si>
    <t>TX</t>
  </si>
  <si>
    <t>Moneymaker</t>
  </si>
  <si>
    <t>MA</t>
  </si>
  <si>
    <t>Heinz 1706</t>
  </si>
  <si>
    <t>NY</t>
  </si>
  <si>
    <t>Timbaruca, Peru</t>
  </si>
  <si>
    <t>KS</t>
  </si>
  <si>
    <t>M-82</t>
  </si>
  <si>
    <t>CA</t>
  </si>
  <si>
    <t>Carchi, Ecuador</t>
  </si>
  <si>
    <t>OR</t>
  </si>
  <si>
    <t>San Marzano</t>
  </si>
  <si>
    <t>yellow</t>
  </si>
  <si>
    <t>11/11/14, 11/13/14, 11/14/14, 11/18/14, 11/21/14, 11/25/14, 12/01/14, 12/03/14, 12/09/14, 12/11/14, 12/17/14, 21/30/14</t>
  </si>
  <si>
    <t>11/15/14, 11/21/14, 12/01/14</t>
  </si>
  <si>
    <t>11/11/14, 11/13/14, 11/21/14, 11/25/14, 12/01/14, 12/09/14, 12/11/14, 12/17/14, 12/05/14, 12/23/14</t>
  </si>
  <si>
    <t>cherry Oregon</t>
  </si>
  <si>
    <t>Slyco</t>
  </si>
  <si>
    <t>LA4355</t>
  </si>
  <si>
    <t>y</t>
  </si>
  <si>
    <t>3 x 6</t>
  </si>
  <si>
    <t>red, plum shape</t>
  </si>
  <si>
    <t>12/11/14, 12/23/14, 12/30/14, 1/6/2015</t>
  </si>
  <si>
    <t>12/03/14, 12/11/14, 12/23/14, 12/30/14, 01/05/15, 01/12/15</t>
  </si>
  <si>
    <t>11/25/14, 12/01/14, 12/17/14, 12/23/14, 12/30/14, 01/12/15</t>
  </si>
  <si>
    <t>12/01/14, 12/11/14</t>
  </si>
  <si>
    <t>processing Ohio sequenced genome</t>
  </si>
  <si>
    <t>LA4345</t>
  </si>
  <si>
    <t>Pot A had TMV</t>
  </si>
  <si>
    <t>12/03/14, 12/23/14, 01/20/15</t>
  </si>
  <si>
    <t>TMV</t>
  </si>
  <si>
    <t>California Mediterranian processing, lyco X pimp RIL parent</t>
  </si>
  <si>
    <t>LA3475</t>
  </si>
  <si>
    <t>3 x 5</t>
  </si>
  <si>
    <t>red, elongate</t>
  </si>
  <si>
    <t>12/03/14, 12/17/14, 12/30/14</t>
  </si>
  <si>
    <t>12/05/14, 12/23/14</t>
  </si>
  <si>
    <t>12/01/14, 12/30/14, 01/12/15</t>
  </si>
  <si>
    <t>11/03/14, 12/03/14, 12/17/14, 12/23/14, 12/30/14, 01/06/15</t>
  </si>
  <si>
    <t>vintage canning Italy</t>
  </si>
  <si>
    <t>LA3008</t>
  </si>
  <si>
    <t>red</t>
  </si>
  <si>
    <t>11/18/14, 11/21/14, 12/09/14, 12/23/14, 12/30/14</t>
  </si>
  <si>
    <t>11/25/14, 12/09/14, 12/17/14, 12/23/14, 12/30/14, 01/06/14, 01/12/15</t>
  </si>
  <si>
    <t>11/18/14, 12/23/14, 12/30/14</t>
  </si>
  <si>
    <t>11/18/14, 12/17/14, 12/12/14, 12/23/14, 12/30/14</t>
  </si>
  <si>
    <t>vintage market England</t>
  </si>
  <si>
    <t>LA2706</t>
  </si>
  <si>
    <t>11/05/14, 11/11/14, 11/14/14, 11/18/14, 11/25/14, 12/01/14, 12/03/14, 12/09/14, 12/17/14, 12/30/14</t>
  </si>
  <si>
    <t>11/11/14, 11/13/14, 11/21/14, 11/25/14, 12/03/14, 12/05/14, 12/09/14, 12/11/14, 12/17/14, 12/30/14</t>
  </si>
  <si>
    <t>11/11/14, 12/03/14, 12/11/14, 12/17/14, 12/30/14</t>
  </si>
  <si>
    <t>11/18/14, 12/04/14, 12/03/14, 12/23/14</t>
  </si>
  <si>
    <t>NE Peru</t>
  </si>
  <si>
    <t>-79.008333, -5.141667</t>
  </si>
  <si>
    <t>Spimp</t>
  </si>
  <si>
    <t>LA2176</t>
  </si>
  <si>
    <t>11/14/14, 12/01/14, 12/09/14, 12/11/14, 12/23/14</t>
  </si>
  <si>
    <t>11/21/14, 11/25/14, 12/01/14, 12/03/14, 12/09/14, 12/11/14, 12/17/14, 12/23/14, 01/23/15</t>
  </si>
  <si>
    <t>11/19/14, 12/30/14</t>
  </si>
  <si>
    <t>11/19/14, 12/03/14, 12/23/14</t>
  </si>
  <si>
    <t>SW ecuador lyco x pimp RIL parent</t>
  </si>
  <si>
    <t>LA2093</t>
  </si>
  <si>
    <t>01/06/15, 01/12/15, 01/20/15</t>
  </si>
  <si>
    <t>12/12/14, 12/17/14, 12/23/14, 12/30/14, 01/06/15, 01/23/15</t>
  </si>
  <si>
    <t>NW Peru</t>
  </si>
  <si>
    <t>LA1684</t>
  </si>
  <si>
    <t>12/09/15, 12/11/15, 12/30/15</t>
  </si>
  <si>
    <t>12/0914, 12/11/14, 12/30/14</t>
  </si>
  <si>
    <t>11/14/14, 11/25/14, 12/05/14, 12/09/14, 12/12/14, 12/17/14, 12/23/14, 12/30/14</t>
  </si>
  <si>
    <t>11/13/14, 11/21/14, 11/25/14, 12/03/14, 12/09/14, 12/12/14, 12/17/14, 12/23/14, 12/30/14</t>
  </si>
  <si>
    <t>central Peru BC RIL parent sequenced</t>
  </si>
  <si>
    <t>LA1589</t>
  </si>
  <si>
    <t>12/03/14, 12/09/14, 12/11/14, 12/17/14, 12/23/14, 12/30/14, 01/06/15, 01/12/15, 01/13/15</t>
  </si>
  <si>
    <t>High altitute N Ecuador</t>
  </si>
  <si>
    <t> -77.933333, 0.583333</t>
  </si>
  <si>
    <t>LA1547</t>
  </si>
  <si>
    <t>many seeds underdeveloped</t>
  </si>
  <si>
    <t>11/13/14, 11/25/14, 12/01/14, 12/03/14, 12/05/14, 12/09/14, 12/11/14, 12/17/14, 12/23/14, 01/13/15</t>
  </si>
  <si>
    <t>11/13/14, 11/19/14, 12/01/14, 12/05/14, 12/30/14, 01/06/15, 01/12/15, 01/13/15</t>
  </si>
  <si>
    <t>11/18/14, 12/01/14, 12/03/14, 12/09/14, 12/11/14, 12/17/14, 12/23/14, 12/30/14, 01/06/15, 01/12/15, 01/13/15</t>
  </si>
  <si>
    <t>11/14/14, 12/01/14, 12/09/14, 12/11/14, 12/17/14, 12/23/14, 12/30/14, 01/06/15, 01/13/15</t>
  </si>
  <si>
    <t>S Peru</t>
  </si>
  <si>
    <t>LA0480</t>
  </si>
  <si>
    <t>red, reticulate</t>
  </si>
  <si>
    <t>12/23/14, 01/06/15, 01/12/15</t>
  </si>
  <si>
    <t>12/30/14, 01/06/15</t>
  </si>
  <si>
    <t>landrace Guayaquil Ecuador</t>
  </si>
  <si>
    <t>LA0410</t>
  </si>
  <si>
    <t>PhenoNotes</t>
  </si>
  <si>
    <t>SeedsPFruit</t>
  </si>
  <si>
    <t>FruitDiamCM</t>
  </si>
  <si>
    <t>FruitPheno</t>
  </si>
  <si>
    <t>RipeFruitBU</t>
  </si>
  <si>
    <t>RipeFruitBP</t>
  </si>
  <si>
    <t>RipeFruitAU</t>
  </si>
  <si>
    <t>RipeFruitAP</t>
  </si>
  <si>
    <t>Nickname</t>
  </si>
  <si>
    <t>Origin</t>
  </si>
  <si>
    <t>Lat,Long</t>
  </si>
  <si>
    <t>Species</t>
  </si>
  <si>
    <t>LineName</t>
  </si>
  <si>
    <t>Photos</t>
  </si>
  <si>
    <t>AllSeeds</t>
  </si>
  <si>
    <t>SeedPackBU</t>
  </si>
  <si>
    <t>SeedPackBP</t>
  </si>
  <si>
    <t>SeedPackAU</t>
  </si>
  <si>
    <t>SeedPackAP</t>
  </si>
  <si>
    <t>England</t>
  </si>
  <si>
    <t>Ohio, USA</t>
  </si>
  <si>
    <t>Oregon, USA</t>
  </si>
  <si>
    <t>California, USA</t>
  </si>
  <si>
    <t>Italy</t>
  </si>
  <si>
    <t>Ecuador</t>
  </si>
  <si>
    <t>Peru</t>
  </si>
  <si>
    <t>TGRC Accession</t>
  </si>
  <si>
    <t>Solanum lycopersicum</t>
  </si>
  <si>
    <t>Solanum pimpinellifolium</t>
  </si>
  <si>
    <t>Varietal Name</t>
  </si>
  <si>
    <t>El Oro, Ecuador</t>
  </si>
  <si>
    <t>La Libertad, Peru</t>
  </si>
  <si>
    <t>Approx. Site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</si>
</sst>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14" fontId="18" fillId="0" borderId="0" xfId="42" applyNumberFormat="1"/>
    <xf numFmtId="0" fontId="18" fillId="0" borderId="0" xfId="42" applyFont="1" applyBorder="1"/>
    <xf numFmtId="0" fontId="19" fillId="33" borderId="0" xfId="42" applyFont="1" applyFill="1"/>
    <xf numFmtId="0" fontId="20" fillId="0" borderId="0" xfId="42" applyFont="1"/>
    <xf numFmtId="0" fontId="21" fillId="0" borderId="0" xfId="43"/>
    <xf numFmtId="0" fontId="22" fillId="0" borderId="0" xfId="0" applyFont="1" applyAlignment="1">
      <alignment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G1:J13" totalsRowShown="0">
  <autoFilter ref="G1:J13"/>
  <tableColumns count="4">
    <tableColumn id="1" name="Species" dataDxfId="0"/>
    <tableColumn id="2" name="TGRC Accession"/>
    <tableColumn id="3" name="Approx. Site of Origin"/>
    <tableColumn id="4" name="Varietal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3" sqref="A1:J13"/>
    </sheetView>
  </sheetViews>
  <sheetFormatPr defaultRowHeight="15" x14ac:dyDescent="0.25"/>
  <cols>
    <col min="4" max="4" width="21.85546875" customWidth="1"/>
    <col min="5" max="5" width="10.7109375" bestFit="1" customWidth="1"/>
    <col min="6" max="6" width="9.7109375" bestFit="1" customWidth="1"/>
    <col min="7" max="7" width="34.140625" bestFit="1" customWidth="1"/>
    <col min="8" max="8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v>410</v>
      </c>
      <c r="C2" t="s">
        <v>14</v>
      </c>
      <c r="D2" t="s">
        <v>12</v>
      </c>
      <c r="E2" t="s">
        <v>12</v>
      </c>
      <c r="F2" t="s">
        <v>12</v>
      </c>
      <c r="G2" t="s">
        <v>15</v>
      </c>
      <c r="H2" t="s">
        <v>12</v>
      </c>
      <c r="I2" t="s">
        <v>12</v>
      </c>
      <c r="J2" t="s">
        <v>12</v>
      </c>
    </row>
    <row r="3" spans="1:10" x14ac:dyDescent="0.25">
      <c r="A3" t="s">
        <v>20</v>
      </c>
      <c r="B3">
        <v>4355</v>
      </c>
      <c r="C3" t="s">
        <v>14</v>
      </c>
      <c r="D3" t="s">
        <v>21</v>
      </c>
      <c r="E3" t="s">
        <v>12</v>
      </c>
      <c r="F3" t="s">
        <v>12</v>
      </c>
      <c r="G3" t="s">
        <v>133</v>
      </c>
      <c r="H3" t="s">
        <v>12</v>
      </c>
      <c r="I3" t="s">
        <v>12</v>
      </c>
      <c r="J3" t="s">
        <v>12</v>
      </c>
    </row>
    <row r="4" spans="1:10" x14ac:dyDescent="0.25">
      <c r="A4" t="s">
        <v>24</v>
      </c>
      <c r="B4">
        <v>2706</v>
      </c>
      <c r="C4" t="s">
        <v>14</v>
      </c>
      <c r="D4" t="s">
        <v>25</v>
      </c>
      <c r="E4" t="s">
        <v>12</v>
      </c>
      <c r="F4" t="s">
        <v>12</v>
      </c>
      <c r="G4" t="s">
        <v>131</v>
      </c>
      <c r="H4" t="s">
        <v>12</v>
      </c>
      <c r="I4" t="s">
        <v>12</v>
      </c>
      <c r="J4" t="s">
        <v>12</v>
      </c>
    </row>
    <row r="5" spans="1:10" x14ac:dyDescent="0.25">
      <c r="A5" t="s">
        <v>26</v>
      </c>
      <c r="B5">
        <v>4345</v>
      </c>
      <c r="C5" t="s">
        <v>14</v>
      </c>
      <c r="D5" t="s">
        <v>27</v>
      </c>
      <c r="E5" t="s">
        <v>12</v>
      </c>
      <c r="F5" t="s">
        <v>12</v>
      </c>
      <c r="G5" t="s">
        <v>132</v>
      </c>
      <c r="H5" t="s">
        <v>12</v>
      </c>
      <c r="I5" t="s">
        <v>12</v>
      </c>
      <c r="J5" t="s">
        <v>12</v>
      </c>
    </row>
    <row r="6" spans="1:10" x14ac:dyDescent="0.25">
      <c r="A6" t="s">
        <v>30</v>
      </c>
      <c r="B6">
        <v>3475</v>
      </c>
      <c r="C6" t="s">
        <v>14</v>
      </c>
      <c r="D6" t="s">
        <v>31</v>
      </c>
      <c r="E6" t="s">
        <v>12</v>
      </c>
      <c r="F6" t="s">
        <v>12</v>
      </c>
      <c r="G6" t="s">
        <v>134</v>
      </c>
      <c r="H6" t="s">
        <v>12</v>
      </c>
      <c r="I6" t="s">
        <v>12</v>
      </c>
      <c r="J6" t="s">
        <v>12</v>
      </c>
    </row>
    <row r="7" spans="1:10" x14ac:dyDescent="0.25">
      <c r="A7" t="s">
        <v>34</v>
      </c>
      <c r="B7">
        <v>3008</v>
      </c>
      <c r="C7" t="s">
        <v>14</v>
      </c>
      <c r="D7" t="s">
        <v>35</v>
      </c>
      <c r="E7" t="s">
        <v>12</v>
      </c>
      <c r="F7" t="s">
        <v>12</v>
      </c>
      <c r="G7" t="s">
        <v>135</v>
      </c>
      <c r="H7" t="s">
        <v>12</v>
      </c>
      <c r="I7" t="s">
        <v>12</v>
      </c>
      <c r="J7" t="s">
        <v>12</v>
      </c>
    </row>
    <row r="8" spans="1:10" x14ac:dyDescent="0.25">
      <c r="A8" t="s">
        <v>10</v>
      </c>
      <c r="B8">
        <v>2093</v>
      </c>
      <c r="C8" t="s">
        <v>11</v>
      </c>
      <c r="D8" t="s">
        <v>12</v>
      </c>
      <c r="E8">
        <v>-79.888056000000006</v>
      </c>
      <c r="F8">
        <v>-3.6280559999999999</v>
      </c>
      <c r="G8" t="s">
        <v>136</v>
      </c>
      <c r="H8">
        <v>5</v>
      </c>
      <c r="I8">
        <v>5</v>
      </c>
      <c r="J8">
        <v>229</v>
      </c>
    </row>
    <row r="9" spans="1:10" x14ac:dyDescent="0.25">
      <c r="A9" t="s">
        <v>16</v>
      </c>
      <c r="B9">
        <v>1589</v>
      </c>
      <c r="C9" t="s">
        <v>11</v>
      </c>
      <c r="D9" t="s">
        <v>12</v>
      </c>
      <c r="E9" t="s">
        <v>17</v>
      </c>
      <c r="F9">
        <v>-8.39</v>
      </c>
      <c r="G9" t="s">
        <v>137</v>
      </c>
      <c r="H9">
        <v>15</v>
      </c>
      <c r="I9">
        <v>50</v>
      </c>
      <c r="J9" t="s">
        <v>12</v>
      </c>
    </row>
    <row r="10" spans="1:10" x14ac:dyDescent="0.25">
      <c r="A10" t="s">
        <v>18</v>
      </c>
      <c r="B10">
        <v>1684</v>
      </c>
      <c r="C10" t="s">
        <v>11</v>
      </c>
      <c r="D10" t="s">
        <v>12</v>
      </c>
      <c r="E10">
        <v>-80.150000000000006</v>
      </c>
      <c r="F10">
        <v>-5.0999999999999996</v>
      </c>
      <c r="G10" t="s">
        <v>19</v>
      </c>
      <c r="H10">
        <v>29</v>
      </c>
      <c r="I10">
        <v>1000</v>
      </c>
      <c r="J10">
        <v>0.09</v>
      </c>
    </row>
    <row r="11" spans="1:10" x14ac:dyDescent="0.25">
      <c r="A11" t="s">
        <v>22</v>
      </c>
      <c r="B11">
        <v>480</v>
      </c>
      <c r="C11" t="s">
        <v>11</v>
      </c>
      <c r="D11" t="s">
        <v>12</v>
      </c>
      <c r="E11" t="s">
        <v>12</v>
      </c>
      <c r="F11" t="s">
        <v>12</v>
      </c>
      <c r="G11" t="s">
        <v>23</v>
      </c>
      <c r="H11">
        <v>6</v>
      </c>
      <c r="I11">
        <v>30</v>
      </c>
      <c r="J11">
        <v>0.4</v>
      </c>
    </row>
    <row r="12" spans="1:10" x14ac:dyDescent="0.25">
      <c r="A12" t="s">
        <v>28</v>
      </c>
      <c r="B12">
        <v>2176</v>
      </c>
      <c r="C12" t="s">
        <v>11</v>
      </c>
      <c r="D12" t="s">
        <v>12</v>
      </c>
      <c r="E12">
        <v>-79.008332999999993</v>
      </c>
      <c r="F12">
        <v>-5.141667</v>
      </c>
      <c r="G12" t="s">
        <v>29</v>
      </c>
      <c r="H12">
        <v>1</v>
      </c>
      <c r="I12">
        <v>1</v>
      </c>
      <c r="J12" t="s">
        <v>12</v>
      </c>
    </row>
    <row r="13" spans="1:10" x14ac:dyDescent="0.25">
      <c r="A13" t="s">
        <v>32</v>
      </c>
      <c r="B13">
        <v>1547</v>
      </c>
      <c r="C13" t="s">
        <v>11</v>
      </c>
      <c r="D13" t="s">
        <v>12</v>
      </c>
      <c r="E13">
        <v>-77.933333000000005</v>
      </c>
      <c r="F13">
        <v>0.58333299999999999</v>
      </c>
      <c r="G13" t="s">
        <v>33</v>
      </c>
      <c r="H13" t="s">
        <v>12</v>
      </c>
      <c r="I13" t="s">
        <v>12</v>
      </c>
      <c r="J13">
        <v>3</v>
      </c>
    </row>
  </sheetData>
  <sortState ref="A2:J13"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G1" zoomScaleNormal="100" workbookViewId="0">
      <selection activeCell="J8" sqref="J8"/>
    </sheetView>
  </sheetViews>
  <sheetFormatPr defaultRowHeight="15" x14ac:dyDescent="0.25"/>
  <cols>
    <col min="1" max="8" width="9.140625" style="1"/>
    <col min="9" max="9" width="19.7109375" style="1" bestFit="1" customWidth="1"/>
    <col min="10" max="10" width="54.5703125" style="1" bestFit="1" customWidth="1"/>
    <col min="11" max="16384" width="9.140625" style="1"/>
  </cols>
  <sheetData>
    <row r="1" spans="1:19" x14ac:dyDescent="0.25">
      <c r="A1" s="1" t="s">
        <v>130</v>
      </c>
      <c r="B1" s="1" t="s">
        <v>129</v>
      </c>
      <c r="C1" s="1" t="s">
        <v>128</v>
      </c>
      <c r="D1" s="1" t="s">
        <v>127</v>
      </c>
      <c r="E1" s="1" t="s">
        <v>126</v>
      </c>
      <c r="F1" s="1" t="s">
        <v>125</v>
      </c>
      <c r="G1" s="1" t="s">
        <v>124</v>
      </c>
      <c r="H1" s="1" t="s">
        <v>123</v>
      </c>
      <c r="I1" s="1" t="s">
        <v>122</v>
      </c>
      <c r="J1" s="1" t="s">
        <v>121</v>
      </c>
      <c r="K1" s="1" t="s">
        <v>120</v>
      </c>
      <c r="L1" s="1" t="s">
        <v>119</v>
      </c>
      <c r="M1" s="1" t="s">
        <v>118</v>
      </c>
      <c r="N1" s="1" t="s">
        <v>117</v>
      </c>
      <c r="O1" s="1" t="s">
        <v>116</v>
      </c>
      <c r="P1" s="1" t="s">
        <v>115</v>
      </c>
      <c r="Q1" s="1" t="s">
        <v>114</v>
      </c>
      <c r="R1" s="1" t="s">
        <v>113</v>
      </c>
      <c r="S1" s="1" t="s">
        <v>112</v>
      </c>
    </row>
    <row r="2" spans="1:19" x14ac:dyDescent="0.25">
      <c r="B2" s="1">
        <v>600</v>
      </c>
      <c r="C2" s="1">
        <v>350</v>
      </c>
      <c r="D2" s="1">
        <v>100</v>
      </c>
      <c r="E2" s="1">
        <f>SUM(A2:D2)</f>
        <v>1050</v>
      </c>
      <c r="G2" s="1" t="s">
        <v>111</v>
      </c>
      <c r="H2" s="1" t="s">
        <v>41</v>
      </c>
      <c r="J2" s="1" t="s">
        <v>110</v>
      </c>
      <c r="M2" s="1" t="s">
        <v>109</v>
      </c>
      <c r="N2" s="1" t="s">
        <v>108</v>
      </c>
      <c r="O2" s="2">
        <v>41982</v>
      </c>
      <c r="P2" s="1" t="s">
        <v>107</v>
      </c>
      <c r="Q2" s="1">
        <v>15</v>
      </c>
    </row>
    <row r="3" spans="1:19" x14ac:dyDescent="0.25">
      <c r="A3" s="1">
        <v>3000</v>
      </c>
      <c r="B3" s="1">
        <v>930</v>
      </c>
      <c r="C3" s="1">
        <v>2100</v>
      </c>
      <c r="D3" s="1">
        <v>675</v>
      </c>
      <c r="E3" s="1">
        <f>SUM(A3:D3)</f>
        <v>6705</v>
      </c>
      <c r="F3" s="1" t="s">
        <v>43</v>
      </c>
      <c r="G3" s="1" t="s">
        <v>71</v>
      </c>
      <c r="H3" s="1" t="s">
        <v>41</v>
      </c>
      <c r="J3" s="1" t="s">
        <v>70</v>
      </c>
      <c r="K3" s="1" t="s">
        <v>25</v>
      </c>
      <c r="L3" s="1" t="s">
        <v>69</v>
      </c>
      <c r="M3" s="1" t="s">
        <v>68</v>
      </c>
      <c r="N3" s="1" t="s">
        <v>67</v>
      </c>
      <c r="O3" s="1" t="s">
        <v>66</v>
      </c>
      <c r="P3" s="1" t="s">
        <v>65</v>
      </c>
      <c r="Q3" s="1">
        <v>5</v>
      </c>
    </row>
    <row r="4" spans="1:19" x14ac:dyDescent="0.25">
      <c r="A4" s="1">
        <v>400</v>
      </c>
      <c r="C4" s="1">
        <v>2000</v>
      </c>
      <c r="E4" s="1">
        <f>SUM(A4:D4)</f>
        <v>2400</v>
      </c>
      <c r="F4" s="1" t="s">
        <v>43</v>
      </c>
      <c r="G4" s="1" t="s">
        <v>64</v>
      </c>
      <c r="H4" s="1" t="s">
        <v>41</v>
      </c>
      <c r="J4" s="1" t="s">
        <v>63</v>
      </c>
      <c r="K4" s="1" t="s">
        <v>35</v>
      </c>
      <c r="L4" s="1" t="s">
        <v>62</v>
      </c>
      <c r="M4" s="1" t="s">
        <v>61</v>
      </c>
      <c r="N4" s="1" t="s">
        <v>60</v>
      </c>
      <c r="O4" s="1" t="s">
        <v>59</v>
      </c>
      <c r="P4" s="1" t="s">
        <v>58</v>
      </c>
      <c r="Q4" s="1" t="s">
        <v>57</v>
      </c>
    </row>
    <row r="5" spans="1:19" x14ac:dyDescent="0.25">
      <c r="A5" s="1">
        <v>600</v>
      </c>
      <c r="E5" s="1">
        <f>SUM(A5:D5)</f>
        <v>600</v>
      </c>
      <c r="G5" s="1" t="s">
        <v>56</v>
      </c>
      <c r="H5" s="1" t="s">
        <v>41</v>
      </c>
      <c r="J5" s="1" t="s">
        <v>55</v>
      </c>
      <c r="K5" s="1" t="s">
        <v>31</v>
      </c>
      <c r="L5" s="4" t="s">
        <v>54</v>
      </c>
      <c r="M5" s="4" t="s">
        <v>54</v>
      </c>
      <c r="N5" s="1" t="s">
        <v>53</v>
      </c>
      <c r="O5" s="2">
        <v>42010</v>
      </c>
      <c r="P5" s="1" t="s">
        <v>45</v>
      </c>
      <c r="Q5" s="1">
        <v>6</v>
      </c>
      <c r="S5" s="1" t="s">
        <v>52</v>
      </c>
    </row>
    <row r="6" spans="1:19" x14ac:dyDescent="0.25">
      <c r="A6" s="1">
        <v>500</v>
      </c>
      <c r="B6" s="1">
        <v>150</v>
      </c>
      <c r="E6" s="1">
        <f>SUM(A6:D6)</f>
        <v>650</v>
      </c>
      <c r="F6" s="1" t="s">
        <v>43</v>
      </c>
      <c r="G6" s="3" t="s">
        <v>51</v>
      </c>
      <c r="H6" s="3" t="s">
        <v>41</v>
      </c>
      <c r="I6" s="3"/>
      <c r="J6" s="3" t="s">
        <v>50</v>
      </c>
      <c r="K6" s="3" t="s">
        <v>27</v>
      </c>
      <c r="L6" s="3" t="s">
        <v>49</v>
      </c>
      <c r="M6" s="3" t="s">
        <v>48</v>
      </c>
      <c r="N6" s="1" t="s">
        <v>47</v>
      </c>
      <c r="O6" s="2" t="s">
        <v>46</v>
      </c>
      <c r="P6" s="1" t="s">
        <v>45</v>
      </c>
      <c r="Q6" s="1" t="s">
        <v>44</v>
      </c>
      <c r="R6" s="1">
        <v>40</v>
      </c>
    </row>
    <row r="7" spans="1:19" x14ac:dyDescent="0.25">
      <c r="A7" s="1">
        <v>75</v>
      </c>
      <c r="B7" s="1">
        <v>75</v>
      </c>
      <c r="C7" s="1">
        <v>300</v>
      </c>
      <c r="D7" s="1">
        <v>125</v>
      </c>
      <c r="E7" s="1">
        <f>SUM(A7:D7)</f>
        <v>575</v>
      </c>
      <c r="F7" s="1" t="s">
        <v>43</v>
      </c>
      <c r="G7" s="1" t="s">
        <v>42</v>
      </c>
      <c r="H7" s="1" t="s">
        <v>41</v>
      </c>
      <c r="J7" s="1" t="s">
        <v>40</v>
      </c>
      <c r="K7" s="1" t="s">
        <v>21</v>
      </c>
      <c r="L7" s="1" t="s">
        <v>39</v>
      </c>
      <c r="M7" s="1" t="s">
        <v>38</v>
      </c>
      <c r="N7" s="2">
        <v>42003</v>
      </c>
      <c r="O7" s="1" t="s">
        <v>37</v>
      </c>
      <c r="P7" s="1" t="s">
        <v>36</v>
      </c>
      <c r="Q7" s="1">
        <v>2.5</v>
      </c>
      <c r="R7" s="1">
        <v>50</v>
      </c>
    </row>
    <row r="8" spans="1:19" x14ac:dyDescent="0.25">
      <c r="A8" s="1">
        <v>600</v>
      </c>
      <c r="C8" s="1">
        <v>900</v>
      </c>
      <c r="D8" s="1">
        <v>600</v>
      </c>
      <c r="E8" s="1">
        <f>SUM(A8:D8)</f>
        <v>2100</v>
      </c>
      <c r="G8" s="1" t="s">
        <v>106</v>
      </c>
      <c r="H8" s="1" t="s">
        <v>78</v>
      </c>
      <c r="J8" s="1" t="s">
        <v>105</v>
      </c>
      <c r="L8" s="1" t="s">
        <v>104</v>
      </c>
      <c r="M8" s="1" t="s">
        <v>103</v>
      </c>
      <c r="N8" s="1" t="s">
        <v>102</v>
      </c>
      <c r="O8" s="1" t="s">
        <v>101</v>
      </c>
      <c r="P8" s="1" t="s">
        <v>65</v>
      </c>
      <c r="Q8" s="1">
        <v>1</v>
      </c>
      <c r="R8" s="1">
        <v>10</v>
      </c>
      <c r="S8" s="1" t="s">
        <v>100</v>
      </c>
    </row>
    <row r="9" spans="1:19" x14ac:dyDescent="0.25">
      <c r="A9" s="1">
        <v>700</v>
      </c>
      <c r="B9" s="1">
        <v>600</v>
      </c>
      <c r="C9" s="1">
        <v>250</v>
      </c>
      <c r="D9" s="1">
        <v>400</v>
      </c>
      <c r="E9" s="1">
        <f>SUM(A9:D9)</f>
        <v>1950</v>
      </c>
      <c r="F9" s="1" t="s">
        <v>43</v>
      </c>
      <c r="G9" s="1" t="s">
        <v>99</v>
      </c>
      <c r="H9" s="1" t="s">
        <v>78</v>
      </c>
      <c r="I9" s="5" t="s">
        <v>98</v>
      </c>
      <c r="J9" s="1" t="s">
        <v>97</v>
      </c>
      <c r="N9" s="1" t="s">
        <v>96</v>
      </c>
      <c r="P9" s="1" t="s">
        <v>65</v>
      </c>
      <c r="Q9" s="1">
        <v>1.25</v>
      </c>
    </row>
    <row r="10" spans="1:19" x14ac:dyDescent="0.25">
      <c r="A10" s="1">
        <v>300</v>
      </c>
      <c r="B10" s="1">
        <v>225</v>
      </c>
      <c r="C10" s="1">
        <v>100</v>
      </c>
      <c r="D10" s="1">
        <v>80</v>
      </c>
      <c r="E10" s="1">
        <f>SUM(A10:D10)</f>
        <v>705</v>
      </c>
      <c r="F10" s="1" t="s">
        <v>43</v>
      </c>
      <c r="G10" s="3" t="s">
        <v>95</v>
      </c>
      <c r="H10" s="3" t="s">
        <v>78</v>
      </c>
      <c r="I10" s="3"/>
      <c r="J10" s="3" t="s">
        <v>94</v>
      </c>
      <c r="K10" s="3"/>
      <c r="L10" s="1" t="s">
        <v>93</v>
      </c>
      <c r="M10" s="1" t="s">
        <v>92</v>
      </c>
      <c r="N10" s="1" t="s">
        <v>91</v>
      </c>
      <c r="O10" s="1" t="s">
        <v>90</v>
      </c>
      <c r="P10" s="1" t="s">
        <v>65</v>
      </c>
      <c r="Q10" s="1">
        <v>1.5</v>
      </c>
      <c r="R10" s="1">
        <v>20</v>
      </c>
    </row>
    <row r="11" spans="1:19" x14ac:dyDescent="0.25">
      <c r="C11" s="1">
        <v>225</v>
      </c>
      <c r="D11" s="1">
        <v>120</v>
      </c>
      <c r="E11" s="1">
        <f>SUM(A11:D11)</f>
        <v>345</v>
      </c>
      <c r="F11" s="1" t="s">
        <v>43</v>
      </c>
      <c r="G11" s="3" t="s">
        <v>89</v>
      </c>
      <c r="H11" s="3" t="s">
        <v>78</v>
      </c>
      <c r="I11" s="3"/>
      <c r="J11" s="3" t="s">
        <v>88</v>
      </c>
      <c r="K11" s="3"/>
      <c r="L11" s="3" t="s">
        <v>87</v>
      </c>
      <c r="M11" s="3" t="s">
        <v>86</v>
      </c>
      <c r="P11" s="1" t="s">
        <v>65</v>
      </c>
      <c r="Q11" s="1">
        <v>1</v>
      </c>
      <c r="R11" s="1">
        <v>1</v>
      </c>
    </row>
    <row r="12" spans="1:19" x14ac:dyDescent="0.25">
      <c r="A12" s="1">
        <v>200</v>
      </c>
      <c r="B12" s="1">
        <v>320</v>
      </c>
      <c r="C12" s="1">
        <v>350</v>
      </c>
      <c r="D12" s="1">
        <v>100</v>
      </c>
      <c r="E12" s="1">
        <f>SUM(A12:D12)</f>
        <v>970</v>
      </c>
      <c r="F12" s="1" t="s">
        <v>43</v>
      </c>
      <c r="G12" s="1" t="s">
        <v>85</v>
      </c>
      <c r="H12" s="1" t="s">
        <v>78</v>
      </c>
      <c r="J12" s="1" t="s">
        <v>84</v>
      </c>
      <c r="L12" s="3" t="s">
        <v>83</v>
      </c>
      <c r="M12" s="3" t="s">
        <v>82</v>
      </c>
      <c r="N12" s="1" t="s">
        <v>81</v>
      </c>
      <c r="O12" s="1" t="s">
        <v>80</v>
      </c>
      <c r="P12" s="1" t="s">
        <v>65</v>
      </c>
      <c r="Q12" s="1">
        <v>0.5</v>
      </c>
    </row>
    <row r="13" spans="1:19" x14ac:dyDescent="0.25">
      <c r="A13" s="1">
        <v>600</v>
      </c>
      <c r="C13" s="1">
        <v>250</v>
      </c>
      <c r="D13" s="1">
        <v>100</v>
      </c>
      <c r="E13" s="1">
        <f>SUM(A13:D13)</f>
        <v>950</v>
      </c>
      <c r="F13" s="1" t="s">
        <v>43</v>
      </c>
      <c r="G13" s="3" t="s">
        <v>79</v>
      </c>
      <c r="H13" s="3" t="s">
        <v>78</v>
      </c>
      <c r="I13" s="5" t="s">
        <v>77</v>
      </c>
      <c r="J13" s="3" t="s">
        <v>76</v>
      </c>
      <c r="K13" s="3"/>
      <c r="L13" s="1" t="s">
        <v>75</v>
      </c>
      <c r="M13" s="1" t="s">
        <v>74</v>
      </c>
      <c r="N13" s="1" t="s">
        <v>73</v>
      </c>
      <c r="O13" s="1" t="s">
        <v>72</v>
      </c>
      <c r="P13" s="1" t="s">
        <v>65</v>
      </c>
    </row>
  </sheetData>
  <sortState ref="G2:S13">
    <sortCondition ref="H2:H13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E1" workbookViewId="0">
      <selection activeCell="J13" sqref="G1:J13"/>
    </sheetView>
  </sheetViews>
  <sheetFormatPr defaultRowHeight="15" x14ac:dyDescent="0.25"/>
  <cols>
    <col min="2" max="2" width="14.85546875" bestFit="1" customWidth="1"/>
    <col min="7" max="7" width="24.5703125" bestFit="1" customWidth="1"/>
    <col min="8" max="8" width="17" customWidth="1"/>
    <col min="9" max="9" width="34.140625" bestFit="1" customWidth="1"/>
    <col min="10" max="10" width="15.85546875" customWidth="1"/>
  </cols>
  <sheetData>
    <row r="1" spans="1:10" x14ac:dyDescent="0.25">
      <c r="A1" t="s">
        <v>0</v>
      </c>
      <c r="B1" t="s">
        <v>138</v>
      </c>
      <c r="G1" t="s">
        <v>123</v>
      </c>
      <c r="H1" t="s">
        <v>138</v>
      </c>
      <c r="I1" t="s">
        <v>144</v>
      </c>
      <c r="J1" t="s">
        <v>141</v>
      </c>
    </row>
    <row r="2" spans="1:10" x14ac:dyDescent="0.25">
      <c r="A2" t="s">
        <v>13</v>
      </c>
      <c r="B2" t="s">
        <v>111</v>
      </c>
      <c r="G2" s="7" t="s">
        <v>139</v>
      </c>
      <c r="H2" t="s">
        <v>111</v>
      </c>
      <c r="I2" t="s">
        <v>15</v>
      </c>
    </row>
    <row r="3" spans="1:10" x14ac:dyDescent="0.25">
      <c r="A3" t="s">
        <v>20</v>
      </c>
      <c r="B3" t="s">
        <v>42</v>
      </c>
      <c r="G3" s="7"/>
      <c r="H3" t="s">
        <v>42</v>
      </c>
      <c r="I3" t="s">
        <v>133</v>
      </c>
      <c r="J3" t="s">
        <v>21</v>
      </c>
    </row>
    <row r="4" spans="1:10" x14ac:dyDescent="0.25">
      <c r="A4" t="s">
        <v>24</v>
      </c>
      <c r="B4" t="s">
        <v>71</v>
      </c>
      <c r="G4" s="7"/>
      <c r="H4" t="s">
        <v>71</v>
      </c>
      <c r="I4" t="s">
        <v>131</v>
      </c>
      <c r="J4" t="s">
        <v>25</v>
      </c>
    </row>
    <row r="5" spans="1:10" x14ac:dyDescent="0.25">
      <c r="A5" t="s">
        <v>26</v>
      </c>
      <c r="B5" t="s">
        <v>51</v>
      </c>
      <c r="G5" s="7"/>
      <c r="H5" t="s">
        <v>51</v>
      </c>
      <c r="I5" t="s">
        <v>132</v>
      </c>
      <c r="J5" t="s">
        <v>27</v>
      </c>
    </row>
    <row r="6" spans="1:10" x14ac:dyDescent="0.25">
      <c r="A6" t="s">
        <v>30</v>
      </c>
      <c r="B6" t="s">
        <v>56</v>
      </c>
      <c r="G6" s="7"/>
      <c r="H6" t="s">
        <v>56</v>
      </c>
      <c r="I6" t="s">
        <v>134</v>
      </c>
      <c r="J6" t="s">
        <v>31</v>
      </c>
    </row>
    <row r="7" spans="1:10" x14ac:dyDescent="0.25">
      <c r="A7" t="s">
        <v>34</v>
      </c>
      <c r="B7" t="s">
        <v>64</v>
      </c>
      <c r="G7" s="7"/>
      <c r="H7" t="s">
        <v>64</v>
      </c>
      <c r="I7" t="s">
        <v>135</v>
      </c>
      <c r="J7" t="s">
        <v>35</v>
      </c>
    </row>
    <row r="8" spans="1:10" x14ac:dyDescent="0.25">
      <c r="A8" t="s">
        <v>10</v>
      </c>
      <c r="B8" t="s">
        <v>85</v>
      </c>
      <c r="G8" s="7" t="s">
        <v>140</v>
      </c>
      <c r="H8" t="s">
        <v>106</v>
      </c>
      <c r="I8" t="s">
        <v>23</v>
      </c>
    </row>
    <row r="9" spans="1:10" x14ac:dyDescent="0.25">
      <c r="A9" t="s">
        <v>16</v>
      </c>
      <c r="B9" t="s">
        <v>95</v>
      </c>
      <c r="G9" s="7"/>
      <c r="H9" t="s">
        <v>95</v>
      </c>
      <c r="I9" t="s">
        <v>143</v>
      </c>
    </row>
    <row r="10" spans="1:10" x14ac:dyDescent="0.25">
      <c r="A10" t="s">
        <v>18</v>
      </c>
      <c r="B10" t="s">
        <v>89</v>
      </c>
      <c r="G10" s="7"/>
      <c r="H10" t="s">
        <v>79</v>
      </c>
      <c r="I10" t="s">
        <v>29</v>
      </c>
    </row>
    <row r="11" spans="1:10" x14ac:dyDescent="0.25">
      <c r="A11" t="s">
        <v>22</v>
      </c>
      <c r="B11" t="s">
        <v>106</v>
      </c>
      <c r="G11" s="7"/>
      <c r="H11" t="s">
        <v>89</v>
      </c>
      <c r="I11" t="s">
        <v>19</v>
      </c>
    </row>
    <row r="12" spans="1:10" x14ac:dyDescent="0.25">
      <c r="A12" t="s">
        <v>28</v>
      </c>
      <c r="B12" t="s">
        <v>79</v>
      </c>
      <c r="G12" s="7"/>
      <c r="H12" t="s">
        <v>85</v>
      </c>
      <c r="I12" t="s">
        <v>142</v>
      </c>
    </row>
    <row r="13" spans="1:10" x14ac:dyDescent="0.25">
      <c r="A13" t="s">
        <v>32</v>
      </c>
      <c r="B13" t="s">
        <v>99</v>
      </c>
      <c r="G13" s="7"/>
      <c r="H13" t="s">
        <v>99</v>
      </c>
      <c r="I13" t="s">
        <v>33</v>
      </c>
    </row>
    <row r="16" spans="1:10" x14ac:dyDescent="0.25">
      <c r="I16" s="6"/>
    </row>
  </sheetData>
  <sortState ref="G2:O18">
    <sortCondition ref="G2:G18"/>
    <sortCondition ref="K2:K18"/>
    <sortCondition ref="J2:J18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PlantIDs</vt:lpstr>
      <vt:lpstr>Fruits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2015-10-13T21:55:20Z</dcterms:created>
  <dcterms:modified xsi:type="dcterms:W3CDTF">2015-10-13T23:37:26Z</dcterms:modified>
</cp:coreProperties>
</file>