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<sst xmlns="http://schemas.openxmlformats.org/spreadsheetml/2006/main" count="45" uniqueCount="44">
  <si>
    <t xml:space="preserve">Worker vcores</t>
  </si>
  <si>
    <t xml:space="preserve">YARN NM Properties</t>
  </si>
  <si>
    <t xml:space="preserve">Worker spindles</t>
  </si>
  <si>
    <t xml:space="preserve">yarn.nodemanager.resource.cpu-vcores</t>
  </si>
  <si>
    <t xml:space="preserve">Worker RAM</t>
  </si>
  <si>
    <t xml:space="preserve">yarn.nodemanager.resource.memory-mb</t>
  </si>
  <si>
    <t xml:space="preserve">Workload factor</t>
  </si>
  <si>
    <t xml:space="preserve">YARM RM Properties</t>
  </si>
  <si>
    <t xml:space="preserve">Worker nodes</t>
  </si>
  <si>
    <t xml:space="preserve">yarn.scheduler.minimum-allocation-vcores</t>
  </si>
  <si>
    <t xml:space="preserve">yarn.scheduler.maximum-allocation-vcores</t>
  </si>
  <si>
    <t xml:space="preserve">Memory</t>
  </si>
  <si>
    <t xml:space="preserve">vcores</t>
  </si>
  <si>
    <t xml:space="preserve">yarn.scheduler.increment-allocation-vcores</t>
  </si>
  <si>
    <t xml:space="preserve">OS</t>
  </si>
  <si>
    <t xml:space="preserve">yarn.scheduler.minimum-allocation-mb</t>
  </si>
  <si>
    <t xml:space="preserve">NodeManager</t>
  </si>
  <si>
    <t xml:space="preserve">yarn.scheduler.maximum-allocation-mb</t>
  </si>
  <si>
    <t xml:space="preserve">DataNode</t>
  </si>
  <si>
    <t xml:space="preserve">yarn.scheduler.increment-allocation-mb</t>
  </si>
  <si>
    <t xml:space="preserve">Impalad</t>
  </si>
  <si>
    <t xml:space="preserve">Task Container Settings</t>
  </si>
  <si>
    <t xml:space="preserve">MIN</t>
  </si>
  <si>
    <t xml:space="preserve">CM Agent</t>
  </si>
  <si>
    <t xml:space="preserve">mapreduce.map.memory.mb</t>
  </si>
  <si>
    <t xml:space="preserve">HBase</t>
  </si>
  <si>
    <t xml:space="preserve">mapreduce.map.java.opts.max.heap</t>
  </si>
  <si>
    <t xml:space="preserve">Solr</t>
  </si>
  <si>
    <t xml:space="preserve">mapreduce.map.cpu.vcores</t>
  </si>
  <si>
    <t xml:space="preserve">YARN resources</t>
  </si>
  <si>
    <t xml:space="preserve">mapreduce.reduce.memory.mb</t>
  </si>
  <si>
    <t xml:space="preserve">mapreduce.reduce.java.opts.max.heap</t>
  </si>
  <si>
    <t xml:space="preserve">mapreduce.reduce.cpu.vcores</t>
  </si>
  <si>
    <t xml:space="preserve">MapReduce AM Settings</t>
  </si>
  <si>
    <t xml:space="preserve">yarn.app.mapreduce.am.resource.mb</t>
  </si>
  <si>
    <t xml:space="preserve">yarn.app.mapreduce.am.resource.command-opts</t>
  </si>
  <si>
    <t xml:space="preserve">yarn.app.mapreduce.am.resource.cpu-vcores</t>
  </si>
  <si>
    <t xml:space="preserve">Gateway Settings</t>
  </si>
  <si>
    <t xml:space="preserve">-D mapreduce.map.memory.mb</t>
  </si>
  <si>
    <t xml:space="preserve">-D mapreduce.reduce.memory.mb</t>
  </si>
  <si>
    <t xml:space="preserve">-D mapreduce.map.java.opts.max.heap</t>
  </si>
  <si>
    <t xml:space="preserve">-D mapreduce.reduce.java.opts.max.heap</t>
  </si>
  <si>
    <t xml:space="preserve">-D mapreduce.job.maps</t>
  </si>
  <si>
    <t xml:space="preserve">-D mapreduce.job.reduces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</si>
</sst>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FF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B7B7B7"/>
        <bgColor rgb="FF969696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D9D9D9"/>
        <bgColor rgb="FFEFEFE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20" zoomScaleNormal="120" zoomScalePageLayoutView="100" workbookViewId="0">
      <selection pane="topLeft" activeCell="F28" activeCellId="0" sqref="F28"/>
    </sheetView>
  </sheetViews>
  <sheetFormatPr defaultRowHeight="15.75"/>
  <cols>
    <col collapsed="false" hidden="false" max="1" min="1" style="0" width="22.6785714285714"/>
    <col collapsed="false" hidden="false" max="2" min="2" style="0" width="12.0255102040816"/>
    <col collapsed="false" hidden="false" max="3" min="3" style="0" width="11.1887755102041"/>
    <col collapsed="false" hidden="false" max="4" min="4" style="0" width="6.79591836734694"/>
    <col collapsed="false" hidden="false" max="5" min="5" style="0" width="47.5510204081633"/>
    <col collapsed="false" hidden="false" max="6" min="6" style="0" width="17.969387755102"/>
    <col collapsed="false" hidden="false" max="1025" min="7" style="0" width="15.7857142857143"/>
  </cols>
  <sheetData>
    <row r="1" customFormat="false" ht="15.75" hidden="false" customHeight="true" outlineLevel="0" collapsed="false">
      <c r="A1" s="1" t="s">
        <v>0</v>
      </c>
      <c r="B1" s="2" t="n">
        <v>20</v>
      </c>
      <c r="D1" s="3"/>
      <c r="E1" s="4" t="s">
        <v>1</v>
      </c>
      <c r="F1" s="5"/>
      <c r="G1" s="5"/>
    </row>
    <row r="2" customFormat="false" ht="15.75" hidden="false" customHeight="true" outlineLevel="0" collapsed="false">
      <c r="A2" s="1" t="s">
        <v>2</v>
      </c>
      <c r="B2" s="2" t="n">
        <v>12</v>
      </c>
      <c r="D2" s="3"/>
      <c r="E2" s="6" t="s">
        <v>3</v>
      </c>
      <c r="F2" s="7" t="n">
        <f aca="false">MIN(C15,PRODUCT(B2,2))</f>
        <v>15</v>
      </c>
    </row>
    <row r="3" customFormat="false" ht="15.75" hidden="false" customHeight="true" outlineLevel="0" collapsed="false">
      <c r="A3" s="1" t="s">
        <v>4</v>
      </c>
      <c r="B3" s="2" t="n">
        <v>128</v>
      </c>
      <c r="D3" s="3"/>
      <c r="E3" s="6" t="s">
        <v>5</v>
      </c>
      <c r="F3" s="7" t="n">
        <f aca="false">PRODUCT(B15,1024)</f>
        <v>110796.8</v>
      </c>
    </row>
    <row r="4" customFormat="false" ht="15.75" hidden="false" customHeight="true" outlineLevel="0" collapsed="false">
      <c r="A4" s="1" t="s">
        <v>6</v>
      </c>
      <c r="B4" s="2" t="n">
        <v>2</v>
      </c>
      <c r="D4" s="3"/>
      <c r="E4" s="8" t="s">
        <v>7</v>
      </c>
      <c r="F4" s="5"/>
      <c r="G4" s="5"/>
    </row>
    <row r="5" customFormat="false" ht="15.75" hidden="false" customHeight="true" outlineLevel="0" collapsed="false">
      <c r="A5" s="1" t="s">
        <v>8</v>
      </c>
      <c r="B5" s="2" t="n">
        <v>10</v>
      </c>
      <c r="D5" s="3"/>
      <c r="E5" s="6" t="s">
        <v>9</v>
      </c>
      <c r="F5" s="6" t="n">
        <v>1</v>
      </c>
    </row>
    <row r="6" customFormat="false" ht="15.75" hidden="false" customHeight="true" outlineLevel="0" collapsed="false">
      <c r="D6" s="3"/>
      <c r="E6" s="6" t="s">
        <v>10</v>
      </c>
      <c r="F6" s="9" t="n">
        <v>8</v>
      </c>
    </row>
    <row r="7" customFormat="false" ht="15.75" hidden="false" customHeight="true" outlineLevel="0" collapsed="false">
      <c r="A7" s="6"/>
      <c r="B7" s="10" t="s">
        <v>11</v>
      </c>
      <c r="C7" s="10" t="s">
        <v>12</v>
      </c>
      <c r="D7" s="3"/>
      <c r="E7" s="6" t="s">
        <v>13</v>
      </c>
      <c r="F7" s="6" t="n">
        <v>1</v>
      </c>
    </row>
    <row r="8" customFormat="false" ht="15.75" hidden="false" customHeight="true" outlineLevel="0" collapsed="false">
      <c r="A8" s="11" t="s">
        <v>14</v>
      </c>
      <c r="B8" s="7" t="n">
        <f aca="false">PRODUCT(0.1,B3)</f>
        <v>12.8</v>
      </c>
      <c r="C8" s="9" t="n">
        <v>2</v>
      </c>
      <c r="D8" s="3"/>
      <c r="E8" s="6" t="s">
        <v>15</v>
      </c>
      <c r="F8" s="6" t="n">
        <v>1024</v>
      </c>
    </row>
    <row r="9" customFormat="false" ht="15.75" hidden="false" customHeight="true" outlineLevel="0" collapsed="false">
      <c r="A9" s="11" t="s">
        <v>16</v>
      </c>
      <c r="B9" s="6" t="n">
        <v>1</v>
      </c>
      <c r="C9" s="6" t="n">
        <v>1</v>
      </c>
      <c r="D9" s="3"/>
      <c r="E9" s="6" t="s">
        <v>17</v>
      </c>
      <c r="F9" s="12" t="n">
        <f aca="false">PRODUCT(F2,2048)</f>
        <v>30720</v>
      </c>
    </row>
    <row r="10" customFormat="false" ht="15.75" hidden="false" customHeight="true" outlineLevel="0" collapsed="false">
      <c r="A10" s="11" t="s">
        <v>18</v>
      </c>
      <c r="B10" s="6" t="n">
        <v>5</v>
      </c>
      <c r="C10" s="6" t="n">
        <v>1</v>
      </c>
      <c r="D10" s="3"/>
      <c r="E10" s="6" t="s">
        <v>19</v>
      </c>
      <c r="F10" s="6" t="n">
        <v>1024</v>
      </c>
    </row>
    <row r="11" customFormat="false" ht="15.75" hidden="false" customHeight="true" outlineLevel="0" collapsed="false">
      <c r="A11" s="11" t="s">
        <v>20</v>
      </c>
      <c r="B11" s="6" t="n">
        <v>0</v>
      </c>
      <c r="C11" s="6" t="n">
        <v>0</v>
      </c>
      <c r="D11" s="3"/>
      <c r="E11" s="8" t="s">
        <v>21</v>
      </c>
      <c r="F11" s="5"/>
      <c r="G11" s="13" t="s">
        <v>22</v>
      </c>
    </row>
    <row r="12" customFormat="false" ht="15.75" hidden="false" customHeight="true" outlineLevel="0" collapsed="false">
      <c r="A12" s="11" t="s">
        <v>23</v>
      </c>
      <c r="B12" s="6" t="n">
        <v>1</v>
      </c>
      <c r="C12" s="6" t="n">
        <v>1</v>
      </c>
      <c r="D12" s="3"/>
      <c r="E12" s="6" t="s">
        <v>24</v>
      </c>
      <c r="F12" s="6" t="n">
        <v>1024</v>
      </c>
      <c r="G12" s="7" t="n">
        <f aca="false">F3/F12</f>
        <v>108.2</v>
      </c>
    </row>
    <row r="13" customFormat="false" ht="15.75" hidden="false" customHeight="true" outlineLevel="0" collapsed="false">
      <c r="A13" s="11" t="s">
        <v>25</v>
      </c>
      <c r="B13" s="6" t="n">
        <v>0</v>
      </c>
      <c r="C13" s="6" t="n">
        <v>0</v>
      </c>
      <c r="D13" s="3"/>
      <c r="E13" s="6" t="s">
        <v>26</v>
      </c>
      <c r="F13" s="6" t="n">
        <v>800</v>
      </c>
      <c r="G13" s="13" t="s">
        <v>22</v>
      </c>
    </row>
    <row r="14" customFormat="false" ht="15.75" hidden="false" customHeight="true" outlineLevel="0" collapsed="false">
      <c r="A14" s="11" t="s">
        <v>27</v>
      </c>
      <c r="B14" s="6" t="n">
        <v>0</v>
      </c>
      <c r="C14" s="6" t="n">
        <v>0</v>
      </c>
      <c r="D14" s="3"/>
      <c r="E14" s="6" t="s">
        <v>28</v>
      </c>
      <c r="F14" s="9" t="n">
        <v>1</v>
      </c>
      <c r="G14" s="7" t="n">
        <f aca="false">F2/F14</f>
        <v>15</v>
      </c>
    </row>
    <row r="15" customFormat="false" ht="15.75" hidden="false" customHeight="true" outlineLevel="0" collapsed="false">
      <c r="A15" s="14" t="s">
        <v>29</v>
      </c>
      <c r="B15" s="7" t="n">
        <f aca="false">SUM(B3,-B8,-B9,-B10,-B11,-B12,-B13,-B14)</f>
        <v>108.2</v>
      </c>
      <c r="C15" s="7" t="n">
        <f aca="false">SUM(B1,-C8,-C9,-C10,-C11,-C12,-C13,-C14)</f>
        <v>15</v>
      </c>
      <c r="D15" s="3"/>
      <c r="E15" s="6" t="s">
        <v>30</v>
      </c>
      <c r="F15" s="6" t="n">
        <v>1024</v>
      </c>
    </row>
    <row r="16" customFormat="false" ht="15.75" hidden="false" customHeight="true" outlineLevel="0" collapsed="false">
      <c r="D16" s="3"/>
      <c r="E16" s="6" t="s">
        <v>31</v>
      </c>
      <c r="F16" s="6" t="n">
        <v>800</v>
      </c>
    </row>
    <row r="17" customFormat="false" ht="15.75" hidden="false" customHeight="true" outlineLevel="0" collapsed="false">
      <c r="D17" s="3"/>
      <c r="E17" s="6" t="s">
        <v>32</v>
      </c>
      <c r="F17" s="9" t="n">
        <v>1</v>
      </c>
    </row>
    <row r="18" customFormat="false" ht="15.75" hidden="false" customHeight="true" outlineLevel="0" collapsed="false">
      <c r="D18" s="3"/>
      <c r="E18" s="8" t="s">
        <v>33</v>
      </c>
      <c r="F18" s="5"/>
      <c r="G18" s="5"/>
    </row>
    <row r="19" customFormat="false" ht="15.75" hidden="false" customHeight="true" outlineLevel="0" collapsed="false">
      <c r="D19" s="3"/>
      <c r="E19" s="6" t="s">
        <v>34</v>
      </c>
      <c r="F19" s="6" t="n">
        <v>1024</v>
      </c>
    </row>
    <row r="20" customFormat="false" ht="15.75" hidden="false" customHeight="true" outlineLevel="0" collapsed="false">
      <c r="D20" s="3"/>
      <c r="E20" s="6" t="s">
        <v>35</v>
      </c>
      <c r="F20" s="6" t="n">
        <v>800</v>
      </c>
    </row>
    <row r="21" customFormat="false" ht="15.75" hidden="false" customHeight="true" outlineLevel="0" collapsed="false">
      <c r="D21" s="3"/>
      <c r="E21" s="6" t="s">
        <v>36</v>
      </c>
      <c r="F21" s="6" t="n">
        <v>1</v>
      </c>
    </row>
    <row r="22" customFormat="false" ht="15.75" hidden="false" customHeight="true" outlineLevel="0" collapsed="false">
      <c r="D22" s="3"/>
      <c r="E22" s="8" t="s">
        <v>37</v>
      </c>
      <c r="F22" s="5"/>
      <c r="G22" s="5"/>
    </row>
    <row r="23" customFormat="false" ht="15.75" hidden="false" customHeight="true" outlineLevel="0" collapsed="false">
      <c r="D23" s="3"/>
      <c r="E23" s="6" t="s">
        <v>38</v>
      </c>
      <c r="F23" s="6" t="n">
        <v>2048</v>
      </c>
    </row>
    <row r="24" customFormat="false" ht="15.75" hidden="false" customHeight="true" outlineLevel="0" collapsed="false">
      <c r="D24" s="3"/>
      <c r="E24" s="6" t="s">
        <v>39</v>
      </c>
      <c r="F24" s="6" t="n">
        <v>4096</v>
      </c>
    </row>
    <row r="25" customFormat="false" ht="15.75" hidden="false" customHeight="true" outlineLevel="0" collapsed="false">
      <c r="D25" s="3"/>
      <c r="E25" s="6" t="s">
        <v>40</v>
      </c>
      <c r="F25" s="15" t="n">
        <f aca="false">PRODUCT(0.8,F23)</f>
        <v>1638.4</v>
      </c>
    </row>
    <row r="26" customFormat="false" ht="15.75" hidden="false" customHeight="true" outlineLevel="0" collapsed="false">
      <c r="D26" s="3"/>
      <c r="E26" s="6" t="s">
        <v>41</v>
      </c>
      <c r="F26" s="15" t="n">
        <f aca="false">PRODUCT(0.8,F24)</f>
        <v>3276.8</v>
      </c>
    </row>
    <row r="27" customFormat="false" ht="15.75" hidden="false" customHeight="true" outlineLevel="0" collapsed="false">
      <c r="D27" s="3"/>
      <c r="E27" s="6" t="s">
        <v>42</v>
      </c>
      <c r="F27" s="12" t="n">
        <f aca="false">MIN(G12,G14,PRODUCT(B4,B2))</f>
        <v>15</v>
      </c>
    </row>
    <row r="28" customFormat="false" ht="15.75" hidden="false" customHeight="true" outlineLevel="0" collapsed="false">
      <c r="D28" s="3"/>
      <c r="E28" s="6" t="s">
        <v>43</v>
      </c>
      <c r="F28" s="12" t="n">
        <f aca="false">MIN(G12,G14,PRODUCT(B4,B2))</f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2017-10-18T15:17:48Z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