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ublications\Rapport général\RG2024\AP\AP_2\"/>
    </mc:Choice>
  </mc:AlternateContent>
  <xr:revisionPtr revIDLastSave="0" documentId="8_{BCD32257-E1B9-4E84-986E-D1EE9B90C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7" l="1"/>
  <c r="C65" i="17"/>
  <c r="D65" i="17"/>
  <c r="F65" i="17"/>
  <c r="G65" i="17"/>
  <c r="H65" i="17"/>
  <c r="I65" i="17"/>
  <c r="J65" i="17"/>
  <c r="K65" i="17"/>
  <c r="M65" i="17"/>
  <c r="N65" i="17"/>
  <c r="O65" i="17"/>
  <c r="P65" i="17"/>
  <c r="Q65" i="17"/>
  <c r="R65" i="17"/>
  <c r="B45" i="17"/>
  <c r="C45" i="17"/>
  <c r="D45" i="17"/>
  <c r="F45" i="17"/>
  <c r="G45" i="17"/>
  <c r="H45" i="17"/>
  <c r="I45" i="17"/>
  <c r="J45" i="17"/>
  <c r="K45" i="17"/>
  <c r="M45" i="17"/>
  <c r="N45" i="17"/>
  <c r="O45" i="17"/>
  <c r="P45" i="17"/>
  <c r="Q45" i="17"/>
  <c r="R45" i="17"/>
  <c r="B64" i="17"/>
  <c r="C64" i="17"/>
  <c r="D64" i="17"/>
  <c r="F64" i="17"/>
  <c r="G64" i="17"/>
  <c r="H64" i="17"/>
  <c r="I64" i="17"/>
  <c r="J64" i="17"/>
  <c r="K64" i="17"/>
  <c r="M64" i="17"/>
  <c r="N64" i="17"/>
  <c r="O64" i="17"/>
  <c r="P64" i="17"/>
  <c r="Q64" i="17"/>
  <c r="R64" i="17"/>
  <c r="B44" i="17"/>
  <c r="C44" i="17"/>
  <c r="D44" i="17"/>
  <c r="F44" i="17"/>
  <c r="G44" i="17"/>
  <c r="H44" i="17"/>
  <c r="I44" i="17"/>
  <c r="J44" i="17"/>
  <c r="K44" i="17"/>
  <c r="M44" i="17"/>
  <c r="N44" i="17"/>
  <c r="O44" i="17"/>
  <c r="P44" i="17"/>
  <c r="Q44" i="17"/>
  <c r="R44" i="17"/>
  <c r="O63" i="17" l="1"/>
  <c r="B63" i="17"/>
  <c r="C63" i="17"/>
  <c r="D63" i="17"/>
  <c r="F63" i="17"/>
  <c r="G63" i="17"/>
  <c r="H63" i="17"/>
  <c r="I63" i="17"/>
  <c r="J63" i="17"/>
  <c r="K63" i="17"/>
  <c r="M63" i="17"/>
  <c r="N63" i="17"/>
  <c r="P63" i="17"/>
  <c r="Q63" i="17"/>
  <c r="R63" i="17"/>
  <c r="B43" i="17"/>
  <c r="C43" i="17"/>
  <c r="D43" i="17"/>
  <c r="F43" i="17"/>
  <c r="G43" i="17"/>
  <c r="H43" i="17"/>
  <c r="I43" i="17"/>
  <c r="J43" i="17"/>
  <c r="K43" i="17"/>
  <c r="M43" i="17"/>
  <c r="N43" i="17"/>
  <c r="O43" i="17"/>
  <c r="P43" i="17"/>
  <c r="Q43" i="17"/>
  <c r="R43" i="17"/>
  <c r="B42" i="17" l="1"/>
  <c r="C42" i="17"/>
  <c r="D42" i="17"/>
  <c r="F42" i="17"/>
  <c r="G42" i="17"/>
  <c r="H42" i="17"/>
  <c r="I42" i="17"/>
  <c r="J42" i="17"/>
  <c r="K42" i="17"/>
  <c r="M42" i="17"/>
  <c r="N42" i="17"/>
  <c r="O42" i="17"/>
  <c r="P42" i="17"/>
  <c r="Q42" i="17"/>
  <c r="R42" i="17"/>
  <c r="B62" i="17"/>
  <c r="C62" i="17"/>
  <c r="D62" i="17"/>
  <c r="F62" i="17"/>
  <c r="G62" i="17"/>
  <c r="H62" i="17"/>
  <c r="I62" i="17"/>
  <c r="J62" i="17"/>
  <c r="K62" i="17"/>
  <c r="M62" i="17"/>
  <c r="N62" i="17"/>
  <c r="O62" i="17"/>
  <c r="P62" i="17"/>
  <c r="Q62" i="17"/>
  <c r="R62" i="17"/>
  <c r="B61" i="17" l="1"/>
  <c r="C61" i="17"/>
  <c r="D61" i="17"/>
  <c r="F61" i="17"/>
  <c r="G61" i="17"/>
  <c r="H61" i="17"/>
  <c r="I61" i="17"/>
  <c r="J61" i="17"/>
  <c r="K61" i="17"/>
  <c r="M61" i="17"/>
  <c r="N61" i="17"/>
  <c r="O61" i="17"/>
  <c r="P61" i="17"/>
  <c r="Q61" i="17"/>
  <c r="R61" i="17"/>
  <c r="B41" i="17"/>
  <c r="C41" i="17"/>
  <c r="D41" i="17"/>
  <c r="F41" i="17"/>
  <c r="G41" i="17"/>
  <c r="H41" i="17"/>
  <c r="I41" i="17"/>
  <c r="J41" i="17"/>
  <c r="K41" i="17"/>
  <c r="M41" i="17"/>
  <c r="N41" i="17"/>
  <c r="O41" i="17"/>
  <c r="P41" i="17"/>
  <c r="Q41" i="17"/>
  <c r="R41" i="17"/>
  <c r="R60" i="17" l="1"/>
  <c r="Q60" i="17"/>
  <c r="P60" i="17"/>
  <c r="O60" i="17"/>
  <c r="N60" i="17"/>
  <c r="M60" i="17"/>
  <c r="K60" i="17"/>
  <c r="J60" i="17"/>
  <c r="I60" i="17"/>
  <c r="H60" i="17"/>
  <c r="G60" i="17"/>
  <c r="F60" i="17"/>
  <c r="D60" i="17"/>
  <c r="C60" i="17"/>
  <c r="B60" i="17"/>
  <c r="R59" i="17"/>
  <c r="Q59" i="17"/>
  <c r="P59" i="17"/>
  <c r="O59" i="17"/>
  <c r="N59" i="17"/>
  <c r="M59" i="17"/>
  <c r="K59" i="17"/>
  <c r="J59" i="17"/>
  <c r="I59" i="17"/>
  <c r="H59" i="17"/>
  <c r="G59" i="17"/>
  <c r="F59" i="17"/>
  <c r="D59" i="17"/>
  <c r="C59" i="17"/>
  <c r="B59" i="17"/>
  <c r="R58" i="17"/>
  <c r="Q58" i="17"/>
  <c r="P58" i="17"/>
  <c r="O58" i="17"/>
  <c r="N58" i="17"/>
  <c r="M58" i="17"/>
  <c r="K58" i="17"/>
  <c r="J58" i="17"/>
  <c r="I58" i="17"/>
  <c r="H58" i="17"/>
  <c r="G58" i="17"/>
  <c r="F58" i="17"/>
  <c r="D58" i="17"/>
  <c r="C58" i="17"/>
  <c r="B58" i="17"/>
  <c r="R57" i="17"/>
  <c r="Q57" i="17"/>
  <c r="P57" i="17"/>
  <c r="O57" i="17"/>
  <c r="N57" i="17"/>
  <c r="M57" i="17"/>
  <c r="K57" i="17"/>
  <c r="J57" i="17"/>
  <c r="I57" i="17"/>
  <c r="H57" i="17"/>
  <c r="G57" i="17"/>
  <c r="F57" i="17"/>
  <c r="D57" i="17"/>
  <c r="C57" i="17"/>
  <c r="B57" i="17"/>
  <c r="R56" i="17"/>
  <c r="Q56" i="17"/>
  <c r="P56" i="17"/>
  <c r="O56" i="17"/>
  <c r="N56" i="17"/>
  <c r="M56" i="17"/>
  <c r="K56" i="17"/>
  <c r="J56" i="17"/>
  <c r="I56" i="17"/>
  <c r="H56" i="17"/>
  <c r="G56" i="17"/>
  <c r="F56" i="17"/>
  <c r="D56" i="17"/>
  <c r="C56" i="17"/>
  <c r="B56" i="17"/>
  <c r="R55" i="17"/>
  <c r="Q55" i="17"/>
  <c r="P55" i="17"/>
  <c r="O55" i="17"/>
  <c r="N55" i="17"/>
  <c r="M55" i="17"/>
  <c r="K55" i="17"/>
  <c r="J55" i="17"/>
  <c r="I55" i="17"/>
  <c r="H55" i="17"/>
  <c r="G55" i="17"/>
  <c r="F55" i="17"/>
  <c r="D55" i="17"/>
  <c r="C55" i="17"/>
  <c r="B55" i="17"/>
  <c r="R54" i="17"/>
  <c r="Q54" i="17"/>
  <c r="P54" i="17"/>
  <c r="O54" i="17"/>
  <c r="N54" i="17"/>
  <c r="M54" i="17"/>
  <c r="K54" i="17"/>
  <c r="J54" i="17"/>
  <c r="I54" i="17"/>
  <c r="H54" i="17"/>
  <c r="G54" i="17"/>
  <c r="F54" i="17"/>
  <c r="D54" i="17"/>
  <c r="C54" i="17"/>
  <c r="B54" i="17"/>
  <c r="R53" i="17"/>
  <c r="Q53" i="17"/>
  <c r="P53" i="17"/>
  <c r="O53" i="17"/>
  <c r="N53" i="17"/>
  <c r="M53" i="17"/>
  <c r="K53" i="17"/>
  <c r="J53" i="17"/>
  <c r="I53" i="17"/>
  <c r="H53" i="17"/>
  <c r="G53" i="17"/>
  <c r="F53" i="17"/>
  <c r="D53" i="17"/>
  <c r="C53" i="17"/>
  <c r="B53" i="17"/>
  <c r="R40" i="17"/>
  <c r="Q40" i="17"/>
  <c r="P40" i="17"/>
  <c r="O40" i="17"/>
  <c r="N40" i="17"/>
  <c r="M40" i="17"/>
  <c r="K40" i="17"/>
  <c r="J40" i="17"/>
  <c r="I40" i="17"/>
  <c r="H40" i="17"/>
  <c r="G40" i="17"/>
  <c r="F40" i="17"/>
  <c r="D40" i="17"/>
  <c r="C40" i="17"/>
  <c r="B40" i="17"/>
  <c r="R39" i="17"/>
  <c r="Q39" i="17"/>
  <c r="P39" i="17"/>
  <c r="O39" i="17"/>
  <c r="N39" i="17"/>
  <c r="M39" i="17"/>
  <c r="K39" i="17"/>
  <c r="J39" i="17"/>
  <c r="I39" i="17"/>
  <c r="H39" i="17"/>
  <c r="G39" i="17"/>
  <c r="F39" i="17"/>
  <c r="D39" i="17"/>
  <c r="C39" i="17"/>
  <c r="B39" i="17"/>
  <c r="R38" i="17"/>
  <c r="Q38" i="17"/>
  <c r="P38" i="17"/>
  <c r="O38" i="17"/>
  <c r="N38" i="17"/>
  <c r="M38" i="17"/>
  <c r="K38" i="17"/>
  <c r="J38" i="17"/>
  <c r="I38" i="17"/>
  <c r="H38" i="17"/>
  <c r="G38" i="17"/>
  <c r="F38" i="17"/>
  <c r="D38" i="17"/>
  <c r="C38" i="17"/>
  <c r="B38" i="17"/>
  <c r="R37" i="17"/>
  <c r="Q37" i="17"/>
  <c r="P37" i="17"/>
  <c r="O37" i="17"/>
  <c r="N37" i="17"/>
  <c r="M37" i="17"/>
  <c r="K37" i="17"/>
  <c r="J37" i="17"/>
  <c r="I37" i="17"/>
  <c r="H37" i="17"/>
  <c r="G37" i="17"/>
  <c r="F37" i="17"/>
  <c r="D37" i="17"/>
  <c r="C37" i="17"/>
  <c r="B37" i="17"/>
  <c r="R36" i="17"/>
  <c r="Q36" i="17"/>
  <c r="P36" i="17"/>
  <c r="O36" i="17"/>
  <c r="N36" i="17"/>
  <c r="M36" i="17"/>
  <c r="K36" i="17"/>
  <c r="J36" i="17"/>
  <c r="I36" i="17"/>
  <c r="H36" i="17"/>
  <c r="G36" i="17"/>
  <c r="F36" i="17"/>
  <c r="D36" i="17"/>
  <c r="C36" i="17"/>
  <c r="B36" i="17"/>
  <c r="R35" i="17"/>
  <c r="Q35" i="17"/>
  <c r="P35" i="17"/>
  <c r="O35" i="17"/>
  <c r="N35" i="17"/>
  <c r="M35" i="17"/>
  <c r="K35" i="17"/>
  <c r="J35" i="17"/>
  <c r="I35" i="17"/>
  <c r="H35" i="17"/>
  <c r="G35" i="17"/>
  <c r="F35" i="17"/>
  <c r="D35" i="17"/>
  <c r="C35" i="17"/>
  <c r="B35" i="17"/>
  <c r="R34" i="17"/>
  <c r="Q34" i="17"/>
  <c r="P34" i="17"/>
  <c r="O34" i="17"/>
  <c r="N34" i="17"/>
  <c r="M34" i="17"/>
  <c r="K34" i="17"/>
  <c r="J34" i="17"/>
  <c r="I34" i="17"/>
  <c r="H34" i="17"/>
  <c r="G34" i="17"/>
  <c r="F34" i="17"/>
  <c r="D34" i="17"/>
  <c r="C34" i="17"/>
  <c r="B34" i="17"/>
  <c r="R33" i="17"/>
  <c r="Q33" i="17"/>
  <c r="P33" i="17"/>
  <c r="O33" i="17"/>
  <c r="N33" i="17"/>
  <c r="M33" i="17"/>
  <c r="K33" i="17"/>
  <c r="J33" i="17"/>
  <c r="I33" i="17"/>
  <c r="H33" i="17"/>
  <c r="G33" i="17"/>
  <c r="F33" i="17"/>
  <c r="D33" i="17"/>
  <c r="C33" i="17"/>
  <c r="B33" i="17"/>
</calcChain>
</file>

<file path=xl/sharedStrings.xml><?xml version="1.0" encoding="utf-8"?>
<sst xmlns="http://schemas.openxmlformats.org/spreadsheetml/2006/main" count="79" uniqueCount="21">
  <si>
    <t>Hommes</t>
  </si>
  <si>
    <t>Femmes</t>
  </si>
  <si>
    <t>Domaine: assurance pension (AP)</t>
  </si>
  <si>
    <t>Source(s):</t>
  </si>
  <si>
    <t>Année</t>
  </si>
  <si>
    <t>Pensions personnelles</t>
  </si>
  <si>
    <t>Pensions de survie</t>
  </si>
  <si>
    <t>Pensions de vieillesse et de vieillesse anticipée</t>
  </si>
  <si>
    <t>Pensions d'invalidité</t>
  </si>
  <si>
    <t>Pensions de survie - conjoint</t>
  </si>
  <si>
    <t>Pension de survie - orphelins</t>
  </si>
  <si>
    <t>Total</t>
  </si>
  <si>
    <t>Unité(s): EUR</t>
  </si>
  <si>
    <t xml:space="preserve">Information(s) supplémentaire(s): mois de décembre / y inclus les avances 
                                                      Pensions non-migratoires : Bénéficiaires de pension sans périodes auprès de régimes de pensions étrangers </t>
  </si>
  <si>
    <t>2. Variation en %</t>
  </si>
  <si>
    <t>3. Variation n.i.100 (en %)</t>
  </si>
  <si>
    <t>Toutes les pensions non-migratoires</t>
  </si>
  <si>
    <t>1. Montant moyen</t>
  </si>
  <si>
    <t>Echelle mobile des salaires de décembre N</t>
  </si>
  <si>
    <t>Montant moyen des pensions non-migratoires (carrières luxembourgeoises) par catégorie de pension (2010-2023)</t>
  </si>
  <si>
    <t>Année(s) de référence: 2010-2023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</si>
</sst>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38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" fontId="6" fillId="0" borderId="1" xfId="0" applyNumberFormat="1" applyFont="1" applyBorder="1"/>
    <xf numFmtId="4" fontId="9" fillId="2" borderId="1" xfId="0" applyNumberFormat="1" applyFont="1" applyFill="1" applyBorder="1" applyAlignment="1">
      <alignment horizontal="right" wrapText="1"/>
    </xf>
    <xf numFmtId="4" fontId="0" fillId="0" borderId="0" xfId="0" applyNumberFormat="1"/>
    <xf numFmtId="4" fontId="4" fillId="2" borderId="1" xfId="0" applyNumberFormat="1" applyFont="1" applyFill="1" applyBorder="1" applyAlignment="1">
      <alignment horizontal="right" wrapText="1"/>
    </xf>
    <xf numFmtId="4" fontId="10" fillId="0" borderId="1" xfId="0" applyNumberFormat="1" applyFont="1" applyBorder="1"/>
    <xf numFmtId="0" fontId="3" fillId="4" borderId="1" xfId="0" applyFont="1" applyFill="1" applyBorder="1" applyAlignment="1">
      <alignment horizontal="right" vertical="center" wrapText="1"/>
    </xf>
    <xf numFmtId="0" fontId="8" fillId="4" borderId="7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164" fontId="6" fillId="0" borderId="1" xfId="2" applyNumberFormat="1" applyFont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5E5E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3E6368"/>
      <rgbColor rgb="000000FF"/>
      <rgbColor rgb="0000CCFF"/>
      <rgbColor rgb="003E6368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showGridLines="0" tabSelected="1" workbookViewId="0">
      <selection activeCell="A5" sqref="A5"/>
    </sheetView>
  </sheetViews>
  <sheetFormatPr defaultColWidth="11.42578125" defaultRowHeight="12.75" x14ac:dyDescent="0.2"/>
  <cols>
    <col min="1" max="4" width="8.7109375" style="1" customWidth="1"/>
    <col min="5" max="5" width="1.85546875" customWidth="1"/>
    <col min="6" max="11" width="8.5703125" style="1" customWidth="1"/>
    <col min="12" max="12" width="1.85546875" customWidth="1"/>
    <col min="13" max="18" width="8.5703125" customWidth="1"/>
    <col min="19" max="19" width="2.42578125" customWidth="1"/>
    <col min="20" max="20" width="10.5703125" customWidth="1"/>
    <col min="21" max="16384" width="11.42578125" style="1"/>
  </cols>
  <sheetData>
    <row r="1" spans="1:21" s="7" customFormat="1" ht="12.95" customHeight="1" x14ac:dyDescent="0.2">
      <c r="A1" s="4" t="s">
        <v>19</v>
      </c>
      <c r="B1" s="6"/>
      <c r="C1" s="6"/>
      <c r="D1" s="6"/>
      <c r="E1"/>
      <c r="F1" s="6"/>
      <c r="G1" s="6"/>
      <c r="H1" s="6"/>
      <c r="I1" s="6"/>
      <c r="L1"/>
      <c r="M1"/>
      <c r="N1"/>
      <c r="O1"/>
      <c r="P1"/>
      <c r="Q1"/>
      <c r="R1"/>
      <c r="S1"/>
      <c r="T1"/>
    </row>
    <row r="2" spans="1:21" s="9" customFormat="1" ht="11.1" customHeight="1" x14ac:dyDescent="0.2">
      <c r="A2" s="5" t="s">
        <v>2</v>
      </c>
      <c r="B2" s="8"/>
      <c r="C2" s="8"/>
      <c r="D2" s="8"/>
      <c r="E2"/>
      <c r="F2" s="8"/>
      <c r="G2" s="8"/>
      <c r="H2" s="8"/>
      <c r="I2" s="8"/>
      <c r="L2"/>
      <c r="M2"/>
      <c r="N2"/>
      <c r="O2"/>
      <c r="P2"/>
      <c r="Q2"/>
      <c r="R2"/>
      <c r="S2"/>
      <c r="T2"/>
    </row>
    <row r="3" spans="1:21" s="9" customFormat="1" ht="11.1" customHeight="1" x14ac:dyDescent="0.2">
      <c r="A3" s="5" t="s">
        <v>3</v>
      </c>
      <c r="B3" s="10"/>
      <c r="C3" s="10"/>
      <c r="D3" s="10"/>
      <c r="E3"/>
      <c r="F3" s="10"/>
      <c r="G3" s="10"/>
      <c r="H3" s="10"/>
      <c r="I3" s="10"/>
      <c r="L3"/>
      <c r="M3"/>
      <c r="N3"/>
      <c r="O3"/>
      <c r="P3"/>
      <c r="Q3"/>
      <c r="R3"/>
      <c r="S3"/>
      <c r="T3"/>
    </row>
    <row r="4" spans="1:21" s="9" customFormat="1" ht="11.1" customHeight="1" x14ac:dyDescent="0.2">
      <c r="A4" s="5" t="s">
        <v>20</v>
      </c>
      <c r="B4" s="2"/>
      <c r="C4" s="2"/>
      <c r="D4" s="2"/>
      <c r="E4"/>
      <c r="F4" s="2"/>
      <c r="G4" s="2"/>
      <c r="H4" s="2"/>
      <c r="I4" s="2"/>
      <c r="L4"/>
      <c r="M4"/>
      <c r="N4"/>
      <c r="O4"/>
      <c r="P4"/>
      <c r="Q4"/>
      <c r="R4"/>
      <c r="S4"/>
      <c r="T4"/>
    </row>
    <row r="5" spans="1:21" s="9" customFormat="1" ht="11.1" customHeight="1" x14ac:dyDescent="0.2">
      <c r="A5" s="5" t="s">
        <v>12</v>
      </c>
      <c r="B5" s="3"/>
      <c r="C5" s="3"/>
      <c r="D5" s="3"/>
      <c r="E5"/>
      <c r="F5" s="3"/>
      <c r="G5" s="3"/>
      <c r="H5" s="3"/>
      <c r="I5" s="3"/>
      <c r="L5"/>
      <c r="M5"/>
      <c r="N5"/>
      <c r="O5"/>
      <c r="P5"/>
      <c r="Q5"/>
      <c r="R5"/>
      <c r="S5"/>
      <c r="T5"/>
    </row>
    <row r="6" spans="1:21" s="9" customFormat="1" ht="24.95" customHeight="1" x14ac:dyDescent="0.2">
      <c r="A6" s="40" t="s">
        <v>13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/>
      <c r="T6"/>
    </row>
    <row r="7" spans="1:21" s="9" customFormat="1" ht="24.95" customHeight="1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/>
      <c r="T7"/>
    </row>
    <row r="8" spans="1:21" customFormat="1" ht="12" customHeight="1" x14ac:dyDescent="0.2">
      <c r="A8" s="4" t="s">
        <v>17</v>
      </c>
    </row>
    <row r="9" spans="1:21" s="9" customFormat="1" ht="23.25" customHeight="1" x14ac:dyDescent="0.2">
      <c r="A9" s="27" t="s">
        <v>4</v>
      </c>
      <c r="B9" s="30" t="s">
        <v>16</v>
      </c>
      <c r="C9" s="31"/>
      <c r="D9" s="32"/>
      <c r="E9"/>
      <c r="F9" s="36" t="s">
        <v>5</v>
      </c>
      <c r="G9" s="36"/>
      <c r="H9" s="36"/>
      <c r="I9" s="36"/>
      <c r="J9" s="36"/>
      <c r="K9" s="36"/>
      <c r="L9"/>
      <c r="M9" s="36" t="s">
        <v>6</v>
      </c>
      <c r="N9" s="36"/>
      <c r="O9" s="36"/>
      <c r="P9" s="36"/>
      <c r="Q9" s="36"/>
      <c r="R9" s="36"/>
      <c r="S9"/>
      <c r="T9"/>
    </row>
    <row r="10" spans="1:21" customFormat="1" ht="23.25" customHeight="1" x14ac:dyDescent="0.2">
      <c r="A10" s="28"/>
      <c r="B10" s="33"/>
      <c r="C10" s="34"/>
      <c r="D10" s="35"/>
      <c r="F10" s="37" t="s">
        <v>7</v>
      </c>
      <c r="G10" s="38"/>
      <c r="H10" s="39"/>
      <c r="I10" s="37" t="s">
        <v>8</v>
      </c>
      <c r="J10" s="38"/>
      <c r="K10" s="39"/>
      <c r="M10" s="37" t="s">
        <v>9</v>
      </c>
      <c r="N10" s="38"/>
      <c r="O10" s="39"/>
      <c r="P10" s="37" t="s">
        <v>10</v>
      </c>
      <c r="Q10" s="38"/>
      <c r="R10" s="39"/>
    </row>
    <row r="11" spans="1:21" customFormat="1" ht="23.25" customHeight="1" x14ac:dyDescent="0.2">
      <c r="A11" s="29"/>
      <c r="B11" s="20" t="s">
        <v>11</v>
      </c>
      <c r="C11" s="21" t="s">
        <v>0</v>
      </c>
      <c r="D11" s="22" t="s">
        <v>1</v>
      </c>
      <c r="F11" s="20" t="s">
        <v>11</v>
      </c>
      <c r="G11" s="23" t="s">
        <v>0</v>
      </c>
      <c r="H11" s="23" t="s">
        <v>1</v>
      </c>
      <c r="I11" s="20" t="s">
        <v>11</v>
      </c>
      <c r="J11" s="23" t="s">
        <v>0</v>
      </c>
      <c r="K11" s="23" t="s">
        <v>1</v>
      </c>
      <c r="M11" s="20" t="s">
        <v>11</v>
      </c>
      <c r="N11" s="23" t="s">
        <v>0</v>
      </c>
      <c r="O11" s="23" t="s">
        <v>1</v>
      </c>
      <c r="P11" s="20" t="s">
        <v>11</v>
      </c>
      <c r="Q11" s="23" t="s">
        <v>0</v>
      </c>
      <c r="R11" s="23" t="s">
        <v>1</v>
      </c>
    </row>
    <row r="12" spans="1:21" x14ac:dyDescent="0.2">
      <c r="A12" s="11">
        <v>2010</v>
      </c>
      <c r="B12" s="15">
        <v>2320.4633781770126</v>
      </c>
      <c r="C12" s="16">
        <v>2972.9487110613745</v>
      </c>
      <c r="D12" s="16">
        <v>1762.750707642459</v>
      </c>
      <c r="E12" s="17"/>
      <c r="F12" s="18">
        <v>2624.674676321491</v>
      </c>
      <c r="G12" s="16">
        <v>3278.0194644118396</v>
      </c>
      <c r="H12" s="16">
        <v>1580.3228656547842</v>
      </c>
      <c r="I12" s="15">
        <v>1966.1005868544544</v>
      </c>
      <c r="J12" s="19">
        <v>2263.1866573215425</v>
      </c>
      <c r="K12" s="19">
        <v>1646.4003991645313</v>
      </c>
      <c r="L12" s="17"/>
      <c r="M12" s="15">
        <v>1959.079590406732</v>
      </c>
      <c r="N12" s="19">
        <v>891.49682771194227</v>
      </c>
      <c r="O12" s="19">
        <v>2030.2431251139237</v>
      </c>
      <c r="P12" s="15">
        <v>666.49467344753702</v>
      </c>
      <c r="Q12" s="19">
        <v>646.82412262156447</v>
      </c>
      <c r="R12" s="19">
        <v>686.6772559652926</v>
      </c>
    </row>
    <row r="13" spans="1:21" customFormat="1" x14ac:dyDescent="0.2">
      <c r="A13" s="12">
        <v>2011</v>
      </c>
      <c r="B13" s="15">
        <v>2420.5629403547355</v>
      </c>
      <c r="C13" s="16">
        <v>3093.7781202202736</v>
      </c>
      <c r="D13" s="16">
        <v>1844.1359980617253</v>
      </c>
      <c r="E13" s="17"/>
      <c r="F13" s="18">
        <v>2734.001315586866</v>
      </c>
      <c r="G13" s="16">
        <v>3406.8918614156678</v>
      </c>
      <c r="H13" s="16">
        <v>1678.1632911770901</v>
      </c>
      <c r="I13" s="15">
        <v>2034.8248343673142</v>
      </c>
      <c r="J13" s="19">
        <v>2326.4581045454465</v>
      </c>
      <c r="K13" s="19">
        <v>1725.1008689355492</v>
      </c>
      <c r="L13" s="17"/>
      <c r="M13" s="15">
        <v>2025.9770628298972</v>
      </c>
      <c r="N13" s="19">
        <v>922.01272184300331</v>
      </c>
      <c r="O13" s="19">
        <v>2104.6446744086957</v>
      </c>
      <c r="P13" s="15">
        <v>692.07060737527115</v>
      </c>
      <c r="Q13" s="19">
        <v>670.46873269435719</v>
      </c>
      <c r="R13" s="19">
        <v>714.48404419889448</v>
      </c>
    </row>
    <row r="14" spans="1:21" customFormat="1" x14ac:dyDescent="0.2">
      <c r="A14" s="12">
        <v>2012</v>
      </c>
      <c r="B14" s="15">
        <v>2519.7757418943002</v>
      </c>
      <c r="C14" s="16">
        <v>3219.2036671087076</v>
      </c>
      <c r="D14" s="16">
        <v>1923.3122083129119</v>
      </c>
      <c r="E14" s="17"/>
      <c r="F14" s="18">
        <v>2842.6506601643496</v>
      </c>
      <c r="G14" s="16">
        <v>3541.2064774212272</v>
      </c>
      <c r="H14" s="16">
        <v>1775.0991506363105</v>
      </c>
      <c r="I14" s="15">
        <v>2099.0567351816426</v>
      </c>
      <c r="J14" s="19">
        <v>2398.6711963190219</v>
      </c>
      <c r="K14" s="19">
        <v>1791.6073196125883</v>
      </c>
      <c r="L14" s="17"/>
      <c r="M14" s="15">
        <v>2095.638833731372</v>
      </c>
      <c r="N14" s="19">
        <v>958.00512861736286</v>
      </c>
      <c r="O14" s="19">
        <v>2182.2387804430141</v>
      </c>
      <c r="P14" s="15">
        <v>707.81307692307792</v>
      </c>
      <c r="Q14" s="19">
        <v>688.65681867535329</v>
      </c>
      <c r="R14" s="19">
        <v>727.15837719298349</v>
      </c>
      <c r="U14" s="1"/>
    </row>
    <row r="15" spans="1:21" customFormat="1" x14ac:dyDescent="0.2">
      <c r="A15" s="13">
        <v>2013</v>
      </c>
      <c r="B15" s="15">
        <v>2598.098644872533</v>
      </c>
      <c r="C15" s="16">
        <v>3313.7729346572205</v>
      </c>
      <c r="D15" s="16">
        <v>1987.6403287202331</v>
      </c>
      <c r="E15" s="17"/>
      <c r="F15" s="18">
        <v>2927.4507382184115</v>
      </c>
      <c r="G15" s="16">
        <v>3642.6652290200177</v>
      </c>
      <c r="H15" s="16">
        <v>1858.9895911813674</v>
      </c>
      <c r="I15" s="15">
        <v>2152.1963664745308</v>
      </c>
      <c r="J15" s="19">
        <v>2454.7632421406292</v>
      </c>
      <c r="K15" s="19">
        <v>1849.1932011535544</v>
      </c>
      <c r="L15" s="17"/>
      <c r="M15" s="15">
        <v>2145.4501825858952</v>
      </c>
      <c r="N15" s="19">
        <v>981.34964012251089</v>
      </c>
      <c r="O15" s="19">
        <v>2239.181089395835</v>
      </c>
      <c r="P15" s="15">
        <v>726.42038064165456</v>
      </c>
      <c r="Q15" s="19">
        <v>707.74359391965299</v>
      </c>
      <c r="R15" s="19">
        <v>745.15820261437932</v>
      </c>
      <c r="U15" s="1"/>
    </row>
    <row r="16" spans="1:21" customFormat="1" x14ac:dyDescent="0.2">
      <c r="A16" s="12">
        <v>2014</v>
      </c>
      <c r="B16" s="15">
        <v>2610.2334311197415</v>
      </c>
      <c r="C16" s="16">
        <v>3325.7484899804685</v>
      </c>
      <c r="D16" s="16">
        <v>2004.7435841371278</v>
      </c>
      <c r="E16" s="17"/>
      <c r="F16" s="18">
        <v>2940.1710414468439</v>
      </c>
      <c r="G16" s="16">
        <v>3657.3410214554301</v>
      </c>
      <c r="H16" s="16">
        <v>1899.0723608238225</v>
      </c>
      <c r="I16" s="15">
        <v>2137.2942156160302</v>
      </c>
      <c r="J16" s="19">
        <v>2424.6950156588773</v>
      </c>
      <c r="K16" s="19">
        <v>1854.9271810650755</v>
      </c>
      <c r="L16" s="17"/>
      <c r="M16" s="15">
        <v>2143.228413714955</v>
      </c>
      <c r="N16" s="19">
        <v>994.05719440353403</v>
      </c>
      <c r="O16" s="19">
        <v>2239.0456001719422</v>
      </c>
      <c r="P16" s="15">
        <v>726.42038064165456</v>
      </c>
      <c r="Q16" s="19">
        <v>707.74359391965299</v>
      </c>
      <c r="R16" s="19">
        <v>745.15820261437932</v>
      </c>
      <c r="U16" s="1"/>
    </row>
    <row r="17" spans="1:21" customFormat="1" x14ac:dyDescent="0.2">
      <c r="A17" s="14">
        <v>2015</v>
      </c>
      <c r="B17" s="15">
        <v>2626.1992662862558</v>
      </c>
      <c r="C17" s="16">
        <v>3344.1366173614042</v>
      </c>
      <c r="D17" s="16">
        <v>2021.2822479129122</v>
      </c>
      <c r="E17" s="17"/>
      <c r="F17" s="18">
        <v>2956.7276500337871</v>
      </c>
      <c r="G17" s="16">
        <v>3674.1577127695409</v>
      </c>
      <c r="H17" s="16">
        <v>1938.9738949142713</v>
      </c>
      <c r="I17" s="15">
        <v>2145.2519146885061</v>
      </c>
      <c r="J17" s="19">
        <v>2431.8181628599814</v>
      </c>
      <c r="K17" s="19">
        <v>1874.9899508311771</v>
      </c>
      <c r="L17" s="17"/>
      <c r="M17" s="15">
        <v>2135.609650429164</v>
      </c>
      <c r="N17" s="19">
        <v>994.30652173913029</v>
      </c>
      <c r="O17" s="19">
        <v>2236.2775703593948</v>
      </c>
      <c r="P17" s="15">
        <v>725.36203563715083</v>
      </c>
      <c r="Q17" s="19">
        <v>704.88895652173858</v>
      </c>
      <c r="R17" s="19">
        <v>745.57151287553734</v>
      </c>
      <c r="U17" s="1"/>
    </row>
    <row r="18" spans="1:21" customFormat="1" x14ac:dyDescent="0.2">
      <c r="A18" s="14">
        <v>2016</v>
      </c>
      <c r="B18" s="15">
        <v>2649.0793945572104</v>
      </c>
      <c r="C18" s="16">
        <v>3366.232322902345</v>
      </c>
      <c r="D18" s="16">
        <v>2050.0797141580274</v>
      </c>
      <c r="E18" s="17"/>
      <c r="F18" s="18">
        <v>2976.5579186852488</v>
      </c>
      <c r="G18" s="16">
        <v>3698.0645731938071</v>
      </c>
      <c r="H18" s="16">
        <v>1986.7243085181842</v>
      </c>
      <c r="I18" s="15">
        <v>2157.8280376670882</v>
      </c>
      <c r="J18" s="19">
        <v>2440.3032203389748</v>
      </c>
      <c r="K18" s="19">
        <v>1896.7514893616833</v>
      </c>
      <c r="L18" s="17"/>
      <c r="M18" s="15">
        <v>2140.2377013975643</v>
      </c>
      <c r="N18" s="19">
        <v>994.25794529686436</v>
      </c>
      <c r="O18" s="19">
        <v>2246.9149450412929</v>
      </c>
      <c r="P18" s="15">
        <v>712.17187811634426</v>
      </c>
      <c r="Q18" s="19">
        <v>689.21782751091723</v>
      </c>
      <c r="R18" s="19">
        <v>735.82307086614185</v>
      </c>
      <c r="U18" s="1"/>
    </row>
    <row r="19" spans="1:21" customFormat="1" x14ac:dyDescent="0.2">
      <c r="A19" s="14">
        <v>2017</v>
      </c>
      <c r="B19" s="15">
        <v>2749.9113861970882</v>
      </c>
      <c r="C19" s="16">
        <v>3494.2046432265156</v>
      </c>
      <c r="D19" s="16">
        <v>2136.0324455970954</v>
      </c>
      <c r="E19" s="17"/>
      <c r="F19" s="18">
        <v>3084.2778379368719</v>
      </c>
      <c r="G19" s="16">
        <v>3836.942872102517</v>
      </c>
      <c r="H19" s="16">
        <v>2086.6298355942622</v>
      </c>
      <c r="I19" s="15">
        <v>2229.9907935110782</v>
      </c>
      <c r="J19" s="19">
        <v>2516.264640401896</v>
      </c>
      <c r="K19" s="19">
        <v>1970.3534580335761</v>
      </c>
      <c r="L19" s="17"/>
      <c r="M19" s="15">
        <v>2207.4931640403652</v>
      </c>
      <c r="N19" s="19">
        <v>1029.0279797340086</v>
      </c>
      <c r="O19" s="19">
        <v>2323.3368125505967</v>
      </c>
      <c r="P19" s="15">
        <v>740.7746852367701</v>
      </c>
      <c r="Q19" s="19">
        <v>722.29627472527545</v>
      </c>
      <c r="R19" s="19">
        <v>759.77508474576189</v>
      </c>
      <c r="U19" s="1"/>
    </row>
    <row r="20" spans="1:21" customFormat="1" x14ac:dyDescent="0.2">
      <c r="A20" s="14">
        <v>2018</v>
      </c>
      <c r="B20" s="15">
        <v>2835.3480804778742</v>
      </c>
      <c r="C20" s="16">
        <v>3600.061478095131</v>
      </c>
      <c r="D20" s="16">
        <v>2212.0697316342703</v>
      </c>
      <c r="E20" s="17"/>
      <c r="F20" s="18">
        <v>3174.0218687063334</v>
      </c>
      <c r="G20" s="16">
        <v>3952.1654013600696</v>
      </c>
      <c r="H20" s="16">
        <v>2177.4905464480003</v>
      </c>
      <c r="I20" s="15">
        <v>2285.5062172284347</v>
      </c>
      <c r="J20" s="19">
        <v>2560.0607962912486</v>
      </c>
      <c r="K20" s="19">
        <v>2038.5013984298446</v>
      </c>
      <c r="L20" s="17"/>
      <c r="M20" s="15">
        <v>2257.969662864235</v>
      </c>
      <c r="N20" s="19">
        <v>1044.5106020469614</v>
      </c>
      <c r="O20" s="19">
        <v>2383.572922041501</v>
      </c>
      <c r="P20" s="15">
        <v>767.19885452462836</v>
      </c>
      <c r="Q20" s="19">
        <v>741.65852739725983</v>
      </c>
      <c r="R20" s="19">
        <v>792.9153218390793</v>
      </c>
    </row>
    <row r="21" spans="1:21" customFormat="1" x14ac:dyDescent="0.2">
      <c r="A21" s="14">
        <v>2019</v>
      </c>
      <c r="B21" s="15">
        <v>2867.99</v>
      </c>
      <c r="C21" s="16">
        <v>3643.5</v>
      </c>
      <c r="D21" s="16">
        <v>2245.5500000000002</v>
      </c>
      <c r="E21" s="17"/>
      <c r="F21" s="18">
        <v>3202.49</v>
      </c>
      <c r="G21" s="16">
        <v>3995.59</v>
      </c>
      <c r="H21" s="16">
        <v>2223.52</v>
      </c>
      <c r="I21" s="15">
        <v>2300.2600000000002</v>
      </c>
      <c r="J21" s="19">
        <v>2559.06</v>
      </c>
      <c r="K21" s="19">
        <v>2069.19</v>
      </c>
      <c r="L21" s="17"/>
      <c r="M21" s="15">
        <v>2273.04</v>
      </c>
      <c r="N21" s="19">
        <v>1053.02</v>
      </c>
      <c r="O21" s="19">
        <v>2401.83</v>
      </c>
      <c r="P21" s="15">
        <v>770.54</v>
      </c>
      <c r="Q21" s="19">
        <v>752.18</v>
      </c>
      <c r="R21" s="19">
        <v>788.93</v>
      </c>
    </row>
    <row r="22" spans="1:21" customFormat="1" x14ac:dyDescent="0.2">
      <c r="A22" s="14">
        <v>2020</v>
      </c>
      <c r="B22" s="15">
        <v>2998.162939375743</v>
      </c>
      <c r="C22" s="16">
        <v>3803.7688030982886</v>
      </c>
      <c r="D22" s="16">
        <v>2357.0211692692383</v>
      </c>
      <c r="E22" s="17"/>
      <c r="F22" s="18">
        <v>3340.9995317442126</v>
      </c>
      <c r="G22" s="16">
        <v>4165.9006189020683</v>
      </c>
      <c r="H22" s="16">
        <v>2351.9526508628874</v>
      </c>
      <c r="I22" s="15">
        <v>2388.8582224059592</v>
      </c>
      <c r="J22" s="19">
        <v>2651.4449748743741</v>
      </c>
      <c r="K22" s="19">
        <v>2159.5523412493503</v>
      </c>
      <c r="L22" s="17"/>
      <c r="M22" s="15">
        <v>2356.0343047705246</v>
      </c>
      <c r="N22" s="19">
        <v>1097.0147068771162</v>
      </c>
      <c r="O22" s="19">
        <v>2496.3472063073359</v>
      </c>
      <c r="P22" s="15">
        <v>805.92826697892406</v>
      </c>
      <c r="Q22" s="19">
        <v>780.122410926366</v>
      </c>
      <c r="R22" s="19">
        <v>831.01894919168558</v>
      </c>
    </row>
    <row r="23" spans="1:21" customFormat="1" x14ac:dyDescent="0.2">
      <c r="A23" s="14">
        <v>2021</v>
      </c>
      <c r="B23" s="15">
        <v>3116.9335112700996</v>
      </c>
      <c r="C23" s="16">
        <v>3952.6585295767932</v>
      </c>
      <c r="D23" s="16">
        <v>2461.3616392585377</v>
      </c>
      <c r="E23" s="17"/>
      <c r="F23" s="18">
        <v>3471.3939411541028</v>
      </c>
      <c r="G23" s="16">
        <v>4330.6218862580681</v>
      </c>
      <c r="H23" s="16">
        <v>2475.2804342532286</v>
      </c>
      <c r="I23" s="15">
        <v>2441.9400462899875</v>
      </c>
      <c r="J23" s="19">
        <v>2704.3163965821982</v>
      </c>
      <c r="K23" s="19">
        <v>2216.5527182991641</v>
      </c>
      <c r="L23" s="17"/>
      <c r="M23" s="15">
        <v>2436.6727076609318</v>
      </c>
      <c r="N23" s="19">
        <v>1153.1608369803039</v>
      </c>
      <c r="O23" s="19">
        <v>2584.8606505399989</v>
      </c>
      <c r="P23" s="15">
        <v>827.34730582524276</v>
      </c>
      <c r="Q23" s="19">
        <v>804.08223470661619</v>
      </c>
      <c r="R23" s="19">
        <v>849.34886658795847</v>
      </c>
    </row>
    <row r="24" spans="1:21" customFormat="1" x14ac:dyDescent="0.2">
      <c r="A24" s="14">
        <v>2022</v>
      </c>
      <c r="B24" s="15">
        <v>3235.7480822803509</v>
      </c>
      <c r="C24" s="16">
        <v>4100.9451711368356</v>
      </c>
      <c r="D24" s="16">
        <v>2566.1409021679156</v>
      </c>
      <c r="E24" s="17"/>
      <c r="F24" s="18">
        <v>3601.0267414498553</v>
      </c>
      <c r="G24" s="16">
        <v>4494.3563853717906</v>
      </c>
      <c r="H24" s="16">
        <v>2597.8942935262598</v>
      </c>
      <c r="I24" s="15">
        <v>2495.4795837957699</v>
      </c>
      <c r="J24" s="19">
        <v>2758.3724977238185</v>
      </c>
      <c r="K24" s="19">
        <v>2274.1066854076189</v>
      </c>
      <c r="L24" s="17"/>
      <c r="M24" s="15">
        <v>2512.4542497026159</v>
      </c>
      <c r="N24" s="19">
        <v>1181.0715234580905</v>
      </c>
      <c r="O24" s="19">
        <v>2672.7508371414174</v>
      </c>
      <c r="P24" s="15">
        <v>843.0834691358059</v>
      </c>
      <c r="Q24" s="19">
        <v>840.93463694267655</v>
      </c>
      <c r="R24" s="19">
        <v>845.10362874251473</v>
      </c>
    </row>
    <row r="25" spans="1:21" customFormat="1" x14ac:dyDescent="0.2">
      <c r="A25" s="14">
        <v>2023</v>
      </c>
      <c r="B25" s="15">
        <v>3569.9944714949993</v>
      </c>
      <c r="C25" s="16">
        <v>4516.2540056899916</v>
      </c>
      <c r="D25" s="16">
        <v>2843.7080052887968</v>
      </c>
      <c r="E25" s="17"/>
      <c r="F25" s="18">
        <v>3968.4153407792596</v>
      </c>
      <c r="G25" s="16">
        <v>4949.4311891958614</v>
      </c>
      <c r="H25" s="16">
        <v>2896.1013583082581</v>
      </c>
      <c r="I25" s="15">
        <v>2726.9736307083081</v>
      </c>
      <c r="J25" s="19">
        <v>3005.3962113160364</v>
      </c>
      <c r="K25" s="19">
        <v>2497.0629865771766</v>
      </c>
      <c r="L25" s="17"/>
      <c r="M25" s="15">
        <v>2749.596786161374</v>
      </c>
      <c r="N25" s="19">
        <v>1291.7411922881731</v>
      </c>
      <c r="O25" s="19">
        <v>2933.7558181118998</v>
      </c>
      <c r="P25" s="15">
        <v>915.12384710234141</v>
      </c>
      <c r="Q25" s="19">
        <v>913.70819108280261</v>
      </c>
      <c r="R25" s="19">
        <v>916.45155316606952</v>
      </c>
    </row>
    <row r="26" spans="1:21" customFormat="1" ht="12" customHeight="1" x14ac:dyDescent="0.2"/>
    <row r="27" spans="1:21" customFormat="1" ht="12" customHeight="1" x14ac:dyDescent="0.2"/>
    <row r="28" spans="1:21" customFormat="1" ht="12" customHeight="1" x14ac:dyDescent="0.2">
      <c r="A28" s="4" t="s">
        <v>14</v>
      </c>
    </row>
    <row r="29" spans="1:21" s="9" customFormat="1" ht="23.25" customHeight="1" x14ac:dyDescent="0.2">
      <c r="A29" s="27" t="s">
        <v>4</v>
      </c>
      <c r="B29" s="30" t="s">
        <v>16</v>
      </c>
      <c r="C29" s="31"/>
      <c r="D29" s="32"/>
      <c r="E29"/>
      <c r="F29" s="36" t="s">
        <v>5</v>
      </c>
      <c r="G29" s="36"/>
      <c r="H29" s="36"/>
      <c r="I29" s="36"/>
      <c r="J29" s="36"/>
      <c r="K29" s="36"/>
      <c r="L29"/>
      <c r="M29" s="36" t="s">
        <v>6</v>
      </c>
      <c r="N29" s="36"/>
      <c r="O29" s="36"/>
      <c r="P29" s="36"/>
      <c r="Q29" s="36"/>
      <c r="R29" s="36"/>
      <c r="S29"/>
      <c r="T29"/>
    </row>
    <row r="30" spans="1:21" customFormat="1" ht="23.25" customHeight="1" x14ac:dyDescent="0.2">
      <c r="A30" s="28"/>
      <c r="B30" s="33"/>
      <c r="C30" s="34"/>
      <c r="D30" s="35"/>
      <c r="F30" s="37" t="s">
        <v>7</v>
      </c>
      <c r="G30" s="38"/>
      <c r="H30" s="39"/>
      <c r="I30" s="37" t="s">
        <v>8</v>
      </c>
      <c r="J30" s="38"/>
      <c r="K30" s="39"/>
      <c r="M30" s="37" t="s">
        <v>9</v>
      </c>
      <c r="N30" s="38"/>
      <c r="O30" s="39"/>
      <c r="P30" s="37" t="s">
        <v>10</v>
      </c>
      <c r="Q30" s="38"/>
      <c r="R30" s="39"/>
    </row>
    <row r="31" spans="1:21" customFormat="1" ht="23.25" customHeight="1" x14ac:dyDescent="0.2">
      <c r="A31" s="29"/>
      <c r="B31" s="20" t="s">
        <v>11</v>
      </c>
      <c r="C31" s="21" t="s">
        <v>0</v>
      </c>
      <c r="D31" s="22" t="s">
        <v>1</v>
      </c>
      <c r="F31" s="20" t="s">
        <v>11</v>
      </c>
      <c r="G31" s="23" t="s">
        <v>0</v>
      </c>
      <c r="H31" s="23" t="s">
        <v>1</v>
      </c>
      <c r="I31" s="20" t="s">
        <v>11</v>
      </c>
      <c r="J31" s="23" t="s">
        <v>0</v>
      </c>
      <c r="K31" s="23" t="s">
        <v>1</v>
      </c>
      <c r="M31" s="20" t="s">
        <v>11</v>
      </c>
      <c r="N31" s="23" t="s">
        <v>0</v>
      </c>
      <c r="O31" s="23" t="s">
        <v>1</v>
      </c>
      <c r="P31" s="20" t="s">
        <v>11</v>
      </c>
      <c r="Q31" s="23" t="s">
        <v>0</v>
      </c>
      <c r="R31" s="23" t="s">
        <v>1</v>
      </c>
    </row>
    <row r="32" spans="1:21" customFormat="1" ht="12" customHeight="1" x14ac:dyDescent="0.2">
      <c r="A32" s="11">
        <v>2010</v>
      </c>
      <c r="B32" s="26"/>
      <c r="C32" s="26"/>
      <c r="D32" s="26"/>
      <c r="E32" s="17"/>
      <c r="F32" s="26"/>
      <c r="G32" s="26"/>
      <c r="H32" s="26"/>
      <c r="I32" s="26"/>
      <c r="J32" s="26"/>
      <c r="K32" s="26"/>
      <c r="L32" s="17"/>
      <c r="M32" s="26"/>
      <c r="N32" s="26"/>
      <c r="O32" s="26"/>
      <c r="P32" s="26"/>
      <c r="Q32" s="26"/>
      <c r="R32" s="26"/>
    </row>
    <row r="33" spans="1:18" customFormat="1" ht="12" customHeight="1" x14ac:dyDescent="0.2">
      <c r="A33" s="12">
        <v>2011</v>
      </c>
      <c r="B33" s="26">
        <f t="shared" ref="B33:B45" si="0">(B13/B12)-1</f>
        <v>4.313774702032247E-2</v>
      </c>
      <c r="C33" s="26">
        <f t="shared" ref="C33:D33" si="1">(C13/C12)-1</f>
        <v>4.0642951124360893E-2</v>
      </c>
      <c r="D33" s="26">
        <f t="shared" si="1"/>
        <v>4.6169483901732589E-2</v>
      </c>
      <c r="E33" s="17"/>
      <c r="F33" s="26">
        <f t="shared" ref="F33:F45" si="2">(F13/F12)-1</f>
        <v>4.1653405754117134E-2</v>
      </c>
      <c r="G33" s="26">
        <f t="shared" ref="G33:H33" si="3">(G13/G12)-1</f>
        <v>3.9314103654034094E-2</v>
      </c>
      <c r="H33" s="26">
        <f t="shared" si="3"/>
        <v>6.1911668589169633E-2</v>
      </c>
      <c r="I33" s="26">
        <f t="shared" ref="I33:I45" si="4">(I13/I12)-1</f>
        <v>3.4954593865826222E-2</v>
      </c>
      <c r="J33" s="26">
        <f t="shared" ref="J33:K33" si="5">(J13/J12)-1</f>
        <v>2.7956795794645162E-2</v>
      </c>
      <c r="K33" s="26">
        <f t="shared" si="5"/>
        <v>4.7801537105405467E-2</v>
      </c>
      <c r="L33" s="17"/>
      <c r="M33" s="26">
        <f t="shared" ref="M33:M45" si="6">(M13/M12)-1</f>
        <v>3.4147398988152666E-2</v>
      </c>
      <c r="N33" s="26">
        <f t="shared" ref="N33:O33" si="7">(N13/N12)-1</f>
        <v>3.4229952572440547E-2</v>
      </c>
      <c r="O33" s="26">
        <f t="shared" si="7"/>
        <v>3.6646620483247405E-2</v>
      </c>
      <c r="P33" s="26">
        <f t="shared" ref="P33:P45" si="8">(P13/P12)-1</f>
        <v>3.8373800941932545E-2</v>
      </c>
      <c r="Q33" s="26">
        <f t="shared" ref="Q33:R33" si="9">(Q13/Q12)-1</f>
        <v>3.6554929301278349E-2</v>
      </c>
      <c r="R33" s="26">
        <f t="shared" si="9"/>
        <v>4.0494698189053269E-2</v>
      </c>
    </row>
    <row r="34" spans="1:18" customFormat="1" ht="12" customHeight="1" x14ac:dyDescent="0.2">
      <c r="A34" s="12">
        <v>2012</v>
      </c>
      <c r="B34" s="26">
        <f t="shared" si="0"/>
        <v>4.0987490920201042E-2</v>
      </c>
      <c r="C34" s="26">
        <f t="shared" ref="C34:D45" si="10">(C14/C13)-1</f>
        <v>4.0541222419500311E-2</v>
      </c>
      <c r="D34" s="26">
        <f t="shared" si="10"/>
        <v>4.2934040837771414E-2</v>
      </c>
      <c r="E34" s="17"/>
      <c r="F34" s="26">
        <f t="shared" si="2"/>
        <v>3.9740048389172555E-2</v>
      </c>
      <c r="G34" s="26">
        <f t="shared" ref="G34:H45" si="11">(G14/G13)-1</f>
        <v>3.9424384884863217E-2</v>
      </c>
      <c r="H34" s="26">
        <f t="shared" si="11"/>
        <v>5.7763067496982456E-2</v>
      </c>
      <c r="I34" s="26">
        <f t="shared" si="4"/>
        <v>3.1566304740083373E-2</v>
      </c>
      <c r="J34" s="26">
        <f t="shared" ref="J34:K45" si="12">(J14/J13)-1</f>
        <v>3.1039927876837847E-2</v>
      </c>
      <c r="K34" s="26">
        <f t="shared" si="12"/>
        <v>3.8552209829953998E-2</v>
      </c>
      <c r="L34" s="17"/>
      <c r="M34" s="26">
        <f t="shared" si="6"/>
        <v>3.4384284096568463E-2</v>
      </c>
      <c r="N34" s="26">
        <f t="shared" ref="N34:O45" si="13">(N14/N13)-1</f>
        <v>3.9036778909530279E-2</v>
      </c>
      <c r="O34" s="26">
        <f t="shared" si="13"/>
        <v>3.6868031443891391E-2</v>
      </c>
      <c r="P34" s="26">
        <f t="shared" si="8"/>
        <v>2.274691249713845E-2</v>
      </c>
      <c r="Q34" s="26">
        <f t="shared" ref="Q34:R45" si="14">(Q14/Q13)-1</f>
        <v>2.7127418616383681E-2</v>
      </c>
      <c r="R34" s="26">
        <f t="shared" si="14"/>
        <v>1.7739140708593393E-2</v>
      </c>
    </row>
    <row r="35" spans="1:18" customFormat="1" ht="12" customHeight="1" x14ac:dyDescent="0.2">
      <c r="A35" s="13">
        <v>2013</v>
      </c>
      <c r="B35" s="26">
        <f t="shared" si="0"/>
        <v>3.1083283197000711E-2</v>
      </c>
      <c r="C35" s="26">
        <f t="shared" si="10"/>
        <v>2.937660282719845E-2</v>
      </c>
      <c r="D35" s="26">
        <f t="shared" si="10"/>
        <v>3.3446530484901649E-2</v>
      </c>
      <c r="E35" s="17"/>
      <c r="F35" s="26">
        <f t="shared" si="2"/>
        <v>2.9831339897797848E-2</v>
      </c>
      <c r="G35" s="26">
        <f t="shared" si="11"/>
        <v>2.865089969921053E-2</v>
      </c>
      <c r="H35" s="26">
        <f t="shared" si="11"/>
        <v>4.7259580128234058E-2</v>
      </c>
      <c r="I35" s="26">
        <f t="shared" si="4"/>
        <v>2.5315957592870753E-2</v>
      </c>
      <c r="J35" s="26">
        <f t="shared" si="12"/>
        <v>2.338463308672134E-2</v>
      </c>
      <c r="K35" s="26">
        <f t="shared" si="12"/>
        <v>3.2142021809454357E-2</v>
      </c>
      <c r="L35" s="17"/>
      <c r="M35" s="26">
        <f t="shared" si="6"/>
        <v>2.3769052211077835E-2</v>
      </c>
      <c r="N35" s="26">
        <f t="shared" si="13"/>
        <v>2.436783562822864E-2</v>
      </c>
      <c r="O35" s="26">
        <f t="shared" si="13"/>
        <v>2.6093528106608588E-2</v>
      </c>
      <c r="P35" s="26">
        <f t="shared" si="8"/>
        <v>2.6288442987609351E-2</v>
      </c>
      <c r="Q35" s="26">
        <f t="shared" si="14"/>
        <v>2.7715946065870023E-2</v>
      </c>
      <c r="R35" s="26">
        <f t="shared" si="14"/>
        <v>2.4753652004780191E-2</v>
      </c>
    </row>
    <row r="36" spans="1:18" customFormat="1" ht="12" customHeight="1" x14ac:dyDescent="0.2">
      <c r="A36" s="12">
        <v>2014</v>
      </c>
      <c r="B36" s="26">
        <f t="shared" si="0"/>
        <v>4.6706410748325045E-3</v>
      </c>
      <c r="C36" s="26">
        <f t="shared" si="10"/>
        <v>3.6138732373607318E-3</v>
      </c>
      <c r="D36" s="26">
        <f t="shared" si="10"/>
        <v>8.6048039827741896E-3</v>
      </c>
      <c r="E36" s="17"/>
      <c r="F36" s="26">
        <f t="shared" si="2"/>
        <v>4.3451809666228414E-3</v>
      </c>
      <c r="G36" s="26">
        <f t="shared" si="11"/>
        <v>4.0288611532277585E-3</v>
      </c>
      <c r="H36" s="26">
        <f t="shared" si="11"/>
        <v>2.1561589065693942E-2</v>
      </c>
      <c r="I36" s="26">
        <f t="shared" si="4"/>
        <v>-6.924159472916247E-3</v>
      </c>
      <c r="J36" s="26">
        <f t="shared" si="12"/>
        <v>-1.2248931369662985E-2</v>
      </c>
      <c r="K36" s="26">
        <f t="shared" si="12"/>
        <v>3.1008008832955625E-3</v>
      </c>
      <c r="L36" s="17"/>
      <c r="M36" s="26">
        <f t="shared" si="6"/>
        <v>-1.035572342333424E-3</v>
      </c>
      <c r="N36" s="26">
        <f t="shared" si="13"/>
        <v>1.2949058889385023E-2</v>
      </c>
      <c r="O36" s="26">
        <f t="shared" si="13"/>
        <v>-6.0508381628632257E-5</v>
      </c>
      <c r="P36" s="26">
        <f t="shared" si="8"/>
        <v>0</v>
      </c>
      <c r="Q36" s="26">
        <f t="shared" si="14"/>
        <v>0</v>
      </c>
      <c r="R36" s="26">
        <f t="shared" si="14"/>
        <v>0</v>
      </c>
    </row>
    <row r="37" spans="1:18" customFormat="1" ht="12" customHeight="1" x14ac:dyDescent="0.2">
      <c r="A37" s="14">
        <v>2015</v>
      </c>
      <c r="B37" s="26">
        <f t="shared" si="0"/>
        <v>6.1166311702878229E-3</v>
      </c>
      <c r="C37" s="26">
        <f t="shared" si="10"/>
        <v>5.5290192377246417E-3</v>
      </c>
      <c r="D37" s="26">
        <f t="shared" si="10"/>
        <v>8.2497651603175015E-3</v>
      </c>
      <c r="E37" s="17"/>
      <c r="F37" s="26">
        <f t="shared" si="2"/>
        <v>5.6311719126367343E-3</v>
      </c>
      <c r="G37" s="26">
        <f t="shared" si="11"/>
        <v>4.5980648825081349E-3</v>
      </c>
      <c r="H37" s="26">
        <f t="shared" si="11"/>
        <v>2.1011065672684293E-2</v>
      </c>
      <c r="I37" s="26">
        <f t="shared" si="4"/>
        <v>3.7232586016155977E-3</v>
      </c>
      <c r="J37" s="26">
        <f t="shared" si="12"/>
        <v>2.9377497603213509E-3</v>
      </c>
      <c r="K37" s="26">
        <f t="shared" si="12"/>
        <v>1.0815933892661889E-2</v>
      </c>
      <c r="L37" s="17"/>
      <c r="M37" s="26">
        <f t="shared" si="6"/>
        <v>-3.5548069617951095E-3</v>
      </c>
      <c r="N37" s="26">
        <f t="shared" si="13"/>
        <v>2.5081789760172946E-4</v>
      </c>
      <c r="O37" s="26">
        <f t="shared" si="13"/>
        <v>-1.2362543274396787E-3</v>
      </c>
      <c r="P37" s="26">
        <f t="shared" si="8"/>
        <v>-1.4569318712793766E-3</v>
      </c>
      <c r="Q37" s="26">
        <f t="shared" si="14"/>
        <v>-4.0334344562622526E-3</v>
      </c>
      <c r="R37" s="26">
        <f t="shared" si="14"/>
        <v>5.5466109036705902E-4</v>
      </c>
    </row>
    <row r="38" spans="1:18" customFormat="1" ht="12" customHeight="1" x14ac:dyDescent="0.2">
      <c r="A38" s="14">
        <v>2016</v>
      </c>
      <c r="B38" s="26">
        <f t="shared" si="0"/>
        <v>8.7122590294945734E-3</v>
      </c>
      <c r="C38" s="26">
        <f t="shared" si="10"/>
        <v>6.6072975087885233E-3</v>
      </c>
      <c r="D38" s="26">
        <f t="shared" si="10"/>
        <v>1.4247127670987236E-2</v>
      </c>
      <c r="E38" s="17"/>
      <c r="F38" s="26">
        <f t="shared" si="2"/>
        <v>6.7068296436552099E-3</v>
      </c>
      <c r="G38" s="26">
        <f t="shared" si="11"/>
        <v>6.5067594516092786E-3</v>
      </c>
      <c r="H38" s="26">
        <f t="shared" si="11"/>
        <v>2.4626640786220566E-2</v>
      </c>
      <c r="I38" s="26">
        <f t="shared" si="4"/>
        <v>5.8623059103100061E-3</v>
      </c>
      <c r="J38" s="26">
        <f t="shared" si="12"/>
        <v>3.489182541927649E-3</v>
      </c>
      <c r="K38" s="26">
        <f t="shared" si="12"/>
        <v>1.1606216087109988E-2</v>
      </c>
      <c r="L38" s="17"/>
      <c r="M38" s="26">
        <f t="shared" si="6"/>
        <v>2.167086558852338E-3</v>
      </c>
      <c r="N38" s="26">
        <f t="shared" si="13"/>
        <v>-4.8854594839609078E-5</v>
      </c>
      <c r="O38" s="26">
        <f t="shared" si="13"/>
        <v>4.7567327164079742E-3</v>
      </c>
      <c r="P38" s="26">
        <f t="shared" si="8"/>
        <v>-1.8184240245245897E-2</v>
      </c>
      <c r="Q38" s="26">
        <f t="shared" si="14"/>
        <v>-2.2232053525352735E-2</v>
      </c>
      <c r="R38" s="26">
        <f t="shared" si="14"/>
        <v>-1.307512671963218E-2</v>
      </c>
    </row>
    <row r="39" spans="1:18" customFormat="1" ht="12" customHeight="1" x14ac:dyDescent="0.2">
      <c r="A39" s="14">
        <v>2017</v>
      </c>
      <c r="B39" s="26">
        <f t="shared" si="0"/>
        <v>3.8063031197572483E-2</v>
      </c>
      <c r="C39" s="26">
        <f t="shared" si="10"/>
        <v>3.8016484915049942E-2</v>
      </c>
      <c r="D39" s="26">
        <f t="shared" si="10"/>
        <v>4.1926531366302866E-2</v>
      </c>
      <c r="E39" s="17"/>
      <c r="F39" s="26">
        <f t="shared" si="2"/>
        <v>3.618942489760224E-2</v>
      </c>
      <c r="G39" s="26">
        <f t="shared" si="11"/>
        <v>3.755431960690947E-2</v>
      </c>
      <c r="H39" s="26">
        <f t="shared" si="11"/>
        <v>5.0286557952569311E-2</v>
      </c>
      <c r="I39" s="26">
        <f t="shared" si="4"/>
        <v>3.3442310779318696E-2</v>
      </c>
      <c r="J39" s="26">
        <f t="shared" si="12"/>
        <v>3.1127861255032752E-2</v>
      </c>
      <c r="K39" s="26">
        <f t="shared" si="12"/>
        <v>3.880422347614032E-2</v>
      </c>
      <c r="L39" s="17"/>
      <c r="M39" s="26">
        <f t="shared" si="6"/>
        <v>3.142429581484496E-2</v>
      </c>
      <c r="N39" s="26">
        <f t="shared" si="13"/>
        <v>3.4970838907163682E-2</v>
      </c>
      <c r="O39" s="26">
        <f t="shared" si="13"/>
        <v>3.4011909386227002E-2</v>
      </c>
      <c r="P39" s="26">
        <f t="shared" si="8"/>
        <v>4.0162786539786888E-2</v>
      </c>
      <c r="Q39" s="26">
        <f t="shared" si="14"/>
        <v>4.7994183977828397E-2</v>
      </c>
      <c r="R39" s="26">
        <f t="shared" si="14"/>
        <v>3.2551322224004142E-2</v>
      </c>
    </row>
    <row r="40" spans="1:18" customFormat="1" ht="12" customHeight="1" x14ac:dyDescent="0.2">
      <c r="A40" s="14">
        <v>2018</v>
      </c>
      <c r="B40" s="26">
        <f t="shared" si="0"/>
        <v>3.1068889968464797E-2</v>
      </c>
      <c r="C40" s="26">
        <f t="shared" si="10"/>
        <v>3.0294972869954195E-2</v>
      </c>
      <c r="D40" s="26">
        <f t="shared" si="10"/>
        <v>3.5597439633422656E-2</v>
      </c>
      <c r="E40" s="17"/>
      <c r="F40" s="26">
        <f t="shared" si="2"/>
        <v>2.9097258899831502E-2</v>
      </c>
      <c r="G40" s="26">
        <f t="shared" si="11"/>
        <v>3.0029774510146545E-2</v>
      </c>
      <c r="H40" s="26">
        <f t="shared" si="11"/>
        <v>4.3544240240320997E-2</v>
      </c>
      <c r="I40" s="26">
        <f t="shared" si="4"/>
        <v>2.4894911619768756E-2</v>
      </c>
      <c r="J40" s="26">
        <f t="shared" si="12"/>
        <v>1.7405226455972977E-2</v>
      </c>
      <c r="K40" s="26">
        <f t="shared" si="12"/>
        <v>3.458665759608448E-2</v>
      </c>
      <c r="L40" s="17"/>
      <c r="M40" s="26">
        <f t="shared" si="6"/>
        <v>2.2865981941019076E-2</v>
      </c>
      <c r="N40" s="26">
        <f t="shared" si="13"/>
        <v>1.5045871072383088E-2</v>
      </c>
      <c r="O40" s="26">
        <f t="shared" si="13"/>
        <v>2.5926550625596123E-2</v>
      </c>
      <c r="P40" s="26">
        <f t="shared" si="8"/>
        <v>3.5670993912828575E-2</v>
      </c>
      <c r="Q40" s="26">
        <f t="shared" si="14"/>
        <v>2.6806524343973459E-2</v>
      </c>
      <c r="R40" s="26">
        <f t="shared" si="14"/>
        <v>4.3618483625857296E-2</v>
      </c>
    </row>
    <row r="41" spans="1:18" customFormat="1" ht="12" customHeight="1" x14ac:dyDescent="0.2">
      <c r="A41" s="14">
        <v>2019</v>
      </c>
      <c r="B41" s="26">
        <f t="shared" si="0"/>
        <v>1.1512491093024435E-2</v>
      </c>
      <c r="C41" s="26">
        <f t="shared" si="10"/>
        <v>1.2066050029749364E-2</v>
      </c>
      <c r="D41" s="26">
        <f t="shared" si="10"/>
        <v>1.5135268064535579E-2</v>
      </c>
      <c r="E41" s="17"/>
      <c r="F41" s="26">
        <f t="shared" si="2"/>
        <v>8.9691037022594511E-3</v>
      </c>
      <c r="G41" s="26">
        <f t="shared" si="11"/>
        <v>1.0987545871685045E-2</v>
      </c>
      <c r="H41" s="26">
        <f t="shared" si="11"/>
        <v>2.1138761602012224E-2</v>
      </c>
      <c r="I41" s="26">
        <f t="shared" si="4"/>
        <v>6.4553675944303279E-3</v>
      </c>
      <c r="J41" s="26">
        <f t="shared" si="12"/>
        <v>-3.9092676732466192E-4</v>
      </c>
      <c r="K41" s="26">
        <f t="shared" si="12"/>
        <v>1.5054491301204509E-2</v>
      </c>
      <c r="L41" s="17"/>
      <c r="M41" s="26">
        <f t="shared" si="6"/>
        <v>6.674286808906027E-3</v>
      </c>
      <c r="N41" s="26">
        <f t="shared" si="13"/>
        <v>8.1467798760130883E-3</v>
      </c>
      <c r="O41" s="26">
        <f t="shared" si="13"/>
        <v>7.6595424413792301E-3</v>
      </c>
      <c r="P41" s="26">
        <f t="shared" si="8"/>
        <v>4.3549927840309532E-3</v>
      </c>
      <c r="Q41" s="26">
        <f t="shared" si="14"/>
        <v>1.4186410880575595E-2</v>
      </c>
      <c r="R41" s="26">
        <f t="shared" si="14"/>
        <v>-5.0261632349792862E-3</v>
      </c>
    </row>
    <row r="42" spans="1:18" customFormat="1" ht="12" customHeight="1" x14ac:dyDescent="0.2">
      <c r="A42" s="14">
        <v>2020</v>
      </c>
      <c r="B42" s="26">
        <f t="shared" si="0"/>
        <v>4.5388212433008279E-2</v>
      </c>
      <c r="C42" s="26">
        <f t="shared" si="10"/>
        <v>4.3987595196456342E-2</v>
      </c>
      <c r="D42" s="26">
        <f t="shared" si="10"/>
        <v>4.9640920607084249E-2</v>
      </c>
      <c r="E42" s="17"/>
      <c r="F42" s="26">
        <f t="shared" si="2"/>
        <v>4.3250574316926249E-2</v>
      </c>
      <c r="G42" s="26">
        <f t="shared" si="11"/>
        <v>4.2624648400378495E-2</v>
      </c>
      <c r="H42" s="26">
        <f t="shared" si="11"/>
        <v>5.776096048737478E-2</v>
      </c>
      <c r="I42" s="26">
        <f t="shared" si="4"/>
        <v>3.8516612211645151E-2</v>
      </c>
      <c r="J42" s="26">
        <f t="shared" si="12"/>
        <v>3.6101136696433223E-2</v>
      </c>
      <c r="K42" s="26">
        <f t="shared" si="12"/>
        <v>4.36703933661724E-2</v>
      </c>
      <c r="L42" s="17"/>
      <c r="M42" s="26">
        <f t="shared" si="6"/>
        <v>3.6512469983161155E-2</v>
      </c>
      <c r="N42" s="26">
        <f t="shared" si="13"/>
        <v>4.1779554877510616E-2</v>
      </c>
      <c r="O42" s="26">
        <f t="shared" si="13"/>
        <v>3.9352163270229834E-2</v>
      </c>
      <c r="P42" s="26">
        <f t="shared" si="8"/>
        <v>4.5926580033384568E-2</v>
      </c>
      <c r="Q42" s="26">
        <f t="shared" si="14"/>
        <v>3.7148569393451014E-2</v>
      </c>
      <c r="R42" s="26">
        <f t="shared" si="14"/>
        <v>5.3349408935755571E-2</v>
      </c>
    </row>
    <row r="43" spans="1:18" customFormat="1" ht="12" customHeight="1" x14ac:dyDescent="0.2">
      <c r="A43" s="14">
        <v>2021</v>
      </c>
      <c r="B43" s="26">
        <f t="shared" si="0"/>
        <v>3.9614448679392344E-2</v>
      </c>
      <c r="C43" s="26">
        <f t="shared" si="10"/>
        <v>3.9142685632530982E-2</v>
      </c>
      <c r="D43" s="26">
        <f t="shared" si="10"/>
        <v>4.4267939274236001E-2</v>
      </c>
      <c r="E43" s="17"/>
      <c r="F43" s="26">
        <f t="shared" si="2"/>
        <v>3.902856261156562E-2</v>
      </c>
      <c r="G43" s="26">
        <f t="shared" si="11"/>
        <v>3.9540373721016042E-2</v>
      </c>
      <c r="H43" s="26">
        <f t="shared" si="11"/>
        <v>5.2436337672484346E-2</v>
      </c>
      <c r="I43" s="26">
        <f t="shared" si="4"/>
        <v>2.2220583618631995E-2</v>
      </c>
      <c r="J43" s="26">
        <f t="shared" si="12"/>
        <v>1.994060680453269E-2</v>
      </c>
      <c r="K43" s="26">
        <f t="shared" si="12"/>
        <v>2.6394533700830669E-2</v>
      </c>
      <c r="L43" s="17"/>
      <c r="M43" s="26">
        <f t="shared" si="6"/>
        <v>3.4226327998335915E-2</v>
      </c>
      <c r="N43" s="26">
        <f t="shared" si="13"/>
        <v>5.1180836274309804E-2</v>
      </c>
      <c r="O43" s="26">
        <f t="shared" si="13"/>
        <v>3.5457184805472108E-2</v>
      </c>
      <c r="P43" s="26">
        <f t="shared" si="8"/>
        <v>2.6576855191603244E-2</v>
      </c>
      <c r="Q43" s="26">
        <f t="shared" si="14"/>
        <v>3.0712902801752318E-2</v>
      </c>
      <c r="R43" s="26">
        <f t="shared" si="14"/>
        <v>2.2057159363335854E-2</v>
      </c>
    </row>
    <row r="44" spans="1:18" customFormat="1" ht="12" customHeight="1" x14ac:dyDescent="0.2">
      <c r="A44" s="14">
        <v>2022</v>
      </c>
      <c r="B44" s="26">
        <f t="shared" si="0"/>
        <v>3.8119058549258567E-2</v>
      </c>
      <c r="C44" s="26">
        <f t="shared" si="10"/>
        <v>3.7515672161015035E-2</v>
      </c>
      <c r="D44" s="26">
        <f t="shared" si="10"/>
        <v>4.2569633506168492E-2</v>
      </c>
      <c r="E44" s="17"/>
      <c r="F44" s="26">
        <f t="shared" si="2"/>
        <v>3.7343154506012333E-2</v>
      </c>
      <c r="G44" s="26">
        <f t="shared" si="11"/>
        <v>3.7808541917105476E-2</v>
      </c>
      <c r="H44" s="26">
        <f t="shared" si="11"/>
        <v>4.9535340552240514E-2</v>
      </c>
      <c r="I44" s="26">
        <f t="shared" si="4"/>
        <v>2.1925000815283813E-2</v>
      </c>
      <c r="J44" s="26">
        <f t="shared" si="12"/>
        <v>1.9988822761248581E-2</v>
      </c>
      <c r="K44" s="26">
        <f t="shared" si="12"/>
        <v>2.5965530453351038E-2</v>
      </c>
      <c r="L44" s="17"/>
      <c r="M44" s="26">
        <f t="shared" si="6"/>
        <v>3.1100418945649189E-2</v>
      </c>
      <c r="N44" s="26">
        <f t="shared" si="13"/>
        <v>2.420363715340379E-2</v>
      </c>
      <c r="O44" s="26">
        <f t="shared" si="13"/>
        <v>3.4001905125159215E-2</v>
      </c>
      <c r="P44" s="26">
        <f t="shared" si="8"/>
        <v>1.9020021216926475E-2</v>
      </c>
      <c r="Q44" s="26">
        <f t="shared" si="14"/>
        <v>4.5831633439217256E-2</v>
      </c>
      <c r="R44" s="26">
        <f t="shared" si="14"/>
        <v>-4.9982263030478036E-3</v>
      </c>
    </row>
    <row r="45" spans="1:18" customFormat="1" ht="12" customHeight="1" x14ac:dyDescent="0.2">
      <c r="A45" s="14">
        <v>2023</v>
      </c>
      <c r="B45" s="26">
        <f t="shared" si="0"/>
        <v>0.10329802590166182</v>
      </c>
      <c r="C45" s="26">
        <f t="shared" si="10"/>
        <v>0.1012714916249482</v>
      </c>
      <c r="D45" s="26">
        <f t="shared" si="10"/>
        <v>0.10816518410442244</v>
      </c>
      <c r="E45" s="17"/>
      <c r="F45" s="26">
        <f t="shared" si="2"/>
        <v>0.10202329105211949</v>
      </c>
      <c r="G45" s="26">
        <f t="shared" si="11"/>
        <v>0.10125472143358416</v>
      </c>
      <c r="H45" s="26">
        <f t="shared" si="11"/>
        <v>0.11478799022928143</v>
      </c>
      <c r="I45" s="26">
        <f t="shared" si="4"/>
        <v>9.2765353968723874E-2</v>
      </c>
      <c r="J45" s="26">
        <f t="shared" si="12"/>
        <v>8.9554153326303565E-2</v>
      </c>
      <c r="K45" s="26">
        <f t="shared" si="12"/>
        <v>9.8041267193053505E-2</v>
      </c>
      <c r="L45" s="17"/>
      <c r="M45" s="26">
        <f t="shared" si="6"/>
        <v>9.4386807834143438E-2</v>
      </c>
      <c r="N45" s="26">
        <f t="shared" si="13"/>
        <v>9.3702766201702925E-2</v>
      </c>
      <c r="O45" s="26">
        <f t="shared" si="13"/>
        <v>9.7654063874369479E-2</v>
      </c>
      <c r="P45" s="26">
        <f t="shared" si="8"/>
        <v>8.5448689962311475E-2</v>
      </c>
      <c r="Q45" s="26">
        <f t="shared" si="14"/>
        <v>8.6538894871429628E-2</v>
      </c>
      <c r="R45" s="26">
        <f t="shared" si="14"/>
        <v>8.4425059835227634E-2</v>
      </c>
    </row>
    <row r="46" spans="1:18" customFormat="1" ht="12" customHeight="1" x14ac:dyDescent="0.2"/>
    <row r="47" spans="1:18" customFormat="1" ht="12" customHeight="1" x14ac:dyDescent="0.2"/>
    <row r="48" spans="1:18" customFormat="1" ht="12" customHeight="1" x14ac:dyDescent="0.2">
      <c r="A48" s="4" t="s">
        <v>15</v>
      </c>
    </row>
    <row r="49" spans="1:20" s="9" customFormat="1" ht="23.25" customHeight="1" x14ac:dyDescent="0.2">
      <c r="A49" s="27" t="s">
        <v>4</v>
      </c>
      <c r="B49" s="30" t="s">
        <v>16</v>
      </c>
      <c r="C49" s="31"/>
      <c r="D49" s="32"/>
      <c r="E49"/>
      <c r="F49" s="36" t="s">
        <v>5</v>
      </c>
      <c r="G49" s="36"/>
      <c r="H49" s="36"/>
      <c r="I49" s="36"/>
      <c r="J49" s="36"/>
      <c r="K49" s="36"/>
      <c r="L49"/>
      <c r="M49" s="36" t="s">
        <v>6</v>
      </c>
      <c r="N49" s="36"/>
      <c r="O49" s="36"/>
      <c r="P49" s="36"/>
      <c r="Q49" s="36"/>
      <c r="R49" s="36"/>
      <c r="S49"/>
      <c r="T49" s="27" t="s">
        <v>18</v>
      </c>
    </row>
    <row r="50" spans="1:20" customFormat="1" ht="23.25" customHeight="1" x14ac:dyDescent="0.2">
      <c r="A50" s="28"/>
      <c r="B50" s="33"/>
      <c r="C50" s="34"/>
      <c r="D50" s="35"/>
      <c r="F50" s="37" t="s">
        <v>7</v>
      </c>
      <c r="G50" s="38"/>
      <c r="H50" s="39"/>
      <c r="I50" s="37" t="s">
        <v>8</v>
      </c>
      <c r="J50" s="38"/>
      <c r="K50" s="39"/>
      <c r="M50" s="37" t="s">
        <v>9</v>
      </c>
      <c r="N50" s="38"/>
      <c r="O50" s="39"/>
      <c r="P50" s="37" t="s">
        <v>10</v>
      </c>
      <c r="Q50" s="38"/>
      <c r="R50" s="39"/>
      <c r="T50" s="28"/>
    </row>
    <row r="51" spans="1:20" customFormat="1" ht="23.25" customHeight="1" x14ac:dyDescent="0.2">
      <c r="A51" s="29"/>
      <c r="B51" s="20" t="s">
        <v>11</v>
      </c>
      <c r="C51" s="21" t="s">
        <v>0</v>
      </c>
      <c r="D51" s="22" t="s">
        <v>1</v>
      </c>
      <c r="F51" s="20" t="s">
        <v>11</v>
      </c>
      <c r="G51" s="23" t="s">
        <v>0</v>
      </c>
      <c r="H51" s="23" t="s">
        <v>1</v>
      </c>
      <c r="I51" s="20" t="s">
        <v>11</v>
      </c>
      <c r="J51" s="23" t="s">
        <v>0</v>
      </c>
      <c r="K51" s="23" t="s">
        <v>1</v>
      </c>
      <c r="M51" s="20" t="s">
        <v>11</v>
      </c>
      <c r="N51" s="23" t="s">
        <v>0</v>
      </c>
      <c r="O51" s="23" t="s">
        <v>1</v>
      </c>
      <c r="P51" s="20" t="s">
        <v>11</v>
      </c>
      <c r="Q51" s="23" t="s">
        <v>0</v>
      </c>
      <c r="R51" s="23" t="s">
        <v>1</v>
      </c>
      <c r="T51" s="29"/>
    </row>
    <row r="52" spans="1:20" customFormat="1" ht="12" customHeight="1" x14ac:dyDescent="0.2">
      <c r="A52" s="11">
        <v>2010</v>
      </c>
      <c r="B52" s="15"/>
      <c r="C52" s="16"/>
      <c r="D52" s="16"/>
      <c r="E52" s="17"/>
      <c r="F52" s="15"/>
      <c r="G52" s="16"/>
      <c r="H52" s="16"/>
      <c r="I52" s="15"/>
      <c r="J52" s="16"/>
      <c r="K52" s="16"/>
      <c r="L52" s="17"/>
      <c r="M52" s="15"/>
      <c r="N52" s="16"/>
      <c r="O52" s="16"/>
      <c r="P52" s="15"/>
      <c r="Q52" s="16"/>
      <c r="R52" s="16"/>
      <c r="T52" s="19">
        <v>719.84</v>
      </c>
    </row>
    <row r="53" spans="1:20" customFormat="1" ht="12" customHeight="1" x14ac:dyDescent="0.2">
      <c r="A53" s="12">
        <v>2011</v>
      </c>
      <c r="B53" s="26">
        <f>(B13/$T53)/(B12/$T52)-1</f>
        <v>1.7703638799057897E-2</v>
      </c>
      <c r="C53" s="26">
        <f>(C13/$T53)/(C12/$T52)-1</f>
        <v>1.5269671790737682E-2</v>
      </c>
      <c r="D53" s="26">
        <f>(D13/$T53)/(D12/$T52)-1</f>
        <v>2.0661454931113044E-2</v>
      </c>
      <c r="E53" s="17"/>
      <c r="F53" s="26">
        <f>(F13/$T53)/(F12/$T52)-1</f>
        <v>1.6255489202178897E-2</v>
      </c>
      <c r="G53" s="26">
        <f>(G13/$T53)/(G12/$T52)-1</f>
        <v>1.3973224691758102E-2</v>
      </c>
      <c r="H53" s="26">
        <f>(H13/$T53)/(H12/$T52)-1</f>
        <v>3.601980878688571E-2</v>
      </c>
      <c r="I53" s="26">
        <f>(I13/$T53)/(I12/$T52)-1</f>
        <v>9.7200098239109689E-3</v>
      </c>
      <c r="J53" s="26">
        <f>(J13/$T53)/(J12/$T52)-1</f>
        <v>2.8928342366363324E-3</v>
      </c>
      <c r="K53" s="26">
        <f>(K13/$T53)/(K12/$T52)-1</f>
        <v>2.2253714907167099E-2</v>
      </c>
      <c r="L53" s="17"/>
      <c r="M53" s="26">
        <f>(M13/$T53)/(M12/$T52)-1</f>
        <v>8.9324962222079307E-3</v>
      </c>
      <c r="N53" s="26">
        <f>(N13/$T53)/(N12/$T52)-1</f>
        <v>9.0130369593885984E-3</v>
      </c>
      <c r="O53" s="26">
        <f>(O13/$T53)/(O12/$T52)-1</f>
        <v>1.1370780923330326E-2</v>
      </c>
      <c r="P53" s="26">
        <f>(P13/$T53)/(P12/$T52)-1</f>
        <v>1.3055848732147934E-2</v>
      </c>
      <c r="Q53" s="26">
        <f>(Q13/$T53)/(Q12/$T52)-1</f>
        <v>1.1281325384210783E-2</v>
      </c>
      <c r="R53" s="26">
        <f>(R13/$T53)/(R12/$T52)-1</f>
        <v>1.5125033604499905E-2</v>
      </c>
      <c r="T53" s="19">
        <v>737.83</v>
      </c>
    </row>
    <row r="54" spans="1:20" customFormat="1" ht="12" customHeight="1" x14ac:dyDescent="0.2">
      <c r="A54" s="12">
        <v>2012</v>
      </c>
      <c r="B54" s="26">
        <f>(B14/$T54)/(B13/$T53)-1</f>
        <v>1.5605273811802434E-2</v>
      </c>
      <c r="C54" s="26">
        <f>(C14/$T54)/(C13/$T53)-1</f>
        <v>1.5169886598410676E-2</v>
      </c>
      <c r="D54" s="26">
        <f>(D14/$T54)/(D13/$T53)-1</f>
        <v>1.7504361340967112E-2</v>
      </c>
      <c r="E54" s="17"/>
      <c r="F54" s="26">
        <f>(F14/$T54)/(F13/$T53)-1</f>
        <v>1.4388247455251912E-2</v>
      </c>
      <c r="G54" s="26">
        <f>(G14/$T54)/(G13/$T53)-1</f>
        <v>1.4080280719318106E-2</v>
      </c>
      <c r="H54" s="26">
        <f>(H14/$T54)/(H13/$T53)-1</f>
        <v>3.1971814419848199E-2</v>
      </c>
      <c r="I54" s="26">
        <f>(I14/$T54)/(I13/$T53)-1</f>
        <v>6.4138027772830952E-3</v>
      </c>
      <c r="J54" s="26">
        <f>(J14/$T54)/(J13/$T53)-1</f>
        <v>5.9002604696303251E-3</v>
      </c>
      <c r="K54" s="26">
        <f>(K14/$T54)/(K13/$T53)-1</f>
        <v>1.3229371757222941E-2</v>
      </c>
      <c r="L54" s="17"/>
      <c r="M54" s="26">
        <f>(M14/$T54)/(M13/$T53)-1</f>
        <v>9.1630718327730953E-3</v>
      </c>
      <c r="N54" s="26">
        <f>(N14/$T54)/(N13/$T53)-1</f>
        <v>1.3702125673130894E-2</v>
      </c>
      <c r="O54" s="26">
        <f>(O14/$T54)/(O13/$T53)-1</f>
        <v>1.1586258400103855E-2</v>
      </c>
      <c r="P54" s="26">
        <f>(P14/$T54)/(P13/$T53)-1</f>
        <v>-2.1905477570658416E-3</v>
      </c>
      <c r="Q54" s="26">
        <f>(Q14/$T54)/(Q13/$T53)-1</f>
        <v>2.0831492426334197E-3</v>
      </c>
      <c r="R54" s="26">
        <f>(R14/$T54)/(R13/$T53)-1</f>
        <v>-7.0762159162448546E-3</v>
      </c>
      <c r="T54" s="19">
        <v>756.27</v>
      </c>
    </row>
    <row r="55" spans="1:20" customFormat="1" ht="12" customHeight="1" x14ac:dyDescent="0.2">
      <c r="A55" s="13">
        <v>2013</v>
      </c>
      <c r="B55" s="26">
        <f>(B15/$T55)/(B14/$T54)-1</f>
        <v>5.9436698832457946E-3</v>
      </c>
      <c r="C55" s="26">
        <f>(C15/$T55)/(C14/$T54)-1</f>
        <v>4.2786013650235599E-3</v>
      </c>
      <c r="D55" s="26">
        <f>(D15/$T55)/(D14/$T54)-1</f>
        <v>8.2492970700833723E-3</v>
      </c>
      <c r="E55" s="17"/>
      <c r="F55" s="26">
        <f>(F15/$T55)/(F14/$T54)-1</f>
        <v>4.7222511507249987E-3</v>
      </c>
      <c r="G55" s="26">
        <f>(G15/$T55)/(G14/$T54)-1</f>
        <v>3.5705921482023228E-3</v>
      </c>
      <c r="H55" s="26">
        <f>(H15/$T55)/(H14/$T54)-1</f>
        <v>2.1725560410722267E-2</v>
      </c>
      <c r="I55" s="26">
        <f>(I15/$T55)/(I14/$T54)-1</f>
        <v>3.1696176162698819E-4</v>
      </c>
      <c r="J55" s="26">
        <f>(J15/$T55)/(J14/$T54)-1</f>
        <v>-1.5672736761036532E-3</v>
      </c>
      <c r="K55" s="26">
        <f>(K15/$T55)/(K14/$T54)-1</f>
        <v>6.9765945971029808E-3</v>
      </c>
      <c r="L55" s="17"/>
      <c r="M55" s="26">
        <f>(M15/$T55)/(M14/$T54)-1</f>
        <v>-1.1922273621632895E-3</v>
      </c>
      <c r="N55" s="26">
        <f>(N15/$T55)/(N14/$T54)-1</f>
        <v>-6.0804333170716429E-4</v>
      </c>
      <c r="O55" s="26">
        <f>(O15/$T55)/(O14/$T54)-1</f>
        <v>1.0755737466425774E-3</v>
      </c>
      <c r="P55" s="26">
        <f>(P15/$T55)/(P14/$T54)-1</f>
        <v>1.265736262031858E-3</v>
      </c>
      <c r="Q55" s="26">
        <f>(Q15/$T55)/(Q14/$T54)-1</f>
        <v>2.6584343192275206E-3</v>
      </c>
      <c r="R55" s="26">
        <f>(R15/$T55)/(R14/$T54)-1</f>
        <v>-2.3163383302349239E-4</v>
      </c>
      <c r="T55" s="19">
        <v>775.17</v>
      </c>
    </row>
    <row r="56" spans="1:20" customFormat="1" ht="12" customHeight="1" x14ac:dyDescent="0.2">
      <c r="A56" s="12">
        <v>2014</v>
      </c>
      <c r="B56" s="26">
        <f>(B16/$T56)/(B15/$T55)-1</f>
        <v>4.6706410748325045E-3</v>
      </c>
      <c r="C56" s="26">
        <f>(C16/$T56)/(C15/$T55)-1</f>
        <v>3.6138732373607318E-3</v>
      </c>
      <c r="D56" s="26">
        <f>(D16/$T56)/(D15/$T55)-1</f>
        <v>8.6048039827741896E-3</v>
      </c>
      <c r="E56" s="17"/>
      <c r="F56" s="26">
        <f>(F16/$T56)/(F15/$T55)-1</f>
        <v>4.3451809666228414E-3</v>
      </c>
      <c r="G56" s="26">
        <f>(G16/$T56)/(G15/$T55)-1</f>
        <v>4.0288611532279806E-3</v>
      </c>
      <c r="H56" s="26">
        <f>(H16/$T56)/(H15/$T55)-1</f>
        <v>2.1561589065693942E-2</v>
      </c>
      <c r="I56" s="26">
        <f>(I16/$T56)/(I15/$T55)-1</f>
        <v>-6.924159472916247E-3</v>
      </c>
      <c r="J56" s="26">
        <f>(J16/$T56)/(J15/$T55)-1</f>
        <v>-1.2248931369662985E-2</v>
      </c>
      <c r="K56" s="26">
        <f>(K16/$T56)/(K15/$T55)-1</f>
        <v>3.1008008832955625E-3</v>
      </c>
      <c r="L56" s="17"/>
      <c r="M56" s="26">
        <f>(M16/$T56)/(M15/$T55)-1</f>
        <v>-1.035572342333424E-3</v>
      </c>
      <c r="N56" s="26">
        <f>(N16/$T56)/(N15/$T55)-1</f>
        <v>1.2949058889385023E-2</v>
      </c>
      <c r="O56" s="26">
        <f>(O16/$T56)/(O15/$T55)-1</f>
        <v>-6.0508381628632257E-5</v>
      </c>
      <c r="P56" s="26">
        <f>(P16/$T56)/(P15/$T55)-1</f>
        <v>0</v>
      </c>
      <c r="Q56" s="26">
        <f>(Q16/$T56)/(Q15/$T55)-1</f>
        <v>0</v>
      </c>
      <c r="R56" s="26">
        <f>(R16/$T56)/(R15/$T55)-1</f>
        <v>0</v>
      </c>
      <c r="T56" s="19">
        <v>775.17</v>
      </c>
    </row>
    <row r="57" spans="1:20" customFormat="1" ht="12" customHeight="1" x14ac:dyDescent="0.2">
      <c r="A57" s="14">
        <v>2015</v>
      </c>
      <c r="B57" s="26">
        <f>(B17/$T57)/(B16/$T56)-1</f>
        <v>6.1166311702878229E-3</v>
      </c>
      <c r="C57" s="26">
        <f>(C17/$T57)/(C16/$T56)-1</f>
        <v>5.5290192377246417E-3</v>
      </c>
      <c r="D57" s="26">
        <f>(D17/$T57)/(D16/$T56)-1</f>
        <v>8.2497651603175015E-3</v>
      </c>
      <c r="E57" s="17"/>
      <c r="F57" s="26">
        <f>(F17/$T57)/(F16/$T56)-1</f>
        <v>5.6311719126367343E-3</v>
      </c>
      <c r="G57" s="26">
        <f>(G17/$T57)/(G16/$T56)-1</f>
        <v>4.5980648825081349E-3</v>
      </c>
      <c r="H57" s="26">
        <f>(H17/$T57)/(H16/$T56)-1</f>
        <v>2.1011065672684293E-2</v>
      </c>
      <c r="I57" s="26">
        <f>(I17/$T57)/(I16/$T56)-1</f>
        <v>3.7232586016155977E-3</v>
      </c>
      <c r="J57" s="26">
        <f>(J17/$T57)/(J16/$T56)-1</f>
        <v>2.9377497603213509E-3</v>
      </c>
      <c r="K57" s="26">
        <f>(K17/$T57)/(K16/$T56)-1</f>
        <v>1.0815933892661889E-2</v>
      </c>
      <c r="L57" s="17"/>
      <c r="M57" s="26">
        <f>(M17/$T57)/(M16/$T56)-1</f>
        <v>-3.5548069617951095E-3</v>
      </c>
      <c r="N57" s="26">
        <f>(N17/$T57)/(N16/$T56)-1</f>
        <v>2.508178976019515E-4</v>
      </c>
      <c r="O57" s="26">
        <f>(O17/$T57)/(O16/$T56)-1</f>
        <v>-1.2362543274397897E-3</v>
      </c>
      <c r="P57" s="26">
        <f>(P17/$T57)/(P16/$T56)-1</f>
        <v>-1.4569318712793766E-3</v>
      </c>
      <c r="Q57" s="26">
        <f>(Q17/$T57)/(Q16/$T56)-1</f>
        <v>-4.0334344562622526E-3</v>
      </c>
      <c r="R57" s="26">
        <f>(R17/$T57)/(R16/$T56)-1</f>
        <v>5.5466109036705902E-4</v>
      </c>
      <c r="T57" s="19">
        <v>775.17</v>
      </c>
    </row>
    <row r="58" spans="1:20" customFormat="1" ht="12" customHeight="1" x14ac:dyDescent="0.2">
      <c r="A58" s="14">
        <v>2016</v>
      </c>
      <c r="B58" s="26">
        <f>(B18/$T58)/(B17/$T57)-1</f>
        <v>8.7122590294945734E-3</v>
      </c>
      <c r="C58" s="26">
        <f>(C18/$T58)/(C17/$T57)-1</f>
        <v>6.6072975087885233E-3</v>
      </c>
      <c r="D58" s="26">
        <f>(D18/$T58)/(D17/$T57)-1</f>
        <v>1.4247127670987236E-2</v>
      </c>
      <c r="E58" s="17"/>
      <c r="F58" s="26">
        <f>(F18/$T58)/(F17/$T57)-1</f>
        <v>6.7068296436552099E-3</v>
      </c>
      <c r="G58" s="26">
        <f>(G18/$T58)/(G17/$T57)-1</f>
        <v>6.5067594516090566E-3</v>
      </c>
      <c r="H58" s="26">
        <f>(H18/$T58)/(H17/$T57)-1</f>
        <v>2.4626640786220566E-2</v>
      </c>
      <c r="I58" s="26">
        <f>(I18/$T58)/(I17/$T57)-1</f>
        <v>5.8623059103097841E-3</v>
      </c>
      <c r="J58" s="26">
        <f>(J18/$T58)/(J17/$T57)-1</f>
        <v>3.489182541927649E-3</v>
      </c>
      <c r="K58" s="26">
        <f>(K18/$T58)/(K17/$T57)-1</f>
        <v>1.1606216087109766E-2</v>
      </c>
      <c r="L58" s="17"/>
      <c r="M58" s="26">
        <f>(M18/$T58)/(M17/$T57)-1</f>
        <v>2.167086558852116E-3</v>
      </c>
      <c r="N58" s="26">
        <f>(N18/$T58)/(N17/$T57)-1</f>
        <v>-4.8854594839609078E-5</v>
      </c>
      <c r="O58" s="26">
        <f>(O18/$T58)/(O17/$T57)-1</f>
        <v>4.7567327164081963E-3</v>
      </c>
      <c r="P58" s="26">
        <f>(P18/$T58)/(P17/$T57)-1</f>
        <v>-1.8184240245245897E-2</v>
      </c>
      <c r="Q58" s="26">
        <f>(Q18/$T58)/(Q17/$T57)-1</f>
        <v>-2.2232053525352735E-2</v>
      </c>
      <c r="R58" s="26">
        <f>(R18/$T58)/(R17/$T57)-1</f>
        <v>-1.3075126719632069E-2</v>
      </c>
      <c r="T58" s="19">
        <v>775.17</v>
      </c>
    </row>
    <row r="59" spans="1:20" customFormat="1" ht="12" customHeight="1" x14ac:dyDescent="0.2">
      <c r="A59" s="14">
        <v>2017</v>
      </c>
      <c r="B59" s="26">
        <f>(B19/$T59)/(B18/$T58)-1</f>
        <v>1.2756211006899942E-2</v>
      </c>
      <c r="C59" s="26">
        <f>(C19/$T59)/(C18/$T58)-1</f>
        <v>1.2710799470887935E-2</v>
      </c>
      <c r="D59" s="26">
        <f>(D19/$T59)/(D18/$T58)-1</f>
        <v>1.6525523345856774E-2</v>
      </c>
      <c r="E59" s="17"/>
      <c r="F59" s="26">
        <f>(F19/$T59)/(F18/$T58)-1</f>
        <v>1.0928281141131091E-2</v>
      </c>
      <c r="G59" s="26">
        <f>(G19/$T59)/(G18/$T58)-1</f>
        <v>1.2259901238059978E-2</v>
      </c>
      <c r="H59" s="26">
        <f>(H19/$T59)/(H18/$T58)-1</f>
        <v>2.4681741797887069E-2</v>
      </c>
      <c r="I59" s="26">
        <f>(I19/$T59)/(I18/$T58)-1</f>
        <v>8.2481386044810368E-3</v>
      </c>
      <c r="J59" s="26">
        <f>(J19/$T59)/(J18/$T58)-1</f>
        <v>5.9901127810604304E-3</v>
      </c>
      <c r="K59" s="26">
        <f>(K19/$T59)/(K18/$T58)-1</f>
        <v>1.3479333843481545E-2</v>
      </c>
      <c r="L59" s="17"/>
      <c r="M59" s="26">
        <f>(M19/$T59)/(M18/$T58)-1</f>
        <v>6.2793205965632204E-3</v>
      </c>
      <c r="N59" s="26">
        <f>(N19/$T59)/(N18/$T58)-1</f>
        <v>9.7394029195081444E-3</v>
      </c>
      <c r="O59" s="26">
        <f>(O19/$T59)/(O18/$T58)-1</f>
        <v>8.8038510319452534E-3</v>
      </c>
      <c r="P59" s="26">
        <f>(P19/$T59)/(P18/$T58)-1</f>
        <v>1.4804776653216445E-2</v>
      </c>
      <c r="Q59" s="26">
        <f>(Q19/$T59)/(Q18/$T58)-1</f>
        <v>2.2445253346707883E-2</v>
      </c>
      <c r="R59" s="26">
        <f>(R19/$T59)/(R18/$T58)-1</f>
        <v>7.3788713574913789E-3</v>
      </c>
      <c r="T59" s="19">
        <v>794.54</v>
      </c>
    </row>
    <row r="60" spans="1:20" customFormat="1" ht="12" customHeight="1" x14ac:dyDescent="0.2">
      <c r="A60" s="14">
        <v>2018</v>
      </c>
      <c r="B60" s="26">
        <f>(B20/$T60)/(B19/$T59)-1</f>
        <v>5.925191350127923E-3</v>
      </c>
      <c r="C60" s="26">
        <f>(C20/$T60)/(C19/$T59)-1</f>
        <v>5.1701470335134836E-3</v>
      </c>
      <c r="D60" s="26">
        <f>(D20/$T60)/(D19/$T59)-1</f>
        <v>1.0343307571635041E-2</v>
      </c>
      <c r="E60" s="17"/>
      <c r="F60" s="26">
        <f>(F20/$T60)/(F19/$T59)-1</f>
        <v>4.0016405774461195E-3</v>
      </c>
      <c r="G60" s="26">
        <f>(G20/$T60)/(G19/$T59)-1</f>
        <v>4.9114158144545339E-3</v>
      </c>
      <c r="H60" s="26">
        <f>(H20/$T60)/(H19/$T59)-1</f>
        <v>1.8096317093006631E-2</v>
      </c>
      <c r="I60" s="26">
        <f>(I20/$T60)/(I19/$T59)-1</f>
        <v>-9.8228047186843526E-5</v>
      </c>
      <c r="J60" s="26">
        <f>(J20/$T60)/(J19/$T59)-1</f>
        <v>-7.4052693660010549E-3</v>
      </c>
      <c r="K60" s="26">
        <f>(K20/$T60)/(K19/$T59)-1</f>
        <v>9.3571745166907139E-3</v>
      </c>
      <c r="L60" s="17"/>
      <c r="M60" s="26">
        <f>(M20/$T60)/(M19/$T59)-1</f>
        <v>-2.0776801431516834E-3</v>
      </c>
      <c r="N60" s="26">
        <f>(N20/$T60)/(N19/$T59)-1</f>
        <v>-9.7070893886894716E-3</v>
      </c>
      <c r="O60" s="26">
        <f>(O20/$T60)/(O19/$T59)-1</f>
        <v>9.0825335714783684E-4</v>
      </c>
      <c r="P60" s="26">
        <f>(P20/$T60)/(P19/$T59)-1</f>
        <v>1.041506815262605E-2</v>
      </c>
      <c r="Q60" s="26">
        <f>(Q20/$T60)/(Q19/$T59)-1</f>
        <v>1.7667679914790124E-3</v>
      </c>
      <c r="R60" s="26">
        <f>(R20/$T60)/(R19/$T59)-1</f>
        <v>1.8168749975550957E-2</v>
      </c>
      <c r="T60" s="19">
        <v>814.4</v>
      </c>
    </row>
    <row r="61" spans="1:20" customFormat="1" ht="12" customHeight="1" x14ac:dyDescent="0.2">
      <c r="A61" s="14">
        <v>2019</v>
      </c>
      <c r="B61" s="26">
        <f>(B21/$T61)/(B20/$T60)-1</f>
        <v>1.1512491093024435E-2</v>
      </c>
      <c r="C61" s="26">
        <f>(C21/$T61)/(C20/$T60)-1</f>
        <v>1.2066050029749364E-2</v>
      </c>
      <c r="D61" s="26">
        <f>(D21/$T61)/(D20/$T60)-1</f>
        <v>1.5135268064535579E-2</v>
      </c>
      <c r="E61" s="17"/>
      <c r="F61" s="26">
        <f>(F21/$T61)/(F20/$T60)-1</f>
        <v>8.9691037022594511E-3</v>
      </c>
      <c r="G61" s="26">
        <f>(G21/$T61)/(G20/$T60)-1</f>
        <v>1.0987545871685267E-2</v>
      </c>
      <c r="H61" s="26">
        <f>(H21/$T61)/(H20/$T60)-1</f>
        <v>2.1138761602012224E-2</v>
      </c>
      <c r="I61" s="26">
        <f>(I21/$T61)/(I20/$T60)-1</f>
        <v>6.45536759443055E-3</v>
      </c>
      <c r="J61" s="26">
        <f>(J21/$T61)/(J20/$T60)-1</f>
        <v>-3.9092676732455089E-4</v>
      </c>
      <c r="K61" s="26">
        <f>(K21/$T61)/(K20/$T60)-1</f>
        <v>1.5054491301204731E-2</v>
      </c>
      <c r="L61" s="17"/>
      <c r="M61" s="26">
        <f>(M21/$T61)/(M20/$T60)-1</f>
        <v>6.674286808906027E-3</v>
      </c>
      <c r="N61" s="26">
        <f>(N21/$T61)/(N20/$T60)-1</f>
        <v>8.1467798760133103E-3</v>
      </c>
      <c r="O61" s="26">
        <f>(O21/$T61)/(O20/$T60)-1</f>
        <v>7.6595424413790081E-3</v>
      </c>
      <c r="P61" s="26">
        <f>(P21/$T61)/(P20/$T60)-1</f>
        <v>4.3549927840309532E-3</v>
      </c>
      <c r="Q61" s="26">
        <f>(Q21/$T61)/(Q20/$T60)-1</f>
        <v>1.4186410880575595E-2</v>
      </c>
      <c r="R61" s="26">
        <f>(R21/$T61)/(R20/$T60)-1</f>
        <v>-5.0261632349792862E-3</v>
      </c>
      <c r="T61" s="19">
        <v>814.4</v>
      </c>
    </row>
    <row r="62" spans="1:20" customFormat="1" ht="12" customHeight="1" x14ac:dyDescent="0.2">
      <c r="A62" s="14">
        <v>2020</v>
      </c>
      <c r="B62" s="26">
        <f>(B22/$T62)/(B21/$T61)-1</f>
        <v>1.9890938959032489E-2</v>
      </c>
      <c r="C62" s="26">
        <f>(C22/$T62)/(C21/$T61)-1</f>
        <v>1.8524483118493862E-2</v>
      </c>
      <c r="D62" s="26">
        <f>(D22/$T62)/(D21/$T61)-1</f>
        <v>2.403992254349685E-2</v>
      </c>
      <c r="E62" s="17"/>
      <c r="F62" s="26">
        <f>(F22/$T62)/(F21/$T61)-1</f>
        <v>1.7805438357976655E-2</v>
      </c>
      <c r="G62" s="26">
        <f>(G22/$T62)/(G21/$T61)-1</f>
        <v>1.7194778927198451E-2</v>
      </c>
      <c r="H62" s="26">
        <f>(H22/$T62)/(H21/$T61)-1</f>
        <v>3.1961912670609438E-2</v>
      </c>
      <c r="I62" s="26">
        <f>(I22/$T62)/(I21/$T61)-1</f>
        <v>1.318693874306831E-2</v>
      </c>
      <c r="J62" s="26">
        <f>(J22/$T62)/(J21/$T61)-1</f>
        <v>1.083037726481284E-2</v>
      </c>
      <c r="K62" s="26">
        <f>(K22/$T62)/(K21/$T61)-1</f>
        <v>1.821501791821678E-2</v>
      </c>
      <c r="L62" s="17"/>
      <c r="M62" s="26">
        <f>(M22/$T62)/(M21/$T61)-1</f>
        <v>1.1231678032352477E-2</v>
      </c>
      <c r="N62" s="26">
        <f>(N22/$T62)/(N21/$T61)-1</f>
        <v>1.6370297441473891E-2</v>
      </c>
      <c r="O62" s="26">
        <f>(O22/$T62)/(O21/$T61)-1</f>
        <v>1.4002110507541188E-2</v>
      </c>
      <c r="P62" s="26">
        <f>(P22/$T62)/(P21/$T61)-1</f>
        <v>2.0416175642326451E-2</v>
      </c>
      <c r="Q62" s="26">
        <f>(Q22/$T62)/(Q21/$T61)-1</f>
        <v>1.1852262822879212E-2</v>
      </c>
      <c r="R62" s="26">
        <f>(R22/$T62)/(R21/$T61)-1</f>
        <v>2.7657959937322341E-2</v>
      </c>
      <c r="T62" s="19">
        <v>834.76</v>
      </c>
    </row>
    <row r="63" spans="1:20" customFormat="1" ht="12" customHeight="1" x14ac:dyDescent="0.2">
      <c r="A63" s="14">
        <v>2021</v>
      </c>
      <c r="B63" s="26">
        <f>(B23/$T63)/(B22/$T62)-1</f>
        <v>1.4268667375247901E-2</v>
      </c>
      <c r="C63" s="26">
        <f>(C23/$T63)/(C22/$T62)-1</f>
        <v>1.3808405902867582E-2</v>
      </c>
      <c r="D63" s="26">
        <f>(D23/$T63)/(D22/$T62)-1</f>
        <v>1.8808705954233451E-2</v>
      </c>
      <c r="E63" s="17"/>
      <c r="F63" s="26">
        <f>(F23/$T63)/(F22/$T62)-1</f>
        <v>1.3697065199072656E-2</v>
      </c>
      <c r="G63" s="26">
        <f>(G23/$T63)/(G22/$T62)-1</f>
        <v>1.4196398363006235E-2</v>
      </c>
      <c r="H63" s="26">
        <f>(H23/$T63)/(H22/$T62)-1</f>
        <v>2.6777958948462022E-2</v>
      </c>
      <c r="I63" s="26">
        <f>(I23/$T63)/(I22/$T62)-1</f>
        <v>-2.7011355724628761E-3</v>
      </c>
      <c r="J63" s="26">
        <f>(J23/$T63)/(J22/$T62)-1</f>
        <v>-4.9255265934039505E-3</v>
      </c>
      <c r="K63" s="26">
        <f>(K23/$T63)/(K22/$T62)-1</f>
        <v>1.3710536828328568E-3</v>
      </c>
      <c r="L63" s="17"/>
      <c r="M63" s="26">
        <f>(M23/$T63)/(M22/$T62)-1</f>
        <v>9.0119089781570683E-3</v>
      </c>
      <c r="N63" s="26">
        <f>(N23/$T63)/(N22/$T62)-1</f>
        <v>2.5553066651484269E-2</v>
      </c>
      <c r="O63" s="26">
        <f>(O23/$T63)/(O22/$T62)-1</f>
        <v>1.0212757518776927E-2</v>
      </c>
      <c r="P63" s="26">
        <f>(P23/$T63)/(P22/$T62)-1</f>
        <v>1.5489301789846088E-3</v>
      </c>
      <c r="Q63" s="26">
        <f>(Q23/$T63)/(Q22/$T62)-1</f>
        <v>5.5841410238082201E-3</v>
      </c>
      <c r="R63" s="26">
        <f>(R23/$T63)/(R22/$T62)-1</f>
        <v>-2.860575547394606E-3</v>
      </c>
      <c r="T63" s="19">
        <v>855.62</v>
      </c>
    </row>
    <row r="64" spans="1:20" customFormat="1" ht="12" customHeight="1" x14ac:dyDescent="0.2">
      <c r="A64" s="14">
        <v>2022</v>
      </c>
      <c r="B64" s="26">
        <f>(B24/$T64)/(B23/$T63)-1</f>
        <v>1.2799658927397317E-2</v>
      </c>
      <c r="C64" s="26">
        <f>(C24/$T64)/(C23/$T63)-1</f>
        <v>1.2210988944718615E-2</v>
      </c>
      <c r="D64" s="26">
        <f>(D24/$T64)/(D23/$T63)-1</f>
        <v>1.7141685751072222E-2</v>
      </c>
      <c r="E64" s="17"/>
      <c r="F64" s="26">
        <f>(F24/$T64)/(F23/$T63)-1</f>
        <v>1.2042678941442064E-2</v>
      </c>
      <c r="G64" s="26">
        <f>(G24/$T64)/(G23/$T63)-1</f>
        <v>1.249671569892441E-2</v>
      </c>
      <c r="H64" s="26">
        <f>(H24/$T64)/(H23/$T63)-1</f>
        <v>2.3937501377758519E-2</v>
      </c>
      <c r="I64" s="26">
        <f>(I24/$T64)/(I23/$T63)-1</f>
        <v>-2.9994307960305999E-3</v>
      </c>
      <c r="J64" s="26">
        <f>(J24/$T64)/(J23/$T63)-1</f>
        <v>-4.888386072017914E-3</v>
      </c>
      <c r="K64" s="26">
        <f>(K24/$T64)/(K23/$T63)-1</f>
        <v>9.4255158606637579E-4</v>
      </c>
      <c r="L64" s="17"/>
      <c r="M64" s="26">
        <f>(M24/$T64)/(M23/$T63)-1</f>
        <v>5.9522017517203984E-3</v>
      </c>
      <c r="N64" s="26">
        <f>(N24/$T64)/(N23/$T63)-1</f>
        <v>-7.763696865539238E-4</v>
      </c>
      <c r="O64" s="26">
        <f>(O24/$T64)/(O23/$T63)-1</f>
        <v>8.7829215894785762E-3</v>
      </c>
      <c r="P64" s="26">
        <f>(P24/$T64)/(P23/$T63)-1</f>
        <v>-5.8335588492414159E-3</v>
      </c>
      <c r="Q64" s="26">
        <f>(Q24/$T64)/(Q23/$T63)-1</f>
        <v>2.0324126524512875E-2</v>
      </c>
      <c r="R64" s="26">
        <f>(R24/$T64)/(R23/$T63)-1</f>
        <v>-2.9266008813370048E-2</v>
      </c>
      <c r="T64" s="19">
        <v>877.01</v>
      </c>
    </row>
    <row r="65" spans="1:20" customFormat="1" ht="12" customHeight="1" x14ac:dyDescent="0.2">
      <c r="A65" s="14">
        <v>2023</v>
      </c>
      <c r="B65" s="26">
        <f>(B25/$T65)/(B24/$T64)-1</f>
        <v>2.4536918242767047E-2</v>
      </c>
      <c r="C65" s="26">
        <f>(C25/$T65)/(C24/$T64)-1</f>
        <v>2.2655052116086871E-2</v>
      </c>
      <c r="D65" s="26">
        <f>(D25/$T65)/(D24/$T64)-1</f>
        <v>2.9056624748705184E-2</v>
      </c>
      <c r="E65" s="17"/>
      <c r="F65" s="26">
        <f>(F25/$T65)/(F24/$T64)-1</f>
        <v>2.3353182856981958E-2</v>
      </c>
      <c r="G65" s="26">
        <f>(G25/$T65)/(G24/$T64)-1</f>
        <v>2.2639479097940285E-2</v>
      </c>
      <c r="H65" s="26">
        <f>(H25/$T65)/(H24/$T64)-1</f>
        <v>3.520664878390356E-2</v>
      </c>
      <c r="I65" s="26">
        <f>(I25/$T65)/(I24/$T64)-1</f>
        <v>1.4756141888875307E-2</v>
      </c>
      <c r="J65" s="26">
        <f>(J25/$T65)/(J24/$T64)-1</f>
        <v>1.1774179143718033E-2</v>
      </c>
      <c r="K65" s="26">
        <f>(K25/$T65)/(K24/$T64)-1</f>
        <v>1.9655423632222613E-2</v>
      </c>
      <c r="L65" s="17"/>
      <c r="M65" s="26">
        <f>(M25/$T65)/(M24/$T64)-1</f>
        <v>1.626184506911299E-2</v>
      </c>
      <c r="N65" s="26">
        <f>(N25/$T65)/(N24/$T64)-1</f>
        <v>1.5626635099007302E-2</v>
      </c>
      <c r="O65" s="26">
        <f>(O25/$T65)/(O24/$T64)-1</f>
        <v>1.9295861586841712E-2</v>
      </c>
      <c r="P65" s="26">
        <f>(P25/$T65)/(P24/$T64)-1</f>
        <v>7.9617923867802975E-3</v>
      </c>
      <c r="Q65" s="26">
        <f>(Q25/$T65)/(Q24/$T64)-1</f>
        <v>8.9741708662287589E-3</v>
      </c>
      <c r="R65" s="26">
        <f>(R25/$T65)/(R24/$T64)-1</f>
        <v>7.011236117121511E-3</v>
      </c>
      <c r="T65" s="19">
        <v>944.43</v>
      </c>
    </row>
    <row r="66" spans="1:20" customFormat="1" ht="12" customHeight="1" x14ac:dyDescent="0.2"/>
    <row r="67" spans="1:20" customFormat="1" ht="12" customHeight="1" x14ac:dyDescent="0.2"/>
    <row r="68" spans="1:20" customFormat="1" ht="12" customHeight="1" x14ac:dyDescent="0.2"/>
    <row r="69" spans="1:20" customFormat="1" ht="12" customHeight="1" x14ac:dyDescent="0.2"/>
    <row r="70" spans="1:20" customFormat="1" ht="12" customHeight="1" x14ac:dyDescent="0.2"/>
    <row r="71" spans="1:20" customFormat="1" ht="12" customHeight="1" x14ac:dyDescent="0.2"/>
    <row r="72" spans="1:20" customFormat="1" ht="12" customHeight="1" x14ac:dyDescent="0.2"/>
    <row r="73" spans="1:20" customFormat="1" ht="12" customHeight="1" x14ac:dyDescent="0.2"/>
    <row r="74" spans="1:20" customFormat="1" ht="12" customHeight="1" x14ac:dyDescent="0.2"/>
    <row r="75" spans="1:20" customFormat="1" ht="12" customHeight="1" x14ac:dyDescent="0.2"/>
    <row r="76" spans="1:20" customFormat="1" ht="12" customHeight="1" x14ac:dyDescent="0.2"/>
    <row r="77" spans="1:20" customFormat="1" ht="12" customHeight="1" x14ac:dyDescent="0.2"/>
    <row r="78" spans="1:20" customFormat="1" ht="12" customHeight="1" x14ac:dyDescent="0.2"/>
    <row r="79" spans="1:20" customFormat="1" x14ac:dyDescent="0.2"/>
    <row r="80" spans="1:2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</sheetData>
  <mergeCells count="26">
    <mergeCell ref="A6:R6"/>
    <mergeCell ref="A9:A11"/>
    <mergeCell ref="B9:D10"/>
    <mergeCell ref="F9:K9"/>
    <mergeCell ref="M9:R9"/>
    <mergeCell ref="F10:H10"/>
    <mergeCell ref="I10:K10"/>
    <mergeCell ref="M10:O10"/>
    <mergeCell ref="P10:R10"/>
    <mergeCell ref="A29:A31"/>
    <mergeCell ref="B29:D30"/>
    <mergeCell ref="F29:K29"/>
    <mergeCell ref="M29:R29"/>
    <mergeCell ref="F30:H30"/>
    <mergeCell ref="I30:K30"/>
    <mergeCell ref="M30:O30"/>
    <mergeCell ref="P30:R30"/>
    <mergeCell ref="T49:T51"/>
    <mergeCell ref="A49:A51"/>
    <mergeCell ref="B49:D50"/>
    <mergeCell ref="F49:K49"/>
    <mergeCell ref="M49:R49"/>
    <mergeCell ref="F50:H50"/>
    <mergeCell ref="I50:K50"/>
    <mergeCell ref="M50:O50"/>
    <mergeCell ref="P50:R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Moes</dc:creator>
  <cp:lastModifiedBy>Gérard JOHANNS</cp:lastModifiedBy>
  <cp:lastPrinted>2014-10-15T14:12:58Z</cp:lastPrinted>
  <dcterms:created xsi:type="dcterms:W3CDTF">2009-10-21T15:24:03Z</dcterms:created>
  <dcterms:modified xsi:type="dcterms:W3CDTF">2024-11-13T14:29:20Z</dcterms:modified>
</cp:coreProperties>
</file>