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021039CC-D9DE-46B7-B784-18859FFA8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<sst xmlns="http://schemas.openxmlformats.org/spreadsheetml/2006/main" count="374" uniqueCount="201">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</sst>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5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4" borderId="10" xfId="3" applyNumberFormat="1" applyFont="1" applyFill="1" applyBorder="1" applyAlignment="1">
      <alignment horizontal="right" vertical="center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  <xf numFmtId="1" fontId="17" fillId="2" borderId="10" xfId="3" applyNumberFormat="1" applyFont="1" applyFill="1" applyBorder="1" applyAlignment="1">
      <alignment horizontal="right" vertical="center" readingOrder="2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pane ySplit="3" topLeftCell="A28" activePane="bottomLeft" state="frozen"/>
      <selection pane="bottomLeft" activeCell="O32" sqref="O32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4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2" t="s">
        <v>122</v>
      </c>
      <c r="B2" s="7"/>
      <c r="C2" s="86" t="s">
        <v>104</v>
      </c>
      <c r="D2" s="90" t="s">
        <v>21</v>
      </c>
      <c r="E2" s="90" t="s">
        <v>52</v>
      </c>
      <c r="F2" s="8"/>
      <c r="G2" s="8"/>
      <c r="H2" s="86" t="s">
        <v>113</v>
      </c>
      <c r="I2" s="94" t="s">
        <v>19</v>
      </c>
      <c r="J2" s="96" t="s">
        <v>123</v>
      </c>
      <c r="K2" s="88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3"/>
      <c r="B3" s="9" t="s">
        <v>103</v>
      </c>
      <c r="C3" s="87" t="s">
        <v>47</v>
      </c>
      <c r="D3" s="91"/>
      <c r="E3" s="91"/>
      <c r="F3" s="9" t="s">
        <v>105</v>
      </c>
      <c r="G3" s="9" t="s">
        <v>106</v>
      </c>
      <c r="H3" s="87"/>
      <c r="I3" s="95"/>
      <c r="J3" s="97"/>
      <c r="K3" s="89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5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6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57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7" t="s">
        <v>54</v>
      </c>
      <c r="L6" s="61" t="s">
        <v>173</v>
      </c>
      <c r="M6" s="67"/>
      <c r="N6" s="67" t="s">
        <v>200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8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57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8" t="s">
        <v>125</v>
      </c>
      <c r="L8" s="61" t="s">
        <v>169</v>
      </c>
      <c r="M8" s="67"/>
      <c r="N8" s="67" t="s">
        <v>200</v>
      </c>
      <c r="O8" s="65" t="s">
        <v>190</v>
      </c>
    </row>
    <row r="9" spans="1:17" s="1" customFormat="1" ht="57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8" t="s">
        <v>126</v>
      </c>
      <c r="L9" s="61" t="s">
        <v>169</v>
      </c>
      <c r="M9" s="67"/>
      <c r="N9" s="67" t="s">
        <v>200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9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57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8" t="s">
        <v>127</v>
      </c>
      <c r="L11" s="61" t="s">
        <v>169</v>
      </c>
      <c r="M11" s="67"/>
      <c r="N11" s="67" t="s">
        <v>200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9" t="s">
        <v>128</v>
      </c>
      <c r="L12" s="62" t="s">
        <v>169</v>
      </c>
      <c r="M12" s="68">
        <v>172</v>
      </c>
      <c r="N12" s="68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8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8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9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8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8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9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80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80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80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80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81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2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8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8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80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57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78" t="s">
        <v>137</v>
      </c>
      <c r="L28" s="61" t="s">
        <v>169</v>
      </c>
      <c r="M28" s="67">
        <v>182</v>
      </c>
      <c r="N28" s="67" t="s">
        <v>190</v>
      </c>
      <c r="O28" s="65"/>
    </row>
    <row r="29" spans="1:15" s="1" customFormat="1" ht="57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80" t="s">
        <v>99</v>
      </c>
      <c r="L29" s="61" t="s">
        <v>169</v>
      </c>
      <c r="M29" s="67">
        <v>181</v>
      </c>
      <c r="N29" s="67" t="s">
        <v>190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81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80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98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5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8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3" t="s">
        <v>0</v>
      </c>
      <c r="L35" s="63" t="s">
        <v>169</v>
      </c>
      <c r="M35" s="69"/>
      <c r="N35" s="69"/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3" t="s">
        <v>3</v>
      </c>
      <c r="L36" s="63" t="s">
        <v>169</v>
      </c>
      <c r="M36" s="69"/>
      <c r="N36" s="69"/>
      <c r="O36" s="65"/>
      <c r="P36" s="72" t="s">
        <v>199</v>
      </c>
      <c r="Q36" s="57">
        <f>COUNTIF(N4:N38,"CERO")</f>
        <v>11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4" t="s">
        <v>138</v>
      </c>
      <c r="L37" s="63" t="s">
        <v>169</v>
      </c>
      <c r="M37" s="69"/>
      <c r="N37" s="69"/>
      <c r="O37" s="65"/>
      <c r="P37" s="71" t="s">
        <v>196</v>
      </c>
      <c r="Q37" s="5">
        <f>COUNTIF(N4:N38,"OK")</f>
        <v>18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3" t="s">
        <v>55</v>
      </c>
      <c r="L38" s="63" t="s">
        <v>169</v>
      </c>
      <c r="M38" s="70"/>
      <c r="N38" s="70"/>
      <c r="O38" s="65"/>
      <c r="P38" s="72" t="s">
        <v>197</v>
      </c>
      <c r="Q38" s="5">
        <f>COUNTIF(N4:N38,"FALTA")</f>
        <v>2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3"/>
      <c r="L39" s="5"/>
      <c r="M39" s="5"/>
      <c r="N39" s="5"/>
      <c r="O39" s="59"/>
      <c r="P39" s="71" t="s">
        <v>198</v>
      </c>
      <c r="Q39" s="5">
        <f>COUNTIF(N4:N38,"")</f>
        <v>4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3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3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3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3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2024-08-28T14:26:15Z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