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D611FBA0-213D-4303-A5E3-322E73D806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<sst xmlns="http://schemas.openxmlformats.org/spreadsheetml/2006/main" count="374" uniqueCount="201">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</sst>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5" borderId="6" xfId="0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left" vertical="center" wrapText="1" readingOrder="2"/>
    </xf>
    <xf numFmtId="0" fontId="0" fillId="5" borderId="10" xfId="0" applyFont="1" applyFill="1" applyBorder="1" applyAlignment="1">
      <alignment horizontal="left" vertical="center"/>
    </xf>
    <xf numFmtId="1" fontId="0" fillId="5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4" borderId="6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5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4" borderId="10" xfId="3" applyNumberFormat="1" applyFont="1" applyFill="1" applyBorder="1" applyAlignment="1">
      <alignment horizontal="right" vertical="center" readingOrder="2"/>
    </xf>
    <xf numFmtId="0" fontId="15" fillId="4" borderId="10" xfId="0" applyFont="1" applyFill="1" applyBorder="1" applyAlignment="1">
      <alignment horizontal="right" vertical="center" wrapText="1" readingOrder="2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85" zoomScaleNormal="85" workbookViewId="0">
      <pane ySplit="3" topLeftCell="A4" activePane="bottomLeft" state="frozen"/>
      <selection pane="bottomLeft" activeCell="K5" sqref="K5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6" style="5" customWidth="1"/>
    <col min="4" max="4" width="26.85546875" style="5" hidden="1" customWidth="1" outlineLevel="1"/>
    <col min="5" max="5" width="39.5703125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4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1" t="s">
        <v>122</v>
      </c>
      <c r="B2" s="7"/>
      <c r="C2" s="85" t="s">
        <v>104</v>
      </c>
      <c r="D2" s="89" t="s">
        <v>21</v>
      </c>
      <c r="E2" s="89" t="s">
        <v>52</v>
      </c>
      <c r="F2" s="8"/>
      <c r="G2" s="8"/>
      <c r="H2" s="85" t="s">
        <v>113</v>
      </c>
      <c r="I2" s="93" t="s">
        <v>19</v>
      </c>
      <c r="J2" s="95" t="s">
        <v>123</v>
      </c>
      <c r="K2" s="87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2"/>
      <c r="B3" s="9" t="s">
        <v>103</v>
      </c>
      <c r="C3" s="86" t="s">
        <v>47</v>
      </c>
      <c r="D3" s="90"/>
      <c r="E3" s="90"/>
      <c r="F3" s="9" t="s">
        <v>105</v>
      </c>
      <c r="G3" s="9" t="s">
        <v>106</v>
      </c>
      <c r="H3" s="86"/>
      <c r="I3" s="94"/>
      <c r="J3" s="96"/>
      <c r="K3" s="88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5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6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57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7" t="s">
        <v>54</v>
      </c>
      <c r="L6" s="61" t="s">
        <v>173</v>
      </c>
      <c r="M6" s="67"/>
      <c r="N6" s="67" t="s">
        <v>200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8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57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8" t="s">
        <v>125</v>
      </c>
      <c r="L8" s="61" t="s">
        <v>169</v>
      </c>
      <c r="M8" s="67"/>
      <c r="N8" s="67" t="s">
        <v>200</v>
      </c>
      <c r="O8" s="65" t="s">
        <v>190</v>
      </c>
    </row>
    <row r="9" spans="1:17" s="1" customFormat="1" ht="57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8" t="s">
        <v>126</v>
      </c>
      <c r="L9" s="61" t="s">
        <v>169</v>
      </c>
      <c r="M9" s="67"/>
      <c r="N9" s="67" t="s">
        <v>200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9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57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8" t="s">
        <v>127</v>
      </c>
      <c r="L11" s="61" t="s">
        <v>169</v>
      </c>
      <c r="M11" s="67"/>
      <c r="N11" s="67" t="s">
        <v>200</v>
      </c>
      <c r="O11" s="65"/>
    </row>
    <row r="12" spans="1:17" s="1" customFormat="1" ht="57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79" t="s">
        <v>128</v>
      </c>
      <c r="L12" s="62" t="s">
        <v>169</v>
      </c>
      <c r="M12" s="68">
        <v>172</v>
      </c>
      <c r="N12" s="68" t="s">
        <v>195</v>
      </c>
      <c r="O12" s="65">
        <v>172</v>
      </c>
      <c r="P12" s="1" t="s">
        <v>192</v>
      </c>
    </row>
    <row r="13" spans="1:17" s="1" customFormat="1" ht="57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8" t="s">
        <v>129</v>
      </c>
      <c r="L13" s="61" t="s">
        <v>169</v>
      </c>
      <c r="M13" s="67"/>
      <c r="N13" s="67" t="s">
        <v>200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8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57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79" t="s">
        <v>131</v>
      </c>
      <c r="L15" s="62" t="s">
        <v>169</v>
      </c>
      <c r="M15" s="68"/>
      <c r="N15" s="68" t="s">
        <v>200</v>
      </c>
      <c r="O15" s="65"/>
    </row>
    <row r="16" spans="1:17" s="1" customFormat="1" ht="57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8" t="s">
        <v>132</v>
      </c>
      <c r="L16" s="61" t="s">
        <v>169</v>
      </c>
      <c r="M16" s="67"/>
      <c r="N16" s="67" t="s">
        <v>200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8" t="s">
        <v>133</v>
      </c>
      <c r="L17" s="61" t="s">
        <v>169</v>
      </c>
      <c r="M17" s="67">
        <v>111</v>
      </c>
      <c r="N17" s="67" t="s">
        <v>190</v>
      </c>
      <c r="O17" s="65"/>
    </row>
    <row r="18" spans="1:15" s="1" customFormat="1" ht="57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79" t="s">
        <v>134</v>
      </c>
      <c r="L18" s="62" t="s">
        <v>169</v>
      </c>
      <c r="M18" s="68"/>
      <c r="N18" s="68" t="s">
        <v>200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80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80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80" t="s">
        <v>94</v>
      </c>
      <c r="L21" s="61" t="s">
        <v>169</v>
      </c>
      <c r="M21" s="67">
        <v>120</v>
      </c>
      <c r="N21" s="67" t="s">
        <v>190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80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57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81" t="s">
        <v>96</v>
      </c>
      <c r="L23" s="61" t="s">
        <v>169</v>
      </c>
      <c r="M23" s="67"/>
      <c r="N23" s="67" t="s">
        <v>200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82" t="s">
        <v>4</v>
      </c>
      <c r="L24" s="61" t="s">
        <v>169</v>
      </c>
      <c r="M24" s="67">
        <v>112</v>
      </c>
      <c r="N24" s="67" t="s">
        <v>190</v>
      </c>
      <c r="O24" s="65"/>
    </row>
    <row r="25" spans="1:15" s="1" customFormat="1" ht="57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8" t="s">
        <v>135</v>
      </c>
      <c r="L25" s="61" t="s">
        <v>173</v>
      </c>
      <c r="M25" s="67"/>
      <c r="N25" s="67" t="s">
        <v>200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8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80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57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78" t="s">
        <v>137</v>
      </c>
      <c r="L28" s="61" t="s">
        <v>169</v>
      </c>
      <c r="M28" s="67">
        <v>182</v>
      </c>
      <c r="N28" s="67" t="s">
        <v>190</v>
      </c>
      <c r="O28" s="65"/>
    </row>
    <row r="29" spans="1:15" s="1" customFormat="1" ht="57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80" t="s">
        <v>99</v>
      </c>
      <c r="L29" s="61" t="s">
        <v>169</v>
      </c>
      <c r="M29" s="67">
        <v>181</v>
      </c>
      <c r="N29" s="67" t="s">
        <v>190</v>
      </c>
      <c r="O29" s="65"/>
    </row>
    <row r="30" spans="1:15" s="1" customFormat="1" ht="57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81" t="s">
        <v>100</v>
      </c>
      <c r="L30" s="61" t="s">
        <v>169</v>
      </c>
      <c r="M30" s="67"/>
      <c r="N30" s="67" t="s">
        <v>200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80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7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80" t="s">
        <v>2</v>
      </c>
      <c r="L32" s="61" t="s">
        <v>169</v>
      </c>
      <c r="M32" s="67">
        <v>105</v>
      </c>
      <c r="N32" s="67" t="s">
        <v>190</v>
      </c>
      <c r="O32" s="65"/>
    </row>
    <row r="33" spans="1:17" s="1" customFormat="1" ht="57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1" t="s">
        <v>53</v>
      </c>
      <c r="L33" s="61" t="s">
        <v>169</v>
      </c>
      <c r="M33" s="67">
        <v>187</v>
      </c>
      <c r="N33" s="67" t="s">
        <v>190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8" t="s">
        <v>56</v>
      </c>
      <c r="L34" s="61" t="s">
        <v>169</v>
      </c>
      <c r="M34" s="67">
        <v>179</v>
      </c>
      <c r="N34" s="67" t="s">
        <v>190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83" t="s">
        <v>0</v>
      </c>
      <c r="L35" s="63" t="s">
        <v>169</v>
      </c>
      <c r="M35" s="69"/>
      <c r="N35" s="69"/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83" t="s">
        <v>3</v>
      </c>
      <c r="L36" s="63" t="s">
        <v>169</v>
      </c>
      <c r="M36" s="69"/>
      <c r="N36" s="69"/>
      <c r="O36" s="65"/>
      <c r="P36" s="72" t="s">
        <v>199</v>
      </c>
      <c r="Q36" s="57">
        <f>COUNTIF(N4:N38,"CERO")</f>
        <v>11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4" t="s">
        <v>138</v>
      </c>
      <c r="L37" s="63" t="s">
        <v>169</v>
      </c>
      <c r="M37" s="69"/>
      <c r="N37" s="69"/>
      <c r="O37" s="65"/>
      <c r="P37" s="71" t="s">
        <v>196</v>
      </c>
      <c r="Q37" s="5">
        <f>COUNTIF(N4:N38,"OK")</f>
        <v>12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83" t="s">
        <v>55</v>
      </c>
      <c r="L38" s="63" t="s">
        <v>169</v>
      </c>
      <c r="M38" s="70"/>
      <c r="N38" s="70"/>
      <c r="O38" s="65"/>
      <c r="P38" s="72" t="s">
        <v>197</v>
      </c>
      <c r="Q38" s="5">
        <f>COUNTIF(N4:N38,"FALTA")</f>
        <v>8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3"/>
      <c r="L39" s="5"/>
      <c r="M39" s="5"/>
      <c r="N39" s="5"/>
      <c r="O39" s="59"/>
      <c r="P39" s="71" t="s">
        <v>198</v>
      </c>
      <c r="Q39" s="5">
        <f>COUNTIF(N4:N38,"")</f>
        <v>4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3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3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3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3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Props1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2024-08-28T11:23:28Z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