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Santa Giulia\ETIQUETAS\INTERNAS\HEBREO\JABAT\"/>
    </mc:Choice>
  </mc:AlternateContent>
  <xr:revisionPtr revIDLastSave="0" documentId="13_ncr:1_{C5435906-6B6F-4BA5-9702-8DAD97E96A4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Hoja1!$A$1:$L$38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36" i="1" l="1"/>
  <c r="Q39" i="1"/>
  <c r="Q38" i="1"/>
  <c r="Q37" i="1"/>
</calcChain>
</file>

<file path=xl/sharedStrings.xml><?xml version="1.0" encoding="utf-8"?>
<sst xmlns="http://schemas.openxmlformats.org/spreadsheetml/2006/main" count="378" uniqueCount="200">
  <si>
    <t>לשון בקר קפוא</t>
  </si>
  <si>
    <t>שומן בקר קפוא</t>
  </si>
  <si>
    <t>אצבעות אנטריקוט בקר קפוא</t>
  </si>
  <si>
    <t>בשר ראש בקר קפוא</t>
  </si>
  <si>
    <t>820 נתחי צואר בקר קפוא</t>
  </si>
  <si>
    <t>7B</t>
  </si>
  <si>
    <t>10B</t>
  </si>
  <si>
    <t>17B</t>
  </si>
  <si>
    <t>10A</t>
  </si>
  <si>
    <t>FILE DE COSTELA (-2.8)</t>
  </si>
  <si>
    <t>FILE DE COSTELA (+2.8)</t>
  </si>
  <si>
    <t>ACEM</t>
  </si>
  <si>
    <t>RAQUETE</t>
  </si>
  <si>
    <t>PEIXINHO</t>
  </si>
  <si>
    <t>GORDURA</t>
  </si>
  <si>
    <t>MUSCULO DO DIANTEIRO (8 VP)</t>
  </si>
  <si>
    <t>CAPA DE FILE (BP)</t>
  </si>
  <si>
    <t>COSTELA DO TRASEIRO</t>
  </si>
  <si>
    <t>RECORTE DE CONTRA FILE (BANANINHA)</t>
  </si>
  <si>
    <t>CÓDIGOS EAN</t>
  </si>
  <si>
    <t>NOMENCLATURA - HEBREU</t>
  </si>
  <si>
    <t>NOMENCLATURA - PORTUGUÊS</t>
  </si>
  <si>
    <t>2F</t>
  </si>
  <si>
    <t>2C</t>
  </si>
  <si>
    <t>3A</t>
  </si>
  <si>
    <t>3C</t>
  </si>
  <si>
    <t>4C</t>
  </si>
  <si>
    <t>PEITO ANATOMICO</t>
  </si>
  <si>
    <t>PESCOCO (BP)TRIMING</t>
  </si>
  <si>
    <t>PESCOCO( BP)</t>
  </si>
  <si>
    <t>CAPA DE ACEM</t>
  </si>
  <si>
    <t>CORASON DE ACEM</t>
  </si>
  <si>
    <t>ACEM (FATIADO)  SM</t>
  </si>
  <si>
    <t>PEITO(FATIADO)  SM</t>
  </si>
  <si>
    <t>CAPA PEITO</t>
  </si>
  <si>
    <t>PEITO SIN CAPA</t>
  </si>
  <si>
    <t>CORACAO DA PALETA(FATIADO)  SM</t>
  </si>
  <si>
    <t>CABEZA DA PALETA</t>
  </si>
  <si>
    <t xml:space="preserve">CORACAO DA PALETA </t>
  </si>
  <si>
    <t>RAQUETE (FATIADO) SM</t>
  </si>
  <si>
    <t>CAPA DA PALETA   BP</t>
  </si>
  <si>
    <t>PESCOCO FATIADO  SM</t>
  </si>
  <si>
    <t>COSTELA DO TRASEIRO FATIADO  SM</t>
  </si>
  <si>
    <t>BOCHECHA  CONGELADA DE BOVINO</t>
  </si>
  <si>
    <t>LINGUA  CONGELADA DE BOVINO</t>
  </si>
  <si>
    <t>TENDAO  CONGELADA DE BOVINO</t>
  </si>
  <si>
    <t>TIMO  CONGELADA DE BOVINO</t>
  </si>
  <si>
    <t>PEDIDO (KG)</t>
  </si>
  <si>
    <t>*** block carne sin carimbar - se debe colocar las bolsas en una bolsa grande con una etiqueta bermela</t>
  </si>
  <si>
    <t>una etiqueta blanca con ologramay certificado bermelo , presinto</t>
  </si>
  <si>
    <t>** cada corte con etiqueta bermela etiqueta blanca con olograma dentro de bolsa grande con certificado bermela , presinto</t>
  </si>
  <si>
    <t>**** caja - la caja debe llevar etiqueta bermela, certificado bermelo+etiqueta de fabrica</t>
  </si>
  <si>
    <t>produccion chabat</t>
  </si>
  <si>
    <t>אצבעות אנטריקוט עצם בקר קפוא</t>
  </si>
  <si>
    <t>עין ורד הצלע בקר קפוא עצם</t>
  </si>
  <si>
    <t xml:space="preserve">שקדים </t>
  </si>
  <si>
    <t>עצמות מח</t>
  </si>
  <si>
    <t>ojo de Bife</t>
  </si>
  <si>
    <t>ojo de Bife c/h</t>
  </si>
  <si>
    <t>NO MADURADO</t>
  </si>
  <si>
    <t>Aguja</t>
  </si>
  <si>
    <t>Aguja Trozos</t>
  </si>
  <si>
    <t>Pecho</t>
  </si>
  <si>
    <t>Huachalomo</t>
  </si>
  <si>
    <t>Pecho trozos</t>
  </si>
  <si>
    <t>Sobrecostilla</t>
  </si>
  <si>
    <t>Aguja Trozos "S"</t>
  </si>
  <si>
    <t>Cresta limpia</t>
  </si>
  <si>
    <t>sin cresta</t>
  </si>
  <si>
    <t>Pecho trozos "C"</t>
  </si>
  <si>
    <t>Paleta trz</t>
  </si>
  <si>
    <t>block 3paq/cj</t>
  </si>
  <si>
    <t>Paleta bloq</t>
  </si>
  <si>
    <t>Marucha</t>
  </si>
  <si>
    <t>Marucha trz</t>
  </si>
  <si>
    <t>Chingolo</t>
  </si>
  <si>
    <t>Tapa de aguja</t>
  </si>
  <si>
    <t>brazuelo</t>
  </si>
  <si>
    <t>Cogote en trozos</t>
  </si>
  <si>
    <t>Cogote</t>
  </si>
  <si>
    <t>Tapa de bife</t>
  </si>
  <si>
    <t>Asado s/h 9C</t>
  </si>
  <si>
    <t>Asado c/h 9C</t>
  </si>
  <si>
    <t>entrecostilla</t>
  </si>
  <si>
    <t>entrecostilla c/h</t>
  </si>
  <si>
    <t>Lengua</t>
  </si>
  <si>
    <t>Quijada</t>
  </si>
  <si>
    <t>Tendon de brazuelo</t>
  </si>
  <si>
    <t>Molleja</t>
  </si>
  <si>
    <t>Hueso de mano</t>
  </si>
  <si>
    <t>Aguja Trozos "H"</t>
  </si>
  <si>
    <t>עין ורד הצלע בקר קפוא</t>
  </si>
  <si>
    <t>צלי כתף בקר קפוא</t>
  </si>
  <si>
    <t>פילה מדומה בקר קפוא</t>
  </si>
  <si>
    <t>מכסה הצלע בקר קפוא</t>
  </si>
  <si>
    <t>שריר הזרוע בקר קפוא</t>
  </si>
  <si>
    <t>שריר הזרוע בקר עצם  קפוא</t>
  </si>
  <si>
    <t>צלעות בקר קפוא SM</t>
  </si>
  <si>
    <t>מכסה ורד הצלע בקר קפוא</t>
  </si>
  <si>
    <t>קשתית בקר קפוא</t>
  </si>
  <si>
    <t>קשתית עצם בקר קפוא</t>
  </si>
  <si>
    <t>brazuelo con hueso</t>
  </si>
  <si>
    <t>marcado</t>
  </si>
  <si>
    <t>Destino</t>
  </si>
  <si>
    <t>Desc CAPA</t>
  </si>
  <si>
    <t>Empaque</t>
  </si>
  <si>
    <t>Tapa</t>
  </si>
  <si>
    <t>Negra</t>
  </si>
  <si>
    <t>blanca/roja</t>
  </si>
  <si>
    <t>marron</t>
  </si>
  <si>
    <t>calidad AA/FL</t>
  </si>
  <si>
    <t>individual</t>
  </si>
  <si>
    <t>individual 3trz</t>
  </si>
  <si>
    <t>Obs DAVID</t>
  </si>
  <si>
    <t>1-1,5kg</t>
  </si>
  <si>
    <t>sin levantar cresta</t>
  </si>
  <si>
    <t>3 trozos</t>
  </si>
  <si>
    <t>2 trozos</t>
  </si>
  <si>
    <t>Recorte 80-20</t>
  </si>
  <si>
    <t>block 2paq/cj</t>
  </si>
  <si>
    <t>Grasa</t>
  </si>
  <si>
    <t>1kg</t>
  </si>
  <si>
    <t>CUT NUM</t>
  </si>
  <si>
    <t>cod STK</t>
  </si>
  <si>
    <t>צלעות אונטריב בקר קפוא</t>
  </si>
  <si>
    <t>צלעות בקר שלם קפוא</t>
  </si>
  <si>
    <t>לב הצלעות בקר קפוא</t>
  </si>
  <si>
    <t>חזה שלם בקר קפוא</t>
  </si>
  <si>
    <t>חזה  בקר קפוא SM</t>
  </si>
  <si>
    <t xml:space="preserve">מכסה חזה בקר קפוא </t>
  </si>
  <si>
    <t>חזה  בקר קפוא</t>
  </si>
  <si>
    <t xml:space="preserve">כתף בקר קפוא SM </t>
  </si>
  <si>
    <t>ראש הכתף בקר קפוא</t>
  </si>
  <si>
    <t>כתף מרכזי בקר קפוא</t>
  </si>
  <si>
    <t xml:space="preserve">צלי כתף  בקר קפוא SM  </t>
  </si>
  <si>
    <t>צוואר בקר קפוא SM</t>
  </si>
  <si>
    <t>צוואר  בקר קפוא</t>
  </si>
  <si>
    <t>אסאדו (קשתית) בקר קפוא  SM</t>
  </si>
  <si>
    <t>גידים בקר קפוא</t>
  </si>
  <si>
    <t>Vp Madurado 21 Dias</t>
  </si>
  <si>
    <t>No Madurado</t>
  </si>
  <si>
    <t xml:space="preserve">Vp Separar La Capa De El Corazon </t>
  </si>
  <si>
    <t>Vp Anatomico</t>
  </si>
  <si>
    <t>Vp Corason De Acem</t>
  </si>
  <si>
    <t>Vp Fatiar En Pedazos De  1-1.5 Kg</t>
  </si>
  <si>
    <t>Vp Limpio De Gordura Sin Levantar La Cresta</t>
  </si>
  <si>
    <t>Bp Cresta Limpio De Gordura En Block 3 Paq  Por Caja</t>
  </si>
  <si>
    <t>Vp Limpio De Gordura Sin  Cresta</t>
  </si>
  <si>
    <t>Vp Fatiar En 3</t>
  </si>
  <si>
    <t>Bp Separar Cabeza De Paletaen Block 3 Paq Por Caja</t>
  </si>
  <si>
    <t xml:space="preserve">Vp Corason De Paleta Sin Cabeza </t>
  </si>
  <si>
    <t>Vp Fatiar En 2</t>
  </si>
  <si>
    <t>Vp Anatomico Limpio</t>
  </si>
  <si>
    <t>Bp Sin Platiada En Block 3 Paq Por Caja</t>
  </si>
  <si>
    <t>Vp Sin Venas Gordura Tendao Dividir En 3 Cada Uno Por Separado</t>
  </si>
  <si>
    <t/>
  </si>
  <si>
    <t>Bp Triming 80/20 Limpio De Sangre, Cartilagos, Huesos En Block 3 Paq Por Caja</t>
  </si>
  <si>
    <t>Vp Fatiar De 1-1.5 Kg Sin Capa Pescoco</t>
  </si>
  <si>
    <t>Bp Anatomico En 2 Paq Por Caja Mas Capa Pescoco</t>
  </si>
  <si>
    <t>Bp Limio De Gordura En Block En 3 Paq Por Caja</t>
  </si>
  <si>
    <t>Vp En 4 Sin Nudo De Gordura</t>
  </si>
  <si>
    <t>Vp Sin Nudo De Gordura Individual</t>
  </si>
  <si>
    <t>Bp En 3 Pquetes Por Caja</t>
  </si>
  <si>
    <t>Vp Paquetes De 1.5 Kg</t>
  </si>
  <si>
    <t>Vp Paquete De 1 Kg</t>
  </si>
  <si>
    <t>Vp Individual</t>
  </si>
  <si>
    <t>Vp 2 Bochecha Por Paquete</t>
  </si>
  <si>
    <t xml:space="preserve">cant a </t>
  </si>
  <si>
    <t>producir</t>
  </si>
  <si>
    <t>?</t>
  </si>
  <si>
    <t>HALAK CHABAT</t>
  </si>
  <si>
    <t>18A</t>
  </si>
  <si>
    <t>MC 15-21 dias</t>
  </si>
  <si>
    <t>1tn</t>
  </si>
  <si>
    <t>1-1,5kg c/cresta</t>
  </si>
  <si>
    <t>Paleta</t>
  </si>
  <si>
    <t>sin azotillo, supermercado</t>
  </si>
  <si>
    <t>con azotillo doble</t>
  </si>
  <si>
    <t>con brazuelito x2?</t>
  </si>
  <si>
    <t>4trz en cruz</t>
  </si>
  <si>
    <t>tiras??</t>
  </si>
  <si>
    <t>x6trz</t>
  </si>
  <si>
    <t>pelado</t>
  </si>
  <si>
    <t>x2</t>
  </si>
  <si>
    <t>faena 3/9</t>
  </si>
  <si>
    <t>desp 23/9</t>
  </si>
  <si>
    <t>6tn super aprox</t>
  </si>
  <si>
    <t>HK CBT</t>
  </si>
  <si>
    <t>HK CBT AA</t>
  </si>
  <si>
    <t>ETIQUETAS FS</t>
  </si>
  <si>
    <t>FALTA</t>
  </si>
  <si>
    <t>modificado 22 Y SM</t>
  </si>
  <si>
    <t>MODIFICADO 33 Y SM</t>
  </si>
  <si>
    <t>etis numero</t>
  </si>
  <si>
    <t>TRADUCCION</t>
  </si>
  <si>
    <t>OK</t>
  </si>
  <si>
    <t>van</t>
  </si>
  <si>
    <t>falta traduccion</t>
  </si>
  <si>
    <t>SIN VER</t>
  </si>
  <si>
    <t>DE CERO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</si>
</sst>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_ * #,##0.00_ ;_ * \-#,##0.00_ ;_ * &quot;-&quot;??_ ;_ @_ 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48"/>
      <color theme="1"/>
      <name val="Calibri"/>
      <family val="2"/>
      <scheme val="minor"/>
    </font>
    <font>
      <b/>
      <sz val="44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b/>
      <sz val="42"/>
      <color theme="1"/>
      <name val="Calibri"/>
      <family val="2"/>
      <scheme val="minor"/>
    </font>
    <font>
      <sz val="11"/>
      <color rgb="FFFF0000"/>
      <name val="Fira Code"/>
    </font>
    <font>
      <sz val="11"/>
      <color theme="1"/>
      <name val="Fira Code"/>
    </font>
    <font>
      <sz val="11"/>
      <color rgb="FFFF0000"/>
      <name val="Ebrima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0" borderId="0"/>
    <xf numFmtId="164" fontId="1" fillId="0" borderId="0" applyFont="0" applyFill="0" applyBorder="0" applyAlignment="0" applyProtection="0"/>
  </cellStyleXfs>
  <cellXfs count="103">
    <xf numFmtId="0" fontId="0" fillId="0" borderId="0" xfId="0"/>
    <xf numFmtId="0" fontId="3" fillId="0" borderId="0" xfId="0" applyFont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left" vertical="center"/>
    </xf>
    <xf numFmtId="44" fontId="4" fillId="0" borderId="0" xfId="1" applyFont="1" applyFill="1" applyAlignment="1">
      <alignment horizontal="right" vertical="center" readingOrder="2"/>
    </xf>
    <xf numFmtId="0" fontId="0" fillId="2" borderId="11" xfId="0" applyFont="1" applyFill="1" applyBorder="1" applyAlignment="1">
      <alignment horizontal="left" vertical="center" wrapText="1"/>
    </xf>
    <xf numFmtId="0" fontId="0" fillId="2" borderId="11" xfId="0" applyFont="1" applyFill="1" applyBorder="1" applyAlignment="1">
      <alignment horizontal="left" vertical="center"/>
    </xf>
    <xf numFmtId="0" fontId="0" fillId="2" borderId="12" xfId="0" applyFont="1" applyFill="1" applyBorder="1" applyAlignment="1">
      <alignment horizontal="left" vertical="center"/>
    </xf>
    <xf numFmtId="0" fontId="0" fillId="2" borderId="5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left" vertical="center"/>
    </xf>
    <xf numFmtId="1" fontId="0" fillId="0" borderId="9" xfId="0" applyNumberFormat="1" applyFont="1" applyBorder="1" applyAlignment="1">
      <alignment horizontal="center" vertical="center" wrapText="1" readingOrder="2"/>
    </xf>
    <xf numFmtId="0" fontId="0" fillId="2" borderId="6" xfId="0" applyFont="1" applyFill="1" applyBorder="1" applyAlignment="1">
      <alignment horizontal="center" vertical="center"/>
    </xf>
    <xf numFmtId="0" fontId="0" fillId="2" borderId="10" xfId="0" applyFont="1" applyFill="1" applyBorder="1" applyAlignment="1">
      <alignment horizontal="left" vertical="center"/>
    </xf>
    <xf numFmtId="1" fontId="0" fillId="0" borderId="10" xfId="0" applyNumberFormat="1" applyFont="1" applyBorder="1" applyAlignment="1">
      <alignment horizontal="center" vertical="center" wrapText="1" readingOrder="2"/>
    </xf>
    <xf numFmtId="0" fontId="0" fillId="0" borderId="6" xfId="0" applyFont="1" applyBorder="1" applyAlignment="1">
      <alignment horizontal="center" vertical="center" wrapText="1" readingOrder="2"/>
    </xf>
    <xf numFmtId="0" fontId="0" fillId="0" borderId="10" xfId="0" applyFont="1" applyBorder="1" applyAlignment="1">
      <alignment horizontal="left" vertical="center" wrapText="1" readingOrder="2"/>
    </xf>
    <xf numFmtId="0" fontId="0" fillId="4" borderId="6" xfId="0" applyFont="1" applyFill="1" applyBorder="1" applyAlignment="1">
      <alignment horizontal="center" vertical="center" wrapText="1" readingOrder="2"/>
    </xf>
    <xf numFmtId="0" fontId="0" fillId="4" borderId="10" xfId="0" applyFont="1" applyFill="1" applyBorder="1" applyAlignment="1">
      <alignment horizontal="left" vertical="center" wrapText="1" readingOrder="2"/>
    </xf>
    <xf numFmtId="0" fontId="0" fillId="4" borderId="10" xfId="0" applyFont="1" applyFill="1" applyBorder="1" applyAlignment="1">
      <alignment horizontal="left" vertical="center"/>
    </xf>
    <xf numFmtId="1" fontId="0" fillId="4" borderId="10" xfId="0" applyNumberFormat="1" applyFont="1" applyFill="1" applyBorder="1" applyAlignment="1">
      <alignment horizontal="center" vertical="center" wrapText="1" readingOrder="2"/>
    </xf>
    <xf numFmtId="0" fontId="0" fillId="2" borderId="7" xfId="0" applyFont="1" applyFill="1" applyBorder="1" applyAlignment="1">
      <alignment horizontal="center" vertical="center"/>
    </xf>
    <xf numFmtId="0" fontId="0" fillId="2" borderId="13" xfId="0" applyFont="1" applyFill="1" applyBorder="1" applyAlignment="1">
      <alignment horizontal="left" vertical="center"/>
    </xf>
    <xf numFmtId="1" fontId="0" fillId="0" borderId="13" xfId="0" applyNumberFormat="1" applyFont="1" applyBorder="1" applyAlignment="1">
      <alignment horizontal="center" vertical="center" wrapText="1" readingOrder="2"/>
    </xf>
    <xf numFmtId="0" fontId="0" fillId="3" borderId="6" xfId="0" applyFont="1" applyFill="1" applyBorder="1" applyAlignment="1">
      <alignment horizontal="center" vertical="center"/>
    </xf>
    <xf numFmtId="0" fontId="0" fillId="3" borderId="10" xfId="0" applyFont="1" applyFill="1" applyBorder="1" applyAlignment="1">
      <alignment horizontal="left" vertical="center"/>
    </xf>
    <xf numFmtId="1" fontId="0" fillId="3" borderId="10" xfId="0" applyNumberFormat="1" applyFont="1" applyFill="1" applyBorder="1" applyAlignment="1">
      <alignment horizontal="center" vertical="center" wrapText="1" readingOrder="2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6" fillId="2" borderId="2" xfId="0" applyFont="1" applyFill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9" fillId="0" borderId="0" xfId="0" applyFont="1" applyAlignment="1">
      <alignment horizontal="left" vertical="center" wrapText="1"/>
    </xf>
    <xf numFmtId="0" fontId="10" fillId="2" borderId="9" xfId="0" applyFont="1" applyFill="1" applyBorder="1" applyAlignment="1">
      <alignment horizontal="left" vertical="center"/>
    </xf>
    <xf numFmtId="0" fontId="10" fillId="2" borderId="9" xfId="0" applyFont="1" applyFill="1" applyBorder="1" applyAlignment="1">
      <alignment horizontal="left" vertical="center" wrapText="1"/>
    </xf>
    <xf numFmtId="0" fontId="10" fillId="2" borderId="10" xfId="0" applyFont="1" applyFill="1" applyBorder="1" applyAlignment="1">
      <alignment horizontal="left" vertical="center"/>
    </xf>
    <xf numFmtId="0" fontId="10" fillId="2" borderId="10" xfId="0" applyFont="1" applyFill="1" applyBorder="1" applyAlignment="1">
      <alignment horizontal="left" vertical="center" wrapText="1"/>
    </xf>
    <xf numFmtId="0" fontId="10" fillId="4" borderId="10" xfId="0" applyFont="1" applyFill="1" applyBorder="1" applyAlignment="1">
      <alignment horizontal="left" vertical="center"/>
    </xf>
    <xf numFmtId="0" fontId="10" fillId="4" borderId="10" xfId="0" applyFont="1" applyFill="1" applyBorder="1" applyAlignment="1">
      <alignment horizontal="left" vertical="center" wrapText="1"/>
    </xf>
    <xf numFmtId="0" fontId="10" fillId="2" borderId="13" xfId="0" applyFont="1" applyFill="1" applyBorder="1" applyAlignment="1">
      <alignment horizontal="left" vertical="center"/>
    </xf>
    <xf numFmtId="0" fontId="10" fillId="2" borderId="13" xfId="0" applyFont="1" applyFill="1" applyBorder="1" applyAlignment="1">
      <alignment horizontal="left" vertical="center" wrapText="1"/>
    </xf>
    <xf numFmtId="0" fontId="10" fillId="2" borderId="13" xfId="0" applyFont="1" applyFill="1" applyBorder="1" applyAlignment="1">
      <alignment vertical="center"/>
    </xf>
    <xf numFmtId="0" fontId="10" fillId="3" borderId="10" xfId="0" applyFont="1" applyFill="1" applyBorder="1" applyAlignment="1">
      <alignment horizontal="left" vertical="center"/>
    </xf>
    <xf numFmtId="0" fontId="10" fillId="3" borderId="10" xfId="0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left" vertical="center"/>
    </xf>
    <xf numFmtId="0" fontId="11" fillId="2" borderId="1" xfId="0" applyFont="1" applyFill="1" applyBorder="1" applyAlignment="1">
      <alignment horizontal="left" vertical="center" wrapText="1"/>
    </xf>
    <xf numFmtId="0" fontId="10" fillId="0" borderId="1" xfId="0" applyFont="1" applyBorder="1" applyAlignment="1">
      <alignment horizontal="left" vertical="center"/>
    </xf>
    <xf numFmtId="0" fontId="11" fillId="0" borderId="1" xfId="0" applyFont="1" applyBorder="1" applyAlignment="1">
      <alignment horizontal="left" vertical="center" wrapText="1"/>
    </xf>
    <xf numFmtId="44" fontId="4" fillId="0" borderId="0" xfId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2" fillId="4" borderId="10" xfId="0" applyFont="1" applyFill="1" applyBorder="1" applyAlignment="1">
      <alignment horizontal="center" vertical="center"/>
    </xf>
    <xf numFmtId="0" fontId="12" fillId="3" borderId="10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left" vertical="center"/>
    </xf>
    <xf numFmtId="0" fontId="13" fillId="2" borderId="10" xfId="0" applyFont="1" applyFill="1" applyBorder="1" applyAlignment="1">
      <alignment horizontal="left" vertical="center"/>
    </xf>
    <xf numFmtId="16" fontId="0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0" fillId="0" borderId="9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4" borderId="10" xfId="0" applyFont="1" applyFill="1" applyBorder="1" applyAlignment="1">
      <alignment horizontal="center" vertical="center"/>
    </xf>
    <xf numFmtId="0" fontId="0" fillId="3" borderId="10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0" fillId="4" borderId="16" xfId="0" applyFont="1" applyFill="1" applyBorder="1" applyAlignment="1">
      <alignment horizontal="center" vertical="center"/>
    </xf>
    <xf numFmtId="0" fontId="0" fillId="3" borderId="16" xfId="0" applyFont="1" applyFill="1" applyBorder="1" applyAlignment="1">
      <alignment horizontal="center" vertical="center"/>
    </xf>
    <xf numFmtId="0" fontId="0" fillId="3" borderId="17" xfId="0" applyFont="1" applyFill="1" applyBorder="1" applyAlignment="1">
      <alignment horizontal="center" vertical="center"/>
    </xf>
    <xf numFmtId="0" fontId="14" fillId="0" borderId="0" xfId="0" applyFont="1" applyAlignment="1">
      <alignment horizontal="left" vertical="center"/>
    </xf>
    <xf numFmtId="0" fontId="14" fillId="0" borderId="0" xfId="0" applyFont="1" applyAlignment="1">
      <alignment horizontal="right" vertical="center" readingOrder="2"/>
    </xf>
    <xf numFmtId="1" fontId="15" fillId="2" borderId="9" xfId="3" applyNumberFormat="1" applyFont="1" applyFill="1" applyBorder="1" applyAlignment="1">
      <alignment horizontal="right" vertical="center" readingOrder="2"/>
    </xf>
    <xf numFmtId="0" fontId="15" fillId="2" borderId="10" xfId="0" applyFont="1" applyFill="1" applyBorder="1" applyAlignment="1">
      <alignment horizontal="right" vertical="center" readingOrder="2"/>
    </xf>
    <xf numFmtId="0" fontId="15" fillId="0" borderId="10" xfId="0" applyFont="1" applyBorder="1" applyAlignment="1">
      <alignment horizontal="right" vertical="center" wrapText="1" readingOrder="2"/>
    </xf>
    <xf numFmtId="0" fontId="15" fillId="4" borderId="10" xfId="0" applyFont="1" applyFill="1" applyBorder="1" applyAlignment="1">
      <alignment horizontal="right" vertical="center" wrapText="1" readingOrder="2"/>
    </xf>
    <xf numFmtId="1" fontId="15" fillId="2" borderId="10" xfId="3" applyNumberFormat="1" applyFont="1" applyFill="1" applyBorder="1" applyAlignment="1">
      <alignment horizontal="right" vertical="center" readingOrder="2"/>
    </xf>
    <xf numFmtId="1" fontId="15" fillId="2" borderId="13" xfId="3" applyNumberFormat="1" applyFont="1" applyFill="1" applyBorder="1" applyAlignment="1">
      <alignment vertical="center" readingOrder="2"/>
    </xf>
    <xf numFmtId="1" fontId="15" fillId="3" borderId="10" xfId="3" applyNumberFormat="1" applyFont="1" applyFill="1" applyBorder="1" applyAlignment="1">
      <alignment horizontal="right" vertical="center" readingOrder="2"/>
    </xf>
    <xf numFmtId="0" fontId="15" fillId="3" borderId="10" xfId="0" applyFont="1" applyFill="1" applyBorder="1" applyAlignment="1">
      <alignment horizontal="right" vertical="center" wrapText="1" readingOrder="2"/>
    </xf>
    <xf numFmtId="1" fontId="16" fillId="2" borderId="10" xfId="3" applyNumberFormat="1" applyFont="1" applyFill="1" applyBorder="1" applyAlignment="1">
      <alignment horizontal="right" vertical="center" readingOrder="2"/>
    </xf>
    <xf numFmtId="1" fontId="17" fillId="2" borderId="10" xfId="3" applyNumberFormat="1" applyFont="1" applyFill="1" applyBorder="1" applyAlignment="1">
      <alignment horizontal="right" vertical="center" readingOrder="2"/>
    </xf>
    <xf numFmtId="0" fontId="16" fillId="0" borderId="10" xfId="0" applyFont="1" applyBorder="1" applyAlignment="1">
      <alignment horizontal="right" vertical="center" wrapText="1" readingOrder="2"/>
    </xf>
    <xf numFmtId="0" fontId="18" fillId="0" borderId="0" xfId="0" applyFont="1" applyAlignment="1">
      <alignment horizontal="right" vertical="center"/>
    </xf>
    <xf numFmtId="0" fontId="18" fillId="0" borderId="0" xfId="0" applyFont="1" applyAlignment="1">
      <alignment horizontal="left" vertical="center"/>
    </xf>
    <xf numFmtId="0" fontId="19" fillId="0" borderId="0" xfId="0" applyFont="1" applyAlignment="1">
      <alignment horizontal="right" vertical="center"/>
    </xf>
    <xf numFmtId="0" fontId="19" fillId="0" borderId="0" xfId="0" applyFont="1" applyAlignment="1">
      <alignment horizontal="left" vertical="center"/>
    </xf>
    <xf numFmtId="0" fontId="20" fillId="0" borderId="0" xfId="0" applyFont="1" applyAlignment="1">
      <alignment horizontal="right" vertical="center"/>
    </xf>
    <xf numFmtId="0" fontId="13" fillId="4" borderId="16" xfId="0" applyFont="1" applyFill="1" applyBorder="1" applyAlignment="1">
      <alignment horizontal="center" vertical="center"/>
    </xf>
    <xf numFmtId="0" fontId="15" fillId="2" borderId="10" xfId="0" applyFont="1" applyFill="1" applyBorder="1" applyAlignment="1">
      <alignment horizontal="right" vertical="center" wrapText="1" readingOrder="2"/>
    </xf>
    <xf numFmtId="0" fontId="0" fillId="2" borderId="11" xfId="0" applyFont="1" applyFill="1" applyBorder="1" applyAlignment="1">
      <alignment horizontal="left" vertical="center"/>
    </xf>
    <xf numFmtId="0" fontId="0" fillId="2" borderId="12" xfId="0" applyFont="1" applyFill="1" applyBorder="1" applyAlignment="1">
      <alignment horizontal="left" vertical="center"/>
    </xf>
    <xf numFmtId="44" fontId="4" fillId="2" borderId="11" xfId="1" applyFont="1" applyFill="1" applyBorder="1" applyAlignment="1">
      <alignment horizontal="right" vertical="center" readingOrder="2"/>
    </xf>
    <xf numFmtId="44" fontId="4" fillId="2" borderId="12" xfId="1" applyFont="1" applyFill="1" applyBorder="1" applyAlignment="1">
      <alignment horizontal="right" vertical="center" readingOrder="2"/>
    </xf>
    <xf numFmtId="0" fontId="10" fillId="2" borderId="11" xfId="0" applyFont="1" applyFill="1" applyBorder="1" applyAlignment="1">
      <alignment horizontal="left" vertical="center" wrapText="1"/>
    </xf>
    <xf numFmtId="0" fontId="10" fillId="2" borderId="12" xfId="0" applyFont="1" applyFill="1" applyBorder="1" applyAlignment="1">
      <alignment horizontal="left" vertical="center" wrapText="1"/>
    </xf>
    <xf numFmtId="0" fontId="0" fillId="2" borderId="3" xfId="0" applyFont="1" applyFill="1" applyBorder="1" applyAlignment="1">
      <alignment horizontal="center" vertical="center" wrapText="1"/>
    </xf>
    <xf numFmtId="0" fontId="0" fillId="2" borderId="4" xfId="0" applyFont="1" applyFill="1" applyBorder="1" applyAlignment="1">
      <alignment horizontal="center" vertical="center"/>
    </xf>
    <xf numFmtId="0" fontId="0" fillId="2" borderId="11" xfId="0" applyFont="1" applyFill="1" applyBorder="1" applyAlignment="1">
      <alignment horizontal="center" vertical="center"/>
    </xf>
    <xf numFmtId="0" fontId="0" fillId="2" borderId="12" xfId="0" applyFont="1" applyFill="1" applyBorder="1" applyAlignment="1">
      <alignment horizontal="center" vertical="center"/>
    </xf>
    <xf numFmtId="44" fontId="4" fillId="2" borderId="11" xfId="1" applyFont="1" applyFill="1" applyBorder="1" applyAlignment="1">
      <alignment horizontal="center" vertical="center" wrapText="1"/>
    </xf>
    <xf numFmtId="44" fontId="4" fillId="2" borderId="9" xfId="1" applyFont="1" applyFill="1" applyBorder="1" applyAlignment="1">
      <alignment horizontal="center" vertical="center" wrapText="1"/>
    </xf>
  </cellXfs>
  <cellStyles count="4">
    <cellStyle name="Millares" xfId="3" builtinId="3"/>
    <cellStyle name="Moneda" xfId="1" builtinId="4"/>
    <cellStyle name="Normal" xfId="0" builtinId="0"/>
    <cellStyle name="Normal 2" xfId="2" xr:uid="{00000000-0005-0000-0000-000002000000}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43"/>
  <sheetViews>
    <sheetView showGridLines="0" tabSelected="1" zoomScale="70" zoomScaleNormal="70" workbookViewId="0">
      <pane ySplit="3" topLeftCell="A25" activePane="bottomLeft" state="frozen"/>
      <selection pane="bottomLeft" activeCell="N31" sqref="N31"/>
    </sheetView>
  </sheetViews>
  <sheetFormatPr baseColWidth="10" defaultColWidth="11.42578125" defaultRowHeight="61.5" outlineLevelCol="1" x14ac:dyDescent="0.25"/>
  <cols>
    <col min="1" max="1" width="7.42578125" style="4" bestFit="1" customWidth="1"/>
    <col min="2" max="2" width="9.5703125" style="5" customWidth="1"/>
    <col min="3" max="3" width="19.5703125" style="5" bestFit="1" customWidth="1"/>
    <col min="4" max="4" width="26.85546875" style="5" hidden="1" customWidth="1" outlineLevel="1"/>
    <col min="5" max="5" width="39" style="33" hidden="1" customWidth="1" outlineLevel="1"/>
    <col min="6" max="6" width="12.85546875" style="5" customWidth="1" collapsed="1"/>
    <col min="7" max="7" width="11" style="5" bestFit="1" customWidth="1"/>
    <col min="8" max="8" width="26.85546875" style="5" customWidth="1"/>
    <col min="9" max="9" width="16.7109375" style="4" customWidth="1"/>
    <col min="10" max="10" width="11" style="50" customWidth="1"/>
    <col min="11" max="11" width="119" style="72" bestFit="1" customWidth="1"/>
    <col min="12" max="12" width="12.42578125" style="4" bestFit="1" customWidth="1"/>
    <col min="13" max="14" width="12.42578125" style="4" customWidth="1"/>
    <col min="15" max="15" width="18.28515625" style="58" customWidth="1"/>
    <col min="16" max="16" width="19.85546875" style="4" bestFit="1" customWidth="1"/>
    <col min="17" max="17" width="11.85546875" style="4" bestFit="1" customWidth="1"/>
    <col min="18" max="16384" width="11.42578125" style="4"/>
  </cols>
  <sheetData>
    <row r="1" spans="1:17" ht="15.75" thickBot="1" x14ac:dyDescent="0.3">
      <c r="C1" s="3" t="s">
        <v>170</v>
      </c>
      <c r="F1" s="3"/>
      <c r="G1" s="3"/>
      <c r="J1" s="49"/>
      <c r="K1" s="6"/>
      <c r="Q1" s="4" t="s">
        <v>184</v>
      </c>
    </row>
    <row r="2" spans="1:17" ht="15.75" thickBot="1" x14ac:dyDescent="0.3">
      <c r="A2" s="97" t="s">
        <v>122</v>
      </c>
      <c r="B2" s="7"/>
      <c r="C2" s="91" t="s">
        <v>104</v>
      </c>
      <c r="D2" s="95" t="s">
        <v>21</v>
      </c>
      <c r="E2" s="95" t="s">
        <v>52</v>
      </c>
      <c r="F2" s="8"/>
      <c r="G2" s="8"/>
      <c r="H2" s="91" t="s">
        <v>113</v>
      </c>
      <c r="I2" s="99" t="s">
        <v>19</v>
      </c>
      <c r="J2" s="101" t="s">
        <v>123</v>
      </c>
      <c r="K2" s="93" t="s">
        <v>20</v>
      </c>
      <c r="L2" s="2" t="s">
        <v>167</v>
      </c>
      <c r="M2" s="64"/>
      <c r="N2" s="64"/>
      <c r="Q2" s="56">
        <v>45555</v>
      </c>
    </row>
    <row r="3" spans="1:17" ht="15.75" thickBot="1" x14ac:dyDescent="0.3">
      <c r="A3" s="98"/>
      <c r="B3" s="9" t="s">
        <v>103</v>
      </c>
      <c r="C3" s="92" t="s">
        <v>47</v>
      </c>
      <c r="D3" s="96"/>
      <c r="E3" s="96"/>
      <c r="F3" s="9" t="s">
        <v>105</v>
      </c>
      <c r="G3" s="9" t="s">
        <v>106</v>
      </c>
      <c r="H3" s="92"/>
      <c r="I3" s="100"/>
      <c r="J3" s="102"/>
      <c r="K3" s="94"/>
      <c r="L3" s="60" t="s">
        <v>168</v>
      </c>
      <c r="M3" s="66" t="s">
        <v>193</v>
      </c>
      <c r="N3" s="66" t="s">
        <v>194</v>
      </c>
      <c r="O3" s="65" t="s">
        <v>189</v>
      </c>
      <c r="Q3" s="4" t="s">
        <v>185</v>
      </c>
    </row>
    <row r="4" spans="1:17" s="1" customFormat="1" ht="57.75" thickTop="1" x14ac:dyDescent="0.25">
      <c r="A4" s="10" t="s">
        <v>171</v>
      </c>
      <c r="B4" s="11" t="s">
        <v>188</v>
      </c>
      <c r="C4" s="11" t="s">
        <v>57</v>
      </c>
      <c r="D4" s="34" t="s">
        <v>9</v>
      </c>
      <c r="E4" s="35" t="s">
        <v>139</v>
      </c>
      <c r="F4" s="11" t="s">
        <v>111</v>
      </c>
      <c r="G4" s="11" t="s">
        <v>107</v>
      </c>
      <c r="H4" s="11" t="s">
        <v>110</v>
      </c>
      <c r="I4" s="12">
        <v>7290019570943</v>
      </c>
      <c r="J4" s="51">
        <v>101861</v>
      </c>
      <c r="K4" s="73" t="s">
        <v>91</v>
      </c>
      <c r="L4" s="61" t="s">
        <v>169</v>
      </c>
      <c r="M4" s="67">
        <v>171</v>
      </c>
      <c r="N4" s="67" t="s">
        <v>195</v>
      </c>
      <c r="O4" s="65">
        <v>171</v>
      </c>
      <c r="Q4" s="57" t="s">
        <v>186</v>
      </c>
    </row>
    <row r="5" spans="1:17" s="1" customFormat="1" ht="57" x14ac:dyDescent="0.25">
      <c r="A5" s="13">
        <v>18</v>
      </c>
      <c r="B5" s="14" t="s">
        <v>187</v>
      </c>
      <c r="C5" s="14" t="s">
        <v>57</v>
      </c>
      <c r="D5" s="36" t="s">
        <v>10</v>
      </c>
      <c r="E5" s="37" t="s">
        <v>139</v>
      </c>
      <c r="F5" s="14" t="s">
        <v>111</v>
      </c>
      <c r="G5" s="14" t="s">
        <v>108</v>
      </c>
      <c r="H5" s="14" t="s">
        <v>172</v>
      </c>
      <c r="I5" s="12">
        <v>7290019570943</v>
      </c>
      <c r="J5" s="51">
        <v>101862</v>
      </c>
      <c r="K5" s="74" t="s">
        <v>91</v>
      </c>
      <c r="L5" s="61" t="s">
        <v>169</v>
      </c>
      <c r="M5" s="67">
        <v>170</v>
      </c>
      <c r="N5" s="67" t="s">
        <v>195</v>
      </c>
      <c r="O5" s="65">
        <v>170</v>
      </c>
    </row>
    <row r="6" spans="1:17" ht="80.25" customHeight="1" x14ac:dyDescent="0.25">
      <c r="A6" s="13"/>
      <c r="B6" s="14" t="s">
        <v>187</v>
      </c>
      <c r="C6" s="14" t="s">
        <v>58</v>
      </c>
      <c r="D6" s="36"/>
      <c r="E6" s="37" t="s">
        <v>140</v>
      </c>
      <c r="F6" s="14" t="s">
        <v>111</v>
      </c>
      <c r="G6" s="14" t="s">
        <v>109</v>
      </c>
      <c r="H6" s="14" t="s">
        <v>59</v>
      </c>
      <c r="I6" s="12">
        <v>7290019570899</v>
      </c>
      <c r="J6" s="51">
        <v>101865</v>
      </c>
      <c r="K6" s="74" t="s">
        <v>54</v>
      </c>
      <c r="L6" s="61" t="s">
        <v>173</v>
      </c>
      <c r="M6" s="67">
        <v>300</v>
      </c>
      <c r="N6" s="67" t="s">
        <v>195</v>
      </c>
      <c r="O6" s="65" t="s">
        <v>190</v>
      </c>
    </row>
    <row r="7" spans="1:17" s="1" customFormat="1" ht="57" x14ac:dyDescent="0.25">
      <c r="A7" s="13">
        <v>2</v>
      </c>
      <c r="B7" s="14" t="s">
        <v>187</v>
      </c>
      <c r="C7" s="14" t="s">
        <v>66</v>
      </c>
      <c r="D7" s="36" t="s">
        <v>30</v>
      </c>
      <c r="E7" s="37" t="s">
        <v>141</v>
      </c>
      <c r="F7" s="14" t="s">
        <v>111</v>
      </c>
      <c r="G7" s="14" t="s">
        <v>108</v>
      </c>
      <c r="H7" s="14" t="s">
        <v>65</v>
      </c>
      <c r="I7" s="15">
        <v>7290019570882</v>
      </c>
      <c r="J7" s="51">
        <v>102531</v>
      </c>
      <c r="K7" s="75" t="s">
        <v>124</v>
      </c>
      <c r="L7" s="61" t="s">
        <v>169</v>
      </c>
      <c r="M7" s="67">
        <v>100</v>
      </c>
      <c r="N7" s="67" t="s">
        <v>195</v>
      </c>
      <c r="O7" s="65" t="s">
        <v>190</v>
      </c>
    </row>
    <row r="8" spans="1:17" s="1" customFormat="1" ht="97.5" customHeight="1" x14ac:dyDescent="0.25">
      <c r="A8" s="16" t="s">
        <v>22</v>
      </c>
      <c r="B8" s="17" t="s">
        <v>187</v>
      </c>
      <c r="C8" s="14" t="s">
        <v>60</v>
      </c>
      <c r="D8" s="36" t="s">
        <v>11</v>
      </c>
      <c r="E8" s="37" t="s">
        <v>142</v>
      </c>
      <c r="F8" s="14" t="s">
        <v>111</v>
      </c>
      <c r="G8" s="14" t="s">
        <v>108</v>
      </c>
      <c r="H8" s="14"/>
      <c r="I8" s="15">
        <v>7290019570882</v>
      </c>
      <c r="J8" s="51">
        <v>102532</v>
      </c>
      <c r="K8" s="75" t="s">
        <v>125</v>
      </c>
      <c r="L8" s="61" t="s">
        <v>169</v>
      </c>
      <c r="M8" s="67">
        <v>301</v>
      </c>
      <c r="N8" s="67" t="s">
        <v>195</v>
      </c>
      <c r="O8" s="65" t="s">
        <v>190</v>
      </c>
    </row>
    <row r="9" spans="1:17" s="1" customFormat="1" ht="93.75" customHeight="1" x14ac:dyDescent="0.25">
      <c r="A9" s="16" t="s">
        <v>23</v>
      </c>
      <c r="B9" s="17" t="s">
        <v>187</v>
      </c>
      <c r="C9" s="14" t="s">
        <v>90</v>
      </c>
      <c r="D9" s="36" t="s">
        <v>31</v>
      </c>
      <c r="E9" s="37" t="s">
        <v>143</v>
      </c>
      <c r="F9" s="14" t="s">
        <v>111</v>
      </c>
      <c r="G9" s="14" t="s">
        <v>108</v>
      </c>
      <c r="H9" s="14" t="s">
        <v>63</v>
      </c>
      <c r="I9" s="15">
        <v>7290019570882</v>
      </c>
      <c r="J9" s="51">
        <v>102533</v>
      </c>
      <c r="K9" s="75" t="s">
        <v>126</v>
      </c>
      <c r="L9" s="61" t="s">
        <v>169</v>
      </c>
      <c r="M9" s="67">
        <v>302</v>
      </c>
      <c r="N9" s="67" t="s">
        <v>195</v>
      </c>
      <c r="O9" s="65" t="s">
        <v>190</v>
      </c>
    </row>
    <row r="10" spans="1:17" s="1" customFormat="1" ht="57" x14ac:dyDescent="0.25">
      <c r="A10" s="18">
        <v>22</v>
      </c>
      <c r="B10" s="19" t="s">
        <v>187</v>
      </c>
      <c r="C10" s="20" t="s">
        <v>61</v>
      </c>
      <c r="D10" s="38" t="s">
        <v>32</v>
      </c>
      <c r="E10" s="39" t="s">
        <v>144</v>
      </c>
      <c r="F10" s="20" t="s">
        <v>111</v>
      </c>
      <c r="G10" s="20" t="s">
        <v>108</v>
      </c>
      <c r="H10" s="20" t="s">
        <v>114</v>
      </c>
      <c r="I10" s="21">
        <v>7290019570882</v>
      </c>
      <c r="J10" s="52">
        <v>102534</v>
      </c>
      <c r="K10" s="76" t="s">
        <v>97</v>
      </c>
      <c r="L10" s="62" t="s">
        <v>169</v>
      </c>
      <c r="M10" s="68">
        <v>130</v>
      </c>
      <c r="N10" s="68" t="s">
        <v>195</v>
      </c>
      <c r="O10" s="65">
        <v>130</v>
      </c>
      <c r="P10" s="1" t="s">
        <v>191</v>
      </c>
    </row>
    <row r="11" spans="1:17" s="1" customFormat="1" ht="84.75" customHeight="1" x14ac:dyDescent="0.25">
      <c r="A11" s="16" t="s">
        <v>24</v>
      </c>
      <c r="B11" s="17" t="s">
        <v>187</v>
      </c>
      <c r="C11" s="14" t="s">
        <v>62</v>
      </c>
      <c r="D11" s="36" t="s">
        <v>27</v>
      </c>
      <c r="E11" s="37" t="s">
        <v>145</v>
      </c>
      <c r="F11" s="14" t="s">
        <v>111</v>
      </c>
      <c r="G11" s="14" t="s">
        <v>108</v>
      </c>
      <c r="H11" s="14" t="s">
        <v>115</v>
      </c>
      <c r="I11" s="15">
        <v>7290019570875</v>
      </c>
      <c r="J11" s="51">
        <v>103521</v>
      </c>
      <c r="K11" s="75" t="s">
        <v>127</v>
      </c>
      <c r="L11" s="61" t="s">
        <v>169</v>
      </c>
      <c r="M11" s="67">
        <v>303</v>
      </c>
      <c r="N11" s="67" t="s">
        <v>195</v>
      </c>
      <c r="O11" s="65"/>
    </row>
    <row r="12" spans="1:17" s="1" customFormat="1" ht="89.25" customHeight="1" x14ac:dyDescent="0.25">
      <c r="A12" s="18">
        <v>33</v>
      </c>
      <c r="B12" s="19" t="s">
        <v>187</v>
      </c>
      <c r="C12" s="20" t="s">
        <v>64</v>
      </c>
      <c r="D12" s="38" t="s">
        <v>33</v>
      </c>
      <c r="E12" s="39" t="s">
        <v>144</v>
      </c>
      <c r="F12" s="20" t="s">
        <v>111</v>
      </c>
      <c r="G12" s="20" t="s">
        <v>108</v>
      </c>
      <c r="H12" s="20" t="s">
        <v>174</v>
      </c>
      <c r="I12" s="21">
        <v>7290019570875</v>
      </c>
      <c r="J12" s="52">
        <v>103522</v>
      </c>
      <c r="K12" s="90" t="s">
        <v>128</v>
      </c>
      <c r="L12" s="62" t="s">
        <v>169</v>
      </c>
      <c r="M12" s="68">
        <v>172</v>
      </c>
      <c r="N12" s="89" t="s">
        <v>195</v>
      </c>
      <c r="O12" s="65">
        <v>172</v>
      </c>
      <c r="P12" s="1" t="s">
        <v>192</v>
      </c>
    </row>
    <row r="13" spans="1:17" s="1" customFormat="1" ht="102" customHeight="1" x14ac:dyDescent="0.25">
      <c r="A13" s="16" t="s">
        <v>25</v>
      </c>
      <c r="B13" s="17" t="s">
        <v>187</v>
      </c>
      <c r="C13" s="14" t="s">
        <v>69</v>
      </c>
      <c r="D13" s="36" t="s">
        <v>34</v>
      </c>
      <c r="E13" s="37" t="s">
        <v>146</v>
      </c>
      <c r="F13" s="14" t="s">
        <v>71</v>
      </c>
      <c r="G13" s="14" t="s">
        <v>108</v>
      </c>
      <c r="H13" s="14" t="s">
        <v>67</v>
      </c>
      <c r="I13" s="15">
        <v>7290019570875</v>
      </c>
      <c r="J13" s="51">
        <v>103523</v>
      </c>
      <c r="K13" s="75" t="s">
        <v>129</v>
      </c>
      <c r="L13" s="61" t="s">
        <v>169</v>
      </c>
      <c r="M13" s="67">
        <v>304</v>
      </c>
      <c r="N13" s="67" t="s">
        <v>195</v>
      </c>
      <c r="O13" s="65"/>
    </row>
    <row r="14" spans="1:17" s="1" customFormat="1" ht="57" x14ac:dyDescent="0.25">
      <c r="A14" s="16">
        <v>3</v>
      </c>
      <c r="B14" s="17" t="s">
        <v>187</v>
      </c>
      <c r="C14" s="14" t="s">
        <v>62</v>
      </c>
      <c r="D14" s="36" t="s">
        <v>35</v>
      </c>
      <c r="E14" s="37" t="s">
        <v>147</v>
      </c>
      <c r="F14" s="14" t="s">
        <v>111</v>
      </c>
      <c r="G14" s="14" t="s">
        <v>108</v>
      </c>
      <c r="H14" s="14" t="s">
        <v>68</v>
      </c>
      <c r="I14" s="15">
        <v>7290019570875</v>
      </c>
      <c r="J14" s="51">
        <v>103524</v>
      </c>
      <c r="K14" s="75" t="s">
        <v>130</v>
      </c>
      <c r="L14" s="61" t="s">
        <v>169</v>
      </c>
      <c r="M14" s="67">
        <v>104</v>
      </c>
      <c r="N14" s="67" t="s">
        <v>195</v>
      </c>
      <c r="O14" s="65"/>
    </row>
    <row r="15" spans="1:17" s="1" customFormat="1" ht="95.25" customHeight="1" x14ac:dyDescent="0.25">
      <c r="A15" s="18">
        <v>44</v>
      </c>
      <c r="B15" s="19" t="s">
        <v>187</v>
      </c>
      <c r="C15" s="20" t="s">
        <v>70</v>
      </c>
      <c r="D15" s="38" t="s">
        <v>36</v>
      </c>
      <c r="E15" s="39" t="s">
        <v>148</v>
      </c>
      <c r="F15" s="20" t="s">
        <v>111</v>
      </c>
      <c r="G15" s="20" t="s">
        <v>108</v>
      </c>
      <c r="H15" s="20" t="s">
        <v>116</v>
      </c>
      <c r="I15" s="21">
        <v>7290019570868</v>
      </c>
      <c r="J15" s="52">
        <v>104521</v>
      </c>
      <c r="K15" s="90" t="s">
        <v>131</v>
      </c>
      <c r="L15" s="62" t="s">
        <v>169</v>
      </c>
      <c r="M15" s="68">
        <v>305</v>
      </c>
      <c r="N15" s="68" t="s">
        <v>195</v>
      </c>
      <c r="O15" s="65"/>
    </row>
    <row r="16" spans="1:17" s="1" customFormat="1" ht="82.5" customHeight="1" x14ac:dyDescent="0.25">
      <c r="A16" s="16" t="s">
        <v>26</v>
      </c>
      <c r="B16" s="17" t="s">
        <v>187</v>
      </c>
      <c r="C16" s="14" t="s">
        <v>72</v>
      </c>
      <c r="D16" s="36" t="s">
        <v>37</v>
      </c>
      <c r="E16" s="37" t="s">
        <v>149</v>
      </c>
      <c r="F16" s="14" t="s">
        <v>71</v>
      </c>
      <c r="G16" s="14" t="s">
        <v>108</v>
      </c>
      <c r="H16" s="14"/>
      <c r="I16" s="15">
        <v>7290019570868</v>
      </c>
      <c r="J16" s="51">
        <v>104522</v>
      </c>
      <c r="K16" s="75" t="s">
        <v>132</v>
      </c>
      <c r="L16" s="61" t="s">
        <v>169</v>
      </c>
      <c r="M16" s="67">
        <v>306</v>
      </c>
      <c r="N16" s="67" t="s">
        <v>195</v>
      </c>
      <c r="O16" s="65"/>
    </row>
    <row r="17" spans="1:15" s="1" customFormat="1" ht="57" x14ac:dyDescent="0.25">
      <c r="A17" s="16">
        <v>4</v>
      </c>
      <c r="B17" s="17" t="s">
        <v>187</v>
      </c>
      <c r="C17" s="55" t="s">
        <v>175</v>
      </c>
      <c r="D17" s="36" t="s">
        <v>38</v>
      </c>
      <c r="E17" s="37" t="s">
        <v>150</v>
      </c>
      <c r="F17" s="14" t="s">
        <v>111</v>
      </c>
      <c r="G17" s="14" t="s">
        <v>108</v>
      </c>
      <c r="H17" s="14"/>
      <c r="I17" s="15">
        <v>7290019570868</v>
      </c>
      <c r="J17" s="51">
        <v>104523</v>
      </c>
      <c r="K17" s="75" t="s">
        <v>133</v>
      </c>
      <c r="L17" s="61" t="s">
        <v>169</v>
      </c>
      <c r="M17" s="67">
        <v>111</v>
      </c>
      <c r="N17" s="67" t="s">
        <v>195</v>
      </c>
      <c r="O17" s="65"/>
    </row>
    <row r="18" spans="1:15" s="1" customFormat="1" ht="86.25" customHeight="1" x14ac:dyDescent="0.25">
      <c r="A18" s="18">
        <v>55</v>
      </c>
      <c r="B18" s="19" t="s">
        <v>187</v>
      </c>
      <c r="C18" s="20" t="s">
        <v>74</v>
      </c>
      <c r="D18" s="38" t="s">
        <v>39</v>
      </c>
      <c r="E18" s="39" t="s">
        <v>151</v>
      </c>
      <c r="F18" s="20" t="s">
        <v>111</v>
      </c>
      <c r="G18" s="20" t="s">
        <v>108</v>
      </c>
      <c r="H18" s="20" t="s">
        <v>117</v>
      </c>
      <c r="I18" s="21">
        <v>7290019570851</v>
      </c>
      <c r="J18" s="52">
        <v>105521</v>
      </c>
      <c r="K18" s="90" t="s">
        <v>134</v>
      </c>
      <c r="L18" s="62" t="s">
        <v>169</v>
      </c>
      <c r="M18" s="68">
        <v>307</v>
      </c>
      <c r="N18" s="68" t="s">
        <v>195</v>
      </c>
      <c r="O18" s="65"/>
    </row>
    <row r="19" spans="1:15" s="1" customFormat="1" ht="57" x14ac:dyDescent="0.25">
      <c r="A19" s="13">
        <v>5</v>
      </c>
      <c r="B19" s="14" t="s">
        <v>187</v>
      </c>
      <c r="C19" s="14" t="s">
        <v>73</v>
      </c>
      <c r="D19" s="36" t="s">
        <v>12</v>
      </c>
      <c r="E19" s="37" t="s">
        <v>152</v>
      </c>
      <c r="F19" s="14" t="s">
        <v>111</v>
      </c>
      <c r="G19" s="14" t="s">
        <v>108</v>
      </c>
      <c r="H19" s="14"/>
      <c r="I19" s="15">
        <v>7290019570851</v>
      </c>
      <c r="J19" s="51">
        <v>105522</v>
      </c>
      <c r="K19" s="77" t="s">
        <v>92</v>
      </c>
      <c r="L19" s="61" t="s">
        <v>169</v>
      </c>
      <c r="M19" s="67">
        <v>101</v>
      </c>
      <c r="N19" s="67" t="s">
        <v>195</v>
      </c>
      <c r="O19" s="65"/>
    </row>
    <row r="20" spans="1:15" s="1" customFormat="1" ht="57" x14ac:dyDescent="0.25">
      <c r="A20" s="13">
        <v>6</v>
      </c>
      <c r="B20" s="14" t="s">
        <v>187</v>
      </c>
      <c r="C20" s="14" t="s">
        <v>75</v>
      </c>
      <c r="D20" s="36" t="s">
        <v>13</v>
      </c>
      <c r="E20" s="37" t="s">
        <v>152</v>
      </c>
      <c r="F20" s="14" t="s">
        <v>111</v>
      </c>
      <c r="G20" s="14" t="s">
        <v>108</v>
      </c>
      <c r="H20" s="14"/>
      <c r="I20" s="15">
        <v>7290019570844</v>
      </c>
      <c r="J20" s="51">
        <v>106521</v>
      </c>
      <c r="K20" s="77" t="s">
        <v>93</v>
      </c>
      <c r="L20" s="61" t="s">
        <v>169</v>
      </c>
      <c r="M20" s="67">
        <v>102</v>
      </c>
      <c r="N20" s="67" t="s">
        <v>195</v>
      </c>
      <c r="O20" s="65"/>
    </row>
    <row r="21" spans="1:15" s="1" customFormat="1" ht="57" x14ac:dyDescent="0.25">
      <c r="A21" s="13" t="s">
        <v>5</v>
      </c>
      <c r="B21" s="14" t="s">
        <v>187</v>
      </c>
      <c r="C21" s="14" t="s">
        <v>76</v>
      </c>
      <c r="D21" s="36" t="s">
        <v>40</v>
      </c>
      <c r="E21" s="37" t="s">
        <v>153</v>
      </c>
      <c r="F21" s="14" t="s">
        <v>71</v>
      </c>
      <c r="G21" s="14" t="s">
        <v>108</v>
      </c>
      <c r="H21" s="14"/>
      <c r="I21" s="15">
        <v>7290019570837</v>
      </c>
      <c r="J21" s="51">
        <v>107521</v>
      </c>
      <c r="K21" s="77" t="s">
        <v>94</v>
      </c>
      <c r="L21" s="61" t="s">
        <v>169</v>
      </c>
      <c r="M21" s="67">
        <v>120</v>
      </c>
      <c r="N21" s="67" t="s">
        <v>195</v>
      </c>
      <c r="O21" s="65"/>
    </row>
    <row r="22" spans="1:15" s="1" customFormat="1" ht="57" x14ac:dyDescent="0.25">
      <c r="A22" s="13">
        <v>8</v>
      </c>
      <c r="B22" s="14" t="s">
        <v>187</v>
      </c>
      <c r="C22" s="14" t="s">
        <v>77</v>
      </c>
      <c r="D22" s="36" t="s">
        <v>15</v>
      </c>
      <c r="E22" s="37" t="s">
        <v>154</v>
      </c>
      <c r="F22" s="14" t="s">
        <v>112</v>
      </c>
      <c r="G22" s="14" t="s">
        <v>108</v>
      </c>
      <c r="H22" s="14" t="s">
        <v>178</v>
      </c>
      <c r="I22" s="15">
        <v>7290019570820</v>
      </c>
      <c r="J22" s="51">
        <v>108521</v>
      </c>
      <c r="K22" s="77" t="s">
        <v>95</v>
      </c>
      <c r="L22" s="61" t="s">
        <v>169</v>
      </c>
      <c r="M22" s="67">
        <v>103</v>
      </c>
      <c r="N22" s="67" t="s">
        <v>195</v>
      </c>
      <c r="O22" s="65"/>
    </row>
    <row r="23" spans="1:15" s="1" customFormat="1" ht="86.25" customHeight="1" x14ac:dyDescent="0.25">
      <c r="A23" s="22"/>
      <c r="B23" s="23" t="s">
        <v>187</v>
      </c>
      <c r="C23" s="14" t="s">
        <v>101</v>
      </c>
      <c r="D23" s="40"/>
      <c r="E23" s="41" t="s">
        <v>155</v>
      </c>
      <c r="F23" s="14" t="s">
        <v>111</v>
      </c>
      <c r="G23" s="14" t="s">
        <v>108</v>
      </c>
      <c r="H23" s="14" t="s">
        <v>102</v>
      </c>
      <c r="I23" s="24">
        <v>7290019570813</v>
      </c>
      <c r="J23" s="51">
        <v>108522</v>
      </c>
      <c r="K23" s="77" t="s">
        <v>96</v>
      </c>
      <c r="L23" s="61" t="s">
        <v>169</v>
      </c>
      <c r="M23" s="67">
        <v>308</v>
      </c>
      <c r="N23" s="67" t="s">
        <v>195</v>
      </c>
      <c r="O23" s="65"/>
    </row>
    <row r="24" spans="1:15" s="1" customFormat="1" ht="57" x14ac:dyDescent="0.25">
      <c r="A24" s="22" t="s">
        <v>6</v>
      </c>
      <c r="B24" s="23" t="s">
        <v>187</v>
      </c>
      <c r="C24" s="14" t="s">
        <v>78</v>
      </c>
      <c r="D24" s="42" t="s">
        <v>28</v>
      </c>
      <c r="E24" s="41" t="s">
        <v>156</v>
      </c>
      <c r="F24" s="14" t="s">
        <v>71</v>
      </c>
      <c r="G24" s="14" t="s">
        <v>108</v>
      </c>
      <c r="H24" s="14" t="s">
        <v>118</v>
      </c>
      <c r="I24" s="24">
        <v>7290019570806</v>
      </c>
      <c r="J24" s="51">
        <v>110531</v>
      </c>
      <c r="K24" s="78" t="s">
        <v>4</v>
      </c>
      <c r="L24" s="61" t="s">
        <v>169</v>
      </c>
      <c r="M24" s="67">
        <v>112</v>
      </c>
      <c r="N24" s="67" t="s">
        <v>195</v>
      </c>
      <c r="O24" s="65"/>
    </row>
    <row r="25" spans="1:15" s="1" customFormat="1" ht="84" customHeight="1" x14ac:dyDescent="0.25">
      <c r="A25" s="16" t="s">
        <v>8</v>
      </c>
      <c r="B25" s="17" t="s">
        <v>187</v>
      </c>
      <c r="C25" s="14" t="s">
        <v>78</v>
      </c>
      <c r="D25" s="36" t="s">
        <v>41</v>
      </c>
      <c r="E25" s="37" t="s">
        <v>157</v>
      </c>
      <c r="F25" s="14" t="s">
        <v>111</v>
      </c>
      <c r="G25" s="14" t="s">
        <v>108</v>
      </c>
      <c r="H25" s="14" t="s">
        <v>176</v>
      </c>
      <c r="I25" s="15">
        <v>7290019570790</v>
      </c>
      <c r="J25" s="51">
        <v>110532</v>
      </c>
      <c r="K25" s="75" t="s">
        <v>135</v>
      </c>
      <c r="L25" s="61" t="s">
        <v>173</v>
      </c>
      <c r="M25" s="67">
        <v>309</v>
      </c>
      <c r="N25" s="67" t="s">
        <v>195</v>
      </c>
      <c r="O25" s="65"/>
    </row>
    <row r="26" spans="1:15" s="1" customFormat="1" ht="57" x14ac:dyDescent="0.25">
      <c r="A26" s="16">
        <v>10</v>
      </c>
      <c r="B26" s="17" t="s">
        <v>187</v>
      </c>
      <c r="C26" s="14" t="s">
        <v>79</v>
      </c>
      <c r="D26" s="36" t="s">
        <v>29</v>
      </c>
      <c r="E26" s="37" t="s">
        <v>158</v>
      </c>
      <c r="F26" s="14" t="s">
        <v>119</v>
      </c>
      <c r="G26" s="14" t="s">
        <v>108</v>
      </c>
      <c r="H26" s="14" t="s">
        <v>177</v>
      </c>
      <c r="I26" s="15">
        <v>7290019570790</v>
      </c>
      <c r="J26" s="51">
        <v>110533</v>
      </c>
      <c r="K26" s="75" t="s">
        <v>136</v>
      </c>
      <c r="L26" s="61" t="s">
        <v>169</v>
      </c>
      <c r="M26" s="67">
        <v>174</v>
      </c>
      <c r="N26" s="67" t="s">
        <v>195</v>
      </c>
      <c r="O26" s="65"/>
    </row>
    <row r="27" spans="1:15" s="1" customFormat="1" ht="57" x14ac:dyDescent="0.25">
      <c r="A27" s="13" t="s">
        <v>7</v>
      </c>
      <c r="B27" s="14" t="s">
        <v>187</v>
      </c>
      <c r="C27" s="14" t="s">
        <v>80</v>
      </c>
      <c r="D27" s="36" t="s">
        <v>16</v>
      </c>
      <c r="E27" s="37" t="s">
        <v>159</v>
      </c>
      <c r="F27" s="14" t="s">
        <v>71</v>
      </c>
      <c r="G27" s="14" t="s">
        <v>108</v>
      </c>
      <c r="H27" s="14"/>
      <c r="I27" s="15">
        <v>7290019570783</v>
      </c>
      <c r="J27" s="51">
        <v>170521</v>
      </c>
      <c r="K27" s="77" t="s">
        <v>98</v>
      </c>
      <c r="L27" s="61" t="s">
        <v>169</v>
      </c>
      <c r="M27" s="67">
        <v>121</v>
      </c>
      <c r="N27" s="67" t="s">
        <v>195</v>
      </c>
      <c r="O27" s="65"/>
    </row>
    <row r="28" spans="1:15" s="1" customFormat="1" ht="63.75" customHeight="1" x14ac:dyDescent="0.25">
      <c r="A28" s="16">
        <v>99</v>
      </c>
      <c r="B28" s="17" t="s">
        <v>187</v>
      </c>
      <c r="C28" s="14" t="s">
        <v>81</v>
      </c>
      <c r="D28" s="36" t="s">
        <v>42</v>
      </c>
      <c r="E28" s="37" t="s">
        <v>160</v>
      </c>
      <c r="F28" s="14" t="s">
        <v>111</v>
      </c>
      <c r="G28" s="14" t="s">
        <v>108</v>
      </c>
      <c r="H28" s="14" t="s">
        <v>179</v>
      </c>
      <c r="I28" s="15">
        <v>7290019570776</v>
      </c>
      <c r="J28" s="51">
        <v>109521</v>
      </c>
      <c r="K28" s="83" t="s">
        <v>137</v>
      </c>
      <c r="L28" s="61" t="s">
        <v>169</v>
      </c>
      <c r="M28" s="67">
        <v>182</v>
      </c>
      <c r="N28" s="67" t="s">
        <v>195</v>
      </c>
      <c r="O28" s="65"/>
    </row>
    <row r="29" spans="1:15" s="1" customFormat="1" ht="83.25" customHeight="1" x14ac:dyDescent="0.25">
      <c r="A29" s="13">
        <v>9</v>
      </c>
      <c r="B29" s="14" t="s">
        <v>187</v>
      </c>
      <c r="C29" s="14" t="s">
        <v>81</v>
      </c>
      <c r="D29" s="36" t="s">
        <v>17</v>
      </c>
      <c r="E29" s="37" t="s">
        <v>161</v>
      </c>
      <c r="F29" s="14" t="s">
        <v>111</v>
      </c>
      <c r="G29" s="14" t="s">
        <v>108</v>
      </c>
      <c r="H29" s="14"/>
      <c r="I29" s="15">
        <v>7290019570776</v>
      </c>
      <c r="J29" s="51">
        <v>109522</v>
      </c>
      <c r="K29" s="77" t="s">
        <v>99</v>
      </c>
      <c r="L29" s="61" t="s">
        <v>169</v>
      </c>
      <c r="M29" s="67">
        <v>181</v>
      </c>
      <c r="N29" s="67" t="s">
        <v>195</v>
      </c>
      <c r="O29" s="65"/>
    </row>
    <row r="30" spans="1:15" s="1" customFormat="1" ht="87.75" customHeight="1" x14ac:dyDescent="0.25">
      <c r="A30" s="13"/>
      <c r="B30" s="14" t="s">
        <v>187</v>
      </c>
      <c r="C30" s="14" t="s">
        <v>82</v>
      </c>
      <c r="D30" s="36"/>
      <c r="E30" s="37" t="s">
        <v>155</v>
      </c>
      <c r="F30" s="14" t="s">
        <v>111</v>
      </c>
      <c r="G30" s="14" t="s">
        <v>108</v>
      </c>
      <c r="H30" s="14" t="s">
        <v>180</v>
      </c>
      <c r="I30" s="15">
        <v>7290019570769</v>
      </c>
      <c r="J30" s="51">
        <v>109523</v>
      </c>
      <c r="K30" s="77" t="s">
        <v>100</v>
      </c>
      <c r="L30" s="61" t="s">
        <v>169</v>
      </c>
      <c r="M30" s="67">
        <v>310</v>
      </c>
      <c r="N30" s="67" t="s">
        <v>195</v>
      </c>
      <c r="O30" s="65"/>
    </row>
    <row r="31" spans="1:15" s="1" customFormat="1" ht="57" x14ac:dyDescent="0.25">
      <c r="A31" s="13"/>
      <c r="B31" s="14" t="s">
        <v>187</v>
      </c>
      <c r="C31" s="14" t="s">
        <v>120</v>
      </c>
      <c r="D31" s="36" t="s">
        <v>14</v>
      </c>
      <c r="E31" s="37" t="s">
        <v>162</v>
      </c>
      <c r="F31" s="14" t="s">
        <v>71</v>
      </c>
      <c r="G31" s="14" t="s">
        <v>108</v>
      </c>
      <c r="H31" s="14"/>
      <c r="I31" s="15">
        <v>7290019570752</v>
      </c>
      <c r="J31" s="51">
        <v>157521</v>
      </c>
      <c r="K31" s="77" t="s">
        <v>1</v>
      </c>
      <c r="L31" s="61" t="s">
        <v>169</v>
      </c>
      <c r="M31" s="67">
        <v>110</v>
      </c>
      <c r="N31" s="67" t="s">
        <v>195</v>
      </c>
      <c r="O31" s="65"/>
    </row>
    <row r="32" spans="1:15" s="1" customFormat="1" ht="54" x14ac:dyDescent="0.25">
      <c r="A32" s="13"/>
      <c r="B32" s="14" t="s">
        <v>187</v>
      </c>
      <c r="C32" s="14" t="s">
        <v>83</v>
      </c>
      <c r="D32" s="36" t="s">
        <v>18</v>
      </c>
      <c r="E32" s="37" t="s">
        <v>163</v>
      </c>
      <c r="F32" s="14" t="s">
        <v>111</v>
      </c>
      <c r="G32" s="14" t="s">
        <v>108</v>
      </c>
      <c r="H32" s="14" t="s">
        <v>114</v>
      </c>
      <c r="I32" s="15">
        <v>7290019570745</v>
      </c>
      <c r="J32" s="51">
        <v>109524</v>
      </c>
      <c r="K32" s="82" t="s">
        <v>2</v>
      </c>
      <c r="L32" s="61" t="s">
        <v>169</v>
      </c>
      <c r="M32" s="67">
        <v>105</v>
      </c>
      <c r="N32" s="67" t="s">
        <v>195</v>
      </c>
      <c r="O32" s="65"/>
    </row>
    <row r="33" spans="1:17" s="1" customFormat="1" ht="46.5" x14ac:dyDescent="0.25">
      <c r="A33" s="13"/>
      <c r="B33" s="14" t="s">
        <v>187</v>
      </c>
      <c r="C33" s="14" t="s">
        <v>84</v>
      </c>
      <c r="D33" s="36"/>
      <c r="E33" s="37" t="s">
        <v>155</v>
      </c>
      <c r="F33" s="14" t="s">
        <v>111</v>
      </c>
      <c r="G33" s="14" t="s">
        <v>108</v>
      </c>
      <c r="H33" s="14"/>
      <c r="I33" s="15">
        <v>7290019570738</v>
      </c>
      <c r="J33" s="51">
        <v>109525</v>
      </c>
      <c r="K33" s="81" t="s">
        <v>53</v>
      </c>
      <c r="L33" s="61" t="s">
        <v>169</v>
      </c>
      <c r="M33" s="67">
        <v>187</v>
      </c>
      <c r="N33" s="67" t="s">
        <v>195</v>
      </c>
      <c r="O33" s="65"/>
    </row>
    <row r="34" spans="1:17" ht="57" x14ac:dyDescent="0.25">
      <c r="A34" s="13"/>
      <c r="B34" s="14" t="s">
        <v>187</v>
      </c>
      <c r="C34" s="14" t="s">
        <v>89</v>
      </c>
      <c r="D34" s="36"/>
      <c r="E34" s="37" t="s">
        <v>164</v>
      </c>
      <c r="F34" s="14" t="s">
        <v>181</v>
      </c>
      <c r="G34" s="14" t="s">
        <v>108</v>
      </c>
      <c r="H34" s="14" t="s">
        <v>182</v>
      </c>
      <c r="I34" s="15">
        <v>7290019570684</v>
      </c>
      <c r="J34" s="51">
        <v>155521</v>
      </c>
      <c r="K34" s="75" t="s">
        <v>56</v>
      </c>
      <c r="L34" s="61" t="s">
        <v>169</v>
      </c>
      <c r="M34" s="67">
        <v>179</v>
      </c>
      <c r="N34" s="67" t="s">
        <v>195</v>
      </c>
      <c r="O34" s="65"/>
    </row>
    <row r="35" spans="1:17" s="1" customFormat="1" ht="57" x14ac:dyDescent="0.25">
      <c r="A35" s="25"/>
      <c r="B35" s="26" t="s">
        <v>187</v>
      </c>
      <c r="C35" s="26" t="s">
        <v>85</v>
      </c>
      <c r="D35" s="43" t="s">
        <v>44</v>
      </c>
      <c r="E35" s="44" t="s">
        <v>165</v>
      </c>
      <c r="F35" s="26" t="s">
        <v>111</v>
      </c>
      <c r="G35" s="26" t="s">
        <v>108</v>
      </c>
      <c r="H35" s="26"/>
      <c r="I35" s="27">
        <v>7290019570721</v>
      </c>
      <c r="J35" s="53">
        <v>153521</v>
      </c>
      <c r="K35" s="79" t="s">
        <v>0</v>
      </c>
      <c r="L35" s="63" t="s">
        <v>169</v>
      </c>
      <c r="M35" s="69">
        <v>161</v>
      </c>
      <c r="N35" s="69" t="s">
        <v>195</v>
      </c>
      <c r="O35" s="65"/>
    </row>
    <row r="36" spans="1:17" s="1" customFormat="1" ht="57" x14ac:dyDescent="0.25">
      <c r="A36" s="25"/>
      <c r="B36" s="26" t="s">
        <v>187</v>
      </c>
      <c r="C36" s="26" t="s">
        <v>86</v>
      </c>
      <c r="D36" s="43" t="s">
        <v>43</v>
      </c>
      <c r="E36" s="44" t="s">
        <v>166</v>
      </c>
      <c r="F36" s="26" t="s">
        <v>183</v>
      </c>
      <c r="G36" s="26" t="s">
        <v>108</v>
      </c>
      <c r="H36" s="26"/>
      <c r="I36" s="27">
        <v>7290019570714</v>
      </c>
      <c r="J36" s="53">
        <v>150521</v>
      </c>
      <c r="K36" s="79" t="s">
        <v>3</v>
      </c>
      <c r="L36" s="63" t="s">
        <v>169</v>
      </c>
      <c r="M36" s="69">
        <v>163</v>
      </c>
      <c r="N36" s="69" t="s">
        <v>195</v>
      </c>
      <c r="O36" s="65"/>
      <c r="P36" s="88" t="s">
        <v>199</v>
      </c>
      <c r="Q36" s="85">
        <f>COUNTIF(N4:N38,"CERO")</f>
        <v>0</v>
      </c>
    </row>
    <row r="37" spans="1:17" ht="57" x14ac:dyDescent="0.25">
      <c r="A37" s="25"/>
      <c r="B37" s="26" t="s">
        <v>187</v>
      </c>
      <c r="C37" s="26" t="s">
        <v>87</v>
      </c>
      <c r="D37" s="43" t="s">
        <v>45</v>
      </c>
      <c r="E37" s="44" t="s">
        <v>164</v>
      </c>
      <c r="F37" s="26" t="s">
        <v>111</v>
      </c>
      <c r="G37" s="26" t="s">
        <v>108</v>
      </c>
      <c r="H37" s="14" t="s">
        <v>114</v>
      </c>
      <c r="I37" s="27">
        <v>7290019570707</v>
      </c>
      <c r="J37" s="53">
        <v>151521</v>
      </c>
      <c r="K37" s="80" t="s">
        <v>138</v>
      </c>
      <c r="L37" s="63" t="s">
        <v>169</v>
      </c>
      <c r="M37" s="69">
        <v>177</v>
      </c>
      <c r="N37" s="69" t="s">
        <v>195</v>
      </c>
      <c r="O37" s="65"/>
      <c r="P37" s="86" t="s">
        <v>196</v>
      </c>
      <c r="Q37" s="87">
        <f>COUNTIF(N4:N38,"OK")</f>
        <v>35</v>
      </c>
    </row>
    <row r="38" spans="1:17" s="1" customFormat="1" ht="57.75" thickBot="1" x14ac:dyDescent="0.3">
      <c r="A38" s="25"/>
      <c r="B38" s="26" t="s">
        <v>187</v>
      </c>
      <c r="C38" s="26" t="s">
        <v>88</v>
      </c>
      <c r="D38" s="43" t="s">
        <v>46</v>
      </c>
      <c r="E38" s="44" t="s">
        <v>164</v>
      </c>
      <c r="F38" s="26" t="s">
        <v>111</v>
      </c>
      <c r="G38" s="26" t="s">
        <v>108</v>
      </c>
      <c r="H38" s="26" t="s">
        <v>121</v>
      </c>
      <c r="I38" s="27">
        <v>7290019570691</v>
      </c>
      <c r="J38" s="53">
        <v>156521</v>
      </c>
      <c r="K38" s="79" t="s">
        <v>55</v>
      </c>
      <c r="L38" s="63" t="s">
        <v>169</v>
      </c>
      <c r="M38" s="70">
        <v>162</v>
      </c>
      <c r="N38" s="70" t="s">
        <v>195</v>
      </c>
      <c r="O38" s="65"/>
      <c r="P38" s="84" t="s">
        <v>197</v>
      </c>
      <c r="Q38" s="87">
        <f>COUNTIF(N4:N38,"FALTA")</f>
        <v>0</v>
      </c>
    </row>
    <row r="39" spans="1:17" x14ac:dyDescent="0.25">
      <c r="A39" s="28"/>
      <c r="B39" s="29"/>
      <c r="C39" s="30"/>
      <c r="D39" s="45"/>
      <c r="E39" s="46"/>
      <c r="I39" s="5"/>
      <c r="J39" s="5"/>
      <c r="K39" s="71"/>
      <c r="L39" s="5"/>
      <c r="M39" s="5"/>
      <c r="N39" s="5"/>
      <c r="O39" s="59"/>
      <c r="P39" s="86" t="s">
        <v>198</v>
      </c>
      <c r="Q39" s="87">
        <f>COUNTIF(N4:N38,"")</f>
        <v>0</v>
      </c>
    </row>
    <row r="40" spans="1:17" x14ac:dyDescent="0.25">
      <c r="A40" s="45" t="s">
        <v>50</v>
      </c>
      <c r="B40" s="29"/>
      <c r="C40" s="30"/>
      <c r="D40" s="45"/>
      <c r="E40" s="46"/>
      <c r="I40" s="5"/>
      <c r="J40" s="5"/>
      <c r="K40" s="71"/>
      <c r="L40" s="5"/>
      <c r="O40" s="59"/>
      <c r="P40" s="5"/>
    </row>
    <row r="41" spans="1:17" x14ac:dyDescent="0.25">
      <c r="A41" s="45" t="s">
        <v>48</v>
      </c>
      <c r="B41" s="29"/>
      <c r="C41" s="30"/>
      <c r="D41" s="45"/>
      <c r="E41" s="46"/>
      <c r="I41" s="5"/>
      <c r="J41" s="5"/>
      <c r="K41" s="71"/>
      <c r="L41" s="5"/>
      <c r="M41" s="5"/>
      <c r="N41"/>
      <c r="O41" s="59"/>
      <c r="P41" s="5"/>
    </row>
    <row r="42" spans="1:17" x14ac:dyDescent="0.25">
      <c r="A42" s="45" t="s">
        <v>49</v>
      </c>
      <c r="B42" s="29"/>
      <c r="C42" s="30"/>
      <c r="D42" s="45"/>
      <c r="E42" s="46"/>
      <c r="I42" s="5"/>
      <c r="J42" s="5"/>
      <c r="K42" s="71"/>
      <c r="L42" s="5"/>
      <c r="M42" s="5"/>
      <c r="N42" s="5"/>
      <c r="O42" s="59"/>
      <c r="P42" s="5"/>
    </row>
    <row r="43" spans="1:17" x14ac:dyDescent="0.25">
      <c r="A43" s="54" t="s">
        <v>51</v>
      </c>
      <c r="B43" s="31"/>
      <c r="C43" s="32"/>
      <c r="D43" s="47"/>
      <c r="E43" s="48"/>
      <c r="I43" s="5"/>
      <c r="J43" s="5"/>
      <c r="K43" s="71"/>
      <c r="L43" s="5"/>
      <c r="M43" s="5"/>
      <c r="N43" s="5"/>
      <c r="O43" s="59"/>
      <c r="P43" s="5"/>
    </row>
  </sheetData>
  <mergeCells count="8">
    <mergeCell ref="C2:C3"/>
    <mergeCell ref="K2:K3"/>
    <mergeCell ref="H2:H3"/>
    <mergeCell ref="D2:D3"/>
    <mergeCell ref="A2:A3"/>
    <mergeCell ref="I2:I3"/>
    <mergeCell ref="E2:E3"/>
    <mergeCell ref="J2:J3"/>
  </mergeCells>
  <pageMargins left="0" right="0" top="0" bottom="0" header="0.31496062992125984" footer="0.31496062992125984"/>
  <pageSetup paperSize="9" scale="87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613b05c-4671-4207-a6b8-e30994dce502">
      <Terms xmlns="http://schemas.microsoft.com/office/infopath/2007/PartnerControls"/>
    </lcf76f155ced4ddcb4097134ff3c332f>
    <TaxCatchAll xmlns="ae89acfa-0242-4570-84ca-e3aafb74daca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E111FB68E4AB3A458E6F1E68F8888CED" ma:contentTypeVersion="13" ma:contentTypeDescription="צור מסמך חדש." ma:contentTypeScope="" ma:versionID="bfe1cfa8ea064de69b4e2203b8e1e509">
  <xsd:schema xmlns:xsd="http://www.w3.org/2001/XMLSchema" xmlns:xs="http://www.w3.org/2001/XMLSchema" xmlns:p="http://schemas.microsoft.com/office/2006/metadata/properties" xmlns:ns2="4613b05c-4671-4207-a6b8-e30994dce502" xmlns:ns3="ae89acfa-0242-4570-84ca-e3aafb74daca" targetNamespace="http://schemas.microsoft.com/office/2006/metadata/properties" ma:root="true" ma:fieldsID="8b8d078cf0bd54969afc6a4d318ee940" ns2:_="" ns3:_="">
    <xsd:import namespace="4613b05c-4671-4207-a6b8-e30994dce502"/>
    <xsd:import namespace="ae89acfa-0242-4570-84ca-e3aafb74dac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13b05c-4671-4207-a6b8-e30994dce50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תגיות תמונה" ma:readOnly="false" ma:fieldId="{5cf76f15-5ced-4ddc-b409-7134ff3c332f}" ma:taxonomyMulti="true" ma:sspId="5f8c6af1-b9bc-4faf-bc01-77c88f136d7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e89acfa-0242-4570-84ca-e3aafb74daca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משותף עם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משותף עם פרטים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2db2977b-c80b-4cce-bcc2-8f651a53ad6a}" ma:internalName="TaxCatchAll" ma:showField="CatchAllData" ma:web="ae89acfa-0242-4570-84ca-e3aafb74dac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61C396E-4544-457B-B310-CE821083C357}">
  <ds:schemaRefs>
    <ds:schemaRef ds:uri="http://schemas.microsoft.com/office/2006/metadata/properties"/>
    <ds:schemaRef ds:uri="http://schemas.microsoft.com/office/infopath/2007/PartnerControls"/>
    <ds:schemaRef ds:uri="cbbec6ca-1437-44ec-b95e-c44e536ab8fc"/>
    <ds:schemaRef ds:uri="4613b05c-4671-4207-a6b8-e30994dce502"/>
    <ds:schemaRef ds:uri="ae89acfa-0242-4570-84ca-e3aafb74daca"/>
  </ds:schemaRefs>
</ds:datastoreItem>
</file>

<file path=customXml/itemProps2.xml><?xml version="1.0" encoding="utf-8"?>
<ds:datastoreItem xmlns:ds="http://schemas.openxmlformats.org/officeDocument/2006/customXml" ds:itemID="{83C716C4-15E6-42BB-B1FF-483DC7FD91F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4A9BCE7-9EE4-4695-9AF6-872741DC1E3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613b05c-4671-4207-a6b8-e30994dce502"/>
    <ds:schemaRef ds:uri="ae89acfa-0242-4570-84ca-e3aafb74dac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Mariella Caligaris</dc:creator>
  <cp:lastModifiedBy>Emmanuel Campodónico</cp:lastModifiedBy>
  <cp:lastPrinted>2024-08-21T15:43:02Z</cp:lastPrinted>
  <dcterms:created xsi:type="dcterms:W3CDTF">2021-04-27T19:16:31Z</dcterms:created>
  <dcterms:modified xsi:type="dcterms:W3CDTF">2024-08-29T14:16:46Z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0x010100E111FB68E4AB3A458E6F1E68F8888CED</vt:lpwstr>
  </property>
  <property fmtid="{D5CDD505-2E9C-101B-9397-08002B2CF9AE}" pid="3" name="MediaServiceImageTags">
    <vt:lpwstr/>
  </property>
</Properties>
</file>