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gif" ContentType="image/gi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Battery Pack BP8\Project Outputs for Battery Pack BP8\"/>
    </mc:Choice>
  </mc:AlternateContent>
  <xr:revisionPtr revIDLastSave="0" documentId="13_ncr:1_{00EDFAB9-B8B2-4177-A89E-DB9FC69B18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Sheet1!$B$2:$M$38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H65" i="2"/>
  <c r="M24" i="1"/>
  <c r="K24" i="1"/>
  <c r="L31" i="1" l="1"/>
  <c r="M30" i="1"/>
  <c r="M29" i="1"/>
  <c r="M28" i="1"/>
  <c r="M26" i="1"/>
  <c r="M25" i="1"/>
  <c r="M23" i="1"/>
  <c r="M22" i="1"/>
  <c r="M21" i="1"/>
  <c r="M20" i="1"/>
  <c r="M19" i="1"/>
  <c r="M18" i="1"/>
  <c r="M17" i="1"/>
  <c r="M16" i="1"/>
  <c r="M15" i="1"/>
  <c r="M13" i="1"/>
  <c r="K30" i="1"/>
  <c r="K29" i="1"/>
  <c r="K28" i="1"/>
  <c r="K26" i="1"/>
  <c r="K25" i="1"/>
  <c r="K23" i="1"/>
  <c r="K22" i="1"/>
  <c r="K21" i="1"/>
  <c r="K20" i="1"/>
  <c r="K19" i="1"/>
  <c r="K18" i="1"/>
  <c r="K17" i="1"/>
  <c r="K16" i="1"/>
  <c r="K15" i="1"/>
  <c r="K13" i="1"/>
  <c r="M31" i="1" l="1"/>
  <c r="J31" i="1"/>
  <c r="K31" i="1"/>
</calcChain>
</file>

<file path=xl/sharedStrings.xml><?xml version="1.0" encoding="utf-8"?>
<sst xmlns="http://schemas.openxmlformats.org/spreadsheetml/2006/main" count="235" uniqueCount="178">
  <si>
    <t>Bill of Materials</t>
  </si>
  <si>
    <t>Project Title:</t>
  </si>
  <si>
    <t>Project File Name:</t>
  </si>
  <si>
    <t>Notes</t>
  </si>
  <si>
    <t xml:space="preserve">Assembly Variant: </t>
  </si>
  <si>
    <t>Description</t>
  </si>
  <si>
    <t>Designator</t>
  </si>
  <si>
    <t>Manufacture</t>
  </si>
  <si>
    <t>Supplier</t>
  </si>
  <si>
    <t>Supplier Part Number</t>
  </si>
  <si>
    <t>Supplier Unit Price</t>
  </si>
  <si>
    <t>Quantity</t>
  </si>
  <si>
    <t>Manufacture Part Number</t>
  </si>
  <si>
    <t>Bill of Materials for BOM Document [Battery Pack BP8.BomDoc]</t>
  </si>
  <si>
    <t>Battery Pack BP8.PrjPcb</t>
  </si>
  <si>
    <t>None</t>
  </si>
  <si>
    <t>General Purpose Ceramic Capacitor, 0805, 4.7uF, 10%, X7R, 15%, 16V</t>
  </si>
  <si>
    <t>DIODE ZENER 5.1V 500MW SOD123</t>
  </si>
  <si>
    <t>DIODE SCHOTTKY 30V 500MA SOD123</t>
  </si>
  <si>
    <t>Micro-USB B Receptacle, Right Angle, Bottom Mount, Surface Mount, with Solder Tabs, -30 to 85 degC, 5-Pin USB, RoHS, Tape and Reel</t>
  </si>
  <si>
    <t>Connector Header, PH Series, 2 Position, 2.00mm, Through Hole, Press-Fit, Solder, Natural</t>
  </si>
  <si>
    <t>Wire Wound Ferrite Inductor for Power Lines 33μH ±20% 1.38Ω 390mA 1210</t>
  </si>
  <si>
    <t>Male Header, Pitch 2 mm, 1 x 2 Position, Height 5.5 mm, -25 to 85 degC, RoHS, Tape and Reel</t>
  </si>
  <si>
    <t>TESTPOINT</t>
  </si>
  <si>
    <t>Power Supply Support Circuit, Adjustable, 1 Channel, PDSO5</t>
  </si>
  <si>
    <t>IC IDEAL DIODE</t>
  </si>
  <si>
    <t>28 V, 250 mA Switch Boost Converter for LCD and White LED Applications, 1.8 to 6 V, -40 to 85 degC, 5-pin SOT23 (DBV5), Green (RoHS &amp; no Sb/Br)</t>
  </si>
  <si>
    <t>D1</t>
  </si>
  <si>
    <t>D2</t>
  </si>
  <si>
    <t>D3</t>
  </si>
  <si>
    <t>J1</t>
  </si>
  <si>
    <t>J2</t>
  </si>
  <si>
    <t>L1</t>
  </si>
  <si>
    <t>P1</t>
  </si>
  <si>
    <t>R1</t>
  </si>
  <si>
    <t>R2</t>
  </si>
  <si>
    <t>R3</t>
  </si>
  <si>
    <t>R4</t>
  </si>
  <si>
    <t>TP1, TP2, TP3, TP4, TP_GND1</t>
  </si>
  <si>
    <t>U1</t>
  </si>
  <si>
    <t>U2</t>
  </si>
  <si>
    <t>U3</t>
  </si>
  <si>
    <t>Manufacturer 1</t>
  </si>
  <si>
    <t>Kyocera AVX</t>
  </si>
  <si>
    <t>Wurth Electronics</t>
  </si>
  <si>
    <t>Diodes</t>
  </si>
  <si>
    <t>Molex</t>
  </si>
  <si>
    <t>JST</t>
  </si>
  <si>
    <t>Microchip</t>
  </si>
  <si>
    <t>Maxim</t>
  </si>
  <si>
    <t>Manufacturer Part Number 1</t>
  </si>
  <si>
    <t>0805YC475KAT2A</t>
  </si>
  <si>
    <t>150080RS75000</t>
  </si>
  <si>
    <t>BZT52C5V1-7-F</t>
  </si>
  <si>
    <t>B2BPHKSLFSN</t>
  </si>
  <si>
    <t>MCP73831T-2ACI/OT</t>
  </si>
  <si>
    <t>MAX40203AUK+</t>
  </si>
  <si>
    <t>Supplier 1</t>
  </si>
  <si>
    <t>Supplier Part Number 1</t>
  </si>
  <si>
    <t>Supplier Unit Price 1</t>
  </si>
  <si>
    <t>R/S</t>
  </si>
  <si>
    <t>Subtotal</t>
  </si>
  <si>
    <t>247-7895</t>
  </si>
  <si>
    <t>815-4225</t>
  </si>
  <si>
    <t>738-4951</t>
  </si>
  <si>
    <t>LED 0805</t>
  </si>
  <si>
    <t>MBR0530</t>
  </si>
  <si>
    <t>545-3291</t>
  </si>
  <si>
    <t>848-6764</t>
  </si>
  <si>
    <t>820-1422</t>
  </si>
  <si>
    <t>786-6888</t>
  </si>
  <si>
    <t>LQH32PN330MN0L</t>
  </si>
  <si>
    <t>Murata</t>
  </si>
  <si>
    <t>CRCW08051M20FKEA</t>
  </si>
  <si>
    <t>679-1046</t>
  </si>
  <si>
    <t>Vishay</t>
  </si>
  <si>
    <t>Panasonic</t>
  </si>
  <si>
    <t>1M2 0805</t>
  </si>
  <si>
    <t>4K7 0805</t>
  </si>
  <si>
    <t>ERJT06J472V</t>
  </si>
  <si>
    <t>721-6993</t>
  </si>
  <si>
    <t>470R 0805</t>
  </si>
  <si>
    <t>CRCW0805470RFKEA</t>
  </si>
  <si>
    <t>679-1428</t>
  </si>
  <si>
    <t>192-3037</t>
  </si>
  <si>
    <t>TPS61041DBVR</t>
  </si>
  <si>
    <t>Texas instruments</t>
  </si>
  <si>
    <t>709-4617</t>
  </si>
  <si>
    <t>Minimum order Qty</t>
  </si>
  <si>
    <r>
      <rPr>
        <sz val="11"/>
        <color theme="1"/>
        <rFont val="Calibri"/>
        <family val="2"/>
      </rPr>
      <t>●</t>
    </r>
    <r>
      <rPr>
        <sz val="13.2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Elke type 0805 weerstand zal het wel doen. De 1.2M (R1) en 191K (R2) zijn kritisch mbt de betrouwbaarheid ivm 9V boost</t>
    </r>
  </si>
  <si>
    <t>Order 10 PCB</t>
  </si>
  <si>
    <t>PCB prijs</t>
  </si>
  <si>
    <t>Bestel prijs</t>
  </si>
  <si>
    <t>S2B-PH-K-S(LF)(SN)</t>
  </si>
  <si>
    <t>820-1494</t>
  </si>
  <si>
    <t>100K 0805</t>
  </si>
  <si>
    <t>91K 0805</t>
  </si>
  <si>
    <t>679-0803</t>
  </si>
  <si>
    <t>CRCW080591K0FKEA</t>
  </si>
  <si>
    <t>679-1749</t>
  </si>
  <si>
    <t>CRCW0805100KFKEA</t>
  </si>
  <si>
    <t>738-6360</t>
  </si>
  <si>
    <t>RS-stocknummer</t>
  </si>
  <si>
    <t>Hoeveelheid</t>
  </si>
  <si>
    <t>Beschrijving:</t>
  </si>
  <si>
    <t>S.S.M.</t>
  </si>
  <si>
    <t>Totaal</t>
  </si>
  <si>
    <t>Prijs</t>
  </si>
  <si>
    <t>Murata, 0805 4.7μF MLCC 16V dc, SMD GCM21BR71C475KA73K</t>
  </si>
  <si>
    <t>10 Op voorraad - de volgende werkdag geleverd indien besteld op werkdagen voor 17:30 uur.</t>
  </si>
  <si>
    <t> Each (On a Tape of 10)</t>
  </si>
  <si>
    <t>Wurth Elektronik2 V Red LED 2012 (0805) SMD, WL-SMCW 150080RS75000</t>
  </si>
  <si>
    <t>50 Op voorraad - de volgende werkdag geleverd indien besteld op werkdagen voor 17:30 uur.</t>
  </si>
  <si>
    <t> Each (In a Pack of 50)</t>
  </si>
  <si>
    <t>Diodes Inc, 5.1V Zener Diode 6% 500 mW SMT 2-Pin SOD-123</t>
  </si>
  <si>
    <t>200 Op voorraad - de volgende werkdag geleverd indien besteld op werkdagen voor 17:30 uur.</t>
  </si>
  <si>
    <t> Each (In a Pack of 200)</t>
  </si>
  <si>
    <t>onsemi 30V 500mA, Schottky Diode, 2-Pin SOD-123 MBR0530G</t>
  </si>
  <si>
    <t>25 Op voorraad - de volgende werkdag geleverd indien besteld op werkdagen voor 17:30 uur.</t>
  </si>
  <si>
    <t> Each (In a Pack of 25)</t>
  </si>
  <si>
    <t>Molex Right Angle, SMT, Socket Type Micro B 2.0 USB Connector</t>
  </si>
  <si>
    <t>5 Op voorraad - de volgende werkdag geleverd indien besteld op werkdagen voor 17:30 uur.</t>
  </si>
  <si>
    <t> Each (In a Pack of 5)</t>
  </si>
  <si>
    <t>JST PH Series Straight Through Hole PCB Header, 2 Contact(s), 2.0mm Pitch, 1 Row(s), Shrouded</t>
  </si>
  <si>
    <t>Murata, LQH32PN_N0, 1210 (3225M) Shielded Wire-wound SMD Inductor with a Ferrite Core, 33 μH ±20% Wire-Wound 390mA Idc</t>
  </si>
  <si>
    <t> Each (In a Bag of 10)</t>
  </si>
  <si>
    <t>Vishay 1.2MΩ, 0805 (2012M) Thick Film SMD Resistor ±1% 0.125W - CRCW08051M20FKEA</t>
  </si>
  <si>
    <t>Vishay 100kΩ, 0805 (2012M) Thick Film SMD Resistor ±1% 0.125W - CRCW0805100KFKEA</t>
  </si>
  <si>
    <t>Vishay 91kΩ, 0805 (2012M) Thick Film SMD Resistor ±1% 0.125W - CRCW080591K0FKEA</t>
  </si>
  <si>
    <t>JST PH Series Right Angle Through Hole PCB Header, 2 Contact(s), 2.0mm Pitch, 1 Row(s), Shrouded</t>
  </si>
  <si>
    <t>Panasonic 4.7kΩ, 0805 (2012M) Thick Film SMD Resistor ±5% 0.25W - ERJT06J472V</t>
  </si>
  <si>
    <t>Vishay 470Ω, 0805 (2012M) Thick Film SMD Resistor ±1% 0.125W - CRCW0805470RFKEA</t>
  </si>
  <si>
    <t>Microchip MCP73831T-2ACI/OT, Battery Charge Controller IC, 3.75 to 6 V 5-Pin, SOT-23</t>
  </si>
  <si>
    <t>Maxim Integrated MAX40200AUK+T Ideal Diode Controller, 1 Channels, 1A 5 Pin, SOT-23</t>
  </si>
  <si>
    <t> Each (In a Pack of 10)</t>
  </si>
  <si>
    <t>Texas Instruments TPS61041DBVR, Boost Converter, Step Up 250mA Adjustable, 1000 kHz 5-Pin, SOT-23</t>
  </si>
  <si>
    <t>HuidigeS.S.M.</t>
  </si>
  <si>
    <t>Ubetaalt</t>
  </si>
  <si>
    <t> 0.134  </t>
  </si>
  <si>
    <t>1.34 </t>
  </si>
  <si>
    <t> 0.162  </t>
  </si>
  <si>
    <t>8.12 </t>
  </si>
  <si>
    <t> 0.078  </t>
  </si>
  <si>
    <t>15.50 </t>
  </si>
  <si>
    <t>0.265 </t>
  </si>
  <si>
    <t> 0.265  </t>
  </si>
  <si>
    <t>6.62 </t>
  </si>
  <si>
    <t>0.856 </t>
  </si>
  <si>
    <t> 0.856  </t>
  </si>
  <si>
    <t>4.28 </t>
  </si>
  <si>
    <t>0.156 </t>
  </si>
  <si>
    <t> 0.156  </t>
  </si>
  <si>
    <t>0.78 </t>
  </si>
  <si>
    <t>0.231 </t>
  </si>
  <si>
    <t> 0.231  </t>
  </si>
  <si>
    <t>2.31 </t>
  </si>
  <si>
    <t>0.056 </t>
  </si>
  <si>
    <t> 0.056  </t>
  </si>
  <si>
    <t>2.78 </t>
  </si>
  <si>
    <t>0.012 </t>
  </si>
  <si>
    <t> 0.012  </t>
  </si>
  <si>
    <t>0.59 </t>
  </si>
  <si>
    <t>0.026 </t>
  </si>
  <si>
    <t> 0.026  </t>
  </si>
  <si>
    <t>1.30 </t>
  </si>
  <si>
    <t>0.06 </t>
  </si>
  <si>
    <t>0.804 </t>
  </si>
  <si>
    <t> 0.804  </t>
  </si>
  <si>
    <t>4.02 </t>
  </si>
  <si>
    <t>0.815 </t>
  </si>
  <si>
    <t> 0.815  </t>
  </si>
  <si>
    <t>8.15 </t>
  </si>
  <si>
    <t>1.548 </t>
  </si>
  <si>
    <t> 1.548  </t>
  </si>
  <si>
    <t>General Purpose Ceramic Capacitor, 0805, 2.2pF</t>
  </si>
  <si>
    <t>C4</t>
  </si>
  <si>
    <t>C1, C2, C3, C5</t>
  </si>
  <si>
    <t>263-4050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</si>
</sst>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€&quot;\ #,##0.00"/>
    <numFmt numFmtId="165" formatCode="&quot;€&quot;\ #,##0.000"/>
    <numFmt numFmtId="166" formatCode="&quot;€&quot;\ #,##0.000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sz val="13.2"/>
      <color theme="1"/>
      <name val="Calibri"/>
      <family val="2"/>
    </font>
    <font>
      <b/>
      <sz val="9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9"/>
      <color rgb="FFFFFF00"/>
      <name val="Calibri"/>
      <family val="2"/>
      <scheme val="minor"/>
    </font>
    <font>
      <sz val="8"/>
      <color rgb="FF006699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8000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008000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E3E3E3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FFFFFF"/>
      </right>
      <top/>
      <bottom style="medium">
        <color rgb="FFCCCCCC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CCCCCC"/>
      </bottom>
      <diagonal/>
    </border>
    <border>
      <left style="medium">
        <color rgb="FFFFFFFF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FFFFFF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3">
    <xf numFmtId="0" fontId="0" fillId="0" borderId="0"/>
    <xf numFmtId="0" fontId="1" fillId="0" borderId="0"/>
    <xf numFmtId="0" fontId="16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0" borderId="8" xfId="0" applyBorder="1"/>
    <xf numFmtId="0" fontId="4" fillId="2" borderId="2" xfId="0" applyFont="1" applyFill="1" applyBorder="1"/>
    <xf numFmtId="0" fontId="4" fillId="2" borderId="9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3" xfId="0" quotePrefix="1" applyFont="1" applyBorder="1"/>
    <xf numFmtId="0" fontId="3" fillId="0" borderId="1" xfId="0" quotePrefix="1" applyFont="1" applyBorder="1"/>
    <xf numFmtId="0" fontId="0" fillId="0" borderId="2" xfId="0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9" xfId="0" applyFont="1" applyBorder="1" applyAlignment="1">
      <alignment vertical="top"/>
    </xf>
    <xf numFmtId="0" fontId="0" fillId="0" borderId="8" xfId="0" applyBorder="1" applyAlignment="1">
      <alignment vertical="top"/>
    </xf>
    <xf numFmtId="0" fontId="4" fillId="0" borderId="8" xfId="0" applyFont="1" applyBorder="1" applyAlignment="1">
      <alignment vertical="top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0" borderId="2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/>
    </xf>
    <xf numFmtId="0" fontId="0" fillId="0" borderId="8" xfId="0" applyBorder="1" applyAlignment="1">
      <alignment horizontal="left"/>
    </xf>
    <xf numFmtId="164" fontId="4" fillId="0" borderId="9" xfId="0" applyNumberFormat="1" applyFont="1" applyBorder="1" applyAlignment="1">
      <alignment vertical="top"/>
    </xf>
    <xf numFmtId="165" fontId="0" fillId="0" borderId="0" xfId="0" applyNumberFormat="1"/>
    <xf numFmtId="165" fontId="0" fillId="0" borderId="4" xfId="0" applyNumberFormat="1" applyBorder="1"/>
    <xf numFmtId="166" fontId="0" fillId="0" borderId="0" xfId="0" applyNumberFormat="1"/>
    <xf numFmtId="166" fontId="0" fillId="0" borderId="4" xfId="0" applyNumberFormat="1" applyBorder="1"/>
    <xf numFmtId="166" fontId="4" fillId="2" borderId="2" xfId="0" applyNumberFormat="1" applyFont="1" applyFill="1" applyBorder="1"/>
    <xf numFmtId="166" fontId="4" fillId="0" borderId="2" xfId="0" applyNumberFormat="1" applyFont="1" applyBorder="1" applyAlignment="1">
      <alignment vertical="top"/>
    </xf>
    <xf numFmtId="166" fontId="0" fillId="0" borderId="8" xfId="0" applyNumberFormat="1" applyBorder="1"/>
    <xf numFmtId="1" fontId="0" fillId="0" borderId="0" xfId="0" applyNumberFormat="1"/>
    <xf numFmtId="1" fontId="0" fillId="0" borderId="4" xfId="0" applyNumberFormat="1" applyBorder="1"/>
    <xf numFmtId="1" fontId="4" fillId="2" borderId="9" xfId="0" applyNumberFormat="1" applyFont="1" applyFill="1" applyBorder="1"/>
    <xf numFmtId="1" fontId="4" fillId="0" borderId="9" xfId="0" applyNumberFormat="1" applyFont="1" applyBorder="1" applyAlignment="1">
      <alignment vertical="top"/>
    </xf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0" fontId="0" fillId="0" borderId="0" xfId="0" applyAlignment="1">
      <alignment horizontal="left" vertical="top"/>
    </xf>
    <xf numFmtId="166" fontId="0" fillId="0" borderId="14" xfId="0" applyNumberFormat="1" applyBorder="1"/>
    <xf numFmtId="0" fontId="0" fillId="3" borderId="2" xfId="0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4" fillId="3" borderId="2" xfId="0" applyFont="1" applyFill="1" applyBorder="1" applyAlignment="1">
      <alignment horizontal="left" vertical="top" wrapText="1"/>
    </xf>
    <xf numFmtId="166" fontId="4" fillId="3" borderId="2" xfId="0" applyNumberFormat="1" applyFont="1" applyFill="1" applyBorder="1" applyAlignment="1">
      <alignment vertical="top"/>
    </xf>
    <xf numFmtId="0" fontId="4" fillId="3" borderId="9" xfId="0" applyFont="1" applyFill="1" applyBorder="1" applyAlignment="1">
      <alignment vertical="top"/>
    </xf>
    <xf numFmtId="164" fontId="4" fillId="3" borderId="9" xfId="0" applyNumberFormat="1" applyFont="1" applyFill="1" applyBorder="1" applyAlignment="1">
      <alignment vertical="top"/>
    </xf>
    <xf numFmtId="1" fontId="4" fillId="3" borderId="9" xfId="0" applyNumberFormat="1" applyFont="1" applyFill="1" applyBorder="1" applyAlignment="1">
      <alignment vertical="top"/>
    </xf>
    <xf numFmtId="165" fontId="4" fillId="2" borderId="9" xfId="0" applyNumberFormat="1" applyFont="1" applyFill="1" applyBorder="1"/>
    <xf numFmtId="165" fontId="4" fillId="0" borderId="9" xfId="0" applyNumberFormat="1" applyFont="1" applyBorder="1" applyAlignment="1">
      <alignment vertical="top"/>
    </xf>
    <xf numFmtId="165" fontId="4" fillId="3" borderId="9" xfId="0" applyNumberFormat="1" applyFont="1" applyFill="1" applyBorder="1" applyAlignment="1">
      <alignment vertical="top"/>
    </xf>
    <xf numFmtId="165" fontId="0" fillId="0" borderId="10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0" fontId="7" fillId="0" borderId="8" xfId="0" applyFont="1" applyBorder="1" applyAlignment="1">
      <alignment vertical="top"/>
    </xf>
    <xf numFmtId="164" fontId="7" fillId="0" borderId="8" xfId="0" applyNumberFormat="1" applyFont="1" applyBorder="1" applyAlignment="1">
      <alignment vertical="top"/>
    </xf>
    <xf numFmtId="0" fontId="8" fillId="4" borderId="6" xfId="0" applyFont="1" applyFill="1" applyBorder="1" applyAlignment="1">
      <alignment horizontal="left"/>
    </xf>
    <xf numFmtId="0" fontId="8" fillId="4" borderId="2" xfId="0" applyFont="1" applyFill="1" applyBorder="1" applyAlignment="1">
      <alignment horizontal="left"/>
    </xf>
    <xf numFmtId="0" fontId="9" fillId="4" borderId="2" xfId="0" applyFont="1" applyFill="1" applyBorder="1" applyAlignment="1">
      <alignment horizontal="left"/>
    </xf>
    <xf numFmtId="166" fontId="9" fillId="4" borderId="2" xfId="0" applyNumberFormat="1" applyFont="1" applyFill="1" applyBorder="1" applyAlignment="1">
      <alignment horizontal="right"/>
    </xf>
    <xf numFmtId="0" fontId="9" fillId="4" borderId="9" xfId="0" applyFont="1" applyFill="1" applyBorder="1" applyAlignment="1">
      <alignment horizontal="right"/>
    </xf>
    <xf numFmtId="165" fontId="9" fillId="4" borderId="9" xfId="0" applyNumberFormat="1" applyFont="1" applyFill="1" applyBorder="1" applyAlignment="1">
      <alignment horizontal="right"/>
    </xf>
    <xf numFmtId="1" fontId="9" fillId="4" borderId="9" xfId="0" applyNumberFormat="1" applyFont="1" applyFill="1" applyBorder="1" applyAlignment="1">
      <alignment horizontal="right"/>
    </xf>
    <xf numFmtId="0" fontId="2" fillId="0" borderId="13" xfId="1" applyFont="1" applyBorder="1" applyAlignment="1">
      <alignment vertical="center"/>
    </xf>
    <xf numFmtId="0" fontId="3" fillId="0" borderId="5" xfId="0" applyFont="1" applyBorder="1" applyAlignment="1">
      <alignment horizontal="right"/>
    </xf>
    <xf numFmtId="0" fontId="0" fillId="0" borderId="6" xfId="0" applyBorder="1" applyAlignment="1">
      <alignment vertical="top" wrapText="1"/>
    </xf>
    <xf numFmtId="0" fontId="0" fillId="3" borderId="6" xfId="0" applyFill="1" applyBorder="1" applyAlignment="1">
      <alignment vertical="top" wrapText="1"/>
    </xf>
    <xf numFmtId="0" fontId="0" fillId="0" borderId="7" xfId="0" applyBorder="1" applyAlignment="1">
      <alignment vertical="top"/>
    </xf>
    <xf numFmtId="0" fontId="12" fillId="0" borderId="0" xfId="0" applyFont="1" applyAlignment="1">
      <alignment horizontal="left" vertical="top" wrapText="1"/>
    </xf>
    <xf numFmtId="0" fontId="16" fillId="0" borderId="0" xfId="2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4" fillId="0" borderId="19" xfId="0" applyFont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top" wrapText="1"/>
    </xf>
    <xf numFmtId="0" fontId="10" fillId="5" borderId="22" xfId="0" applyFont="1" applyFill="1" applyBorder="1" applyAlignment="1">
      <alignment horizontal="left" vertical="top" wrapText="1"/>
    </xf>
    <xf numFmtId="164" fontId="0" fillId="0" borderId="0" xfId="0" applyNumberFormat="1" applyAlignment="1">
      <alignment horizontal="right" vertical="top"/>
    </xf>
    <xf numFmtId="164" fontId="10" fillId="5" borderId="20" xfId="0" applyNumberFormat="1" applyFont="1" applyFill="1" applyBorder="1" applyAlignment="1">
      <alignment horizontal="right" vertical="top" wrapText="1"/>
    </xf>
    <xf numFmtId="0" fontId="0" fillId="0" borderId="5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1" xfId="0" applyBorder="1" applyAlignment="1">
      <alignment horizontal="left" vertical="top"/>
    </xf>
    <xf numFmtId="0" fontId="8" fillId="4" borderId="3" xfId="0" applyFont="1" applyFill="1" applyBorder="1" applyAlignment="1">
      <alignment horizontal="center"/>
    </xf>
    <xf numFmtId="1" fontId="8" fillId="4" borderId="3" xfId="0" applyNumberFormat="1" applyFont="1" applyFill="1" applyBorder="1" applyAlignment="1">
      <alignment horizontal="center"/>
    </xf>
    <xf numFmtId="1" fontId="8" fillId="4" borderId="15" xfId="0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4" fontId="12" fillId="0" borderId="25" xfId="0" applyNumberFormat="1" applyFont="1" applyBorder="1" applyAlignment="1">
      <alignment horizontal="right" vertical="top" wrapText="1"/>
    </xf>
    <xf numFmtId="164" fontId="12" fillId="0" borderId="0" xfId="0" applyNumberFormat="1" applyFont="1" applyAlignment="1">
      <alignment horizontal="right" vertical="top" wrapText="1"/>
    </xf>
    <xf numFmtId="164" fontId="12" fillId="0" borderId="19" xfId="0" applyNumberFormat="1" applyFont="1" applyBorder="1" applyAlignment="1">
      <alignment horizontal="right" vertical="top" wrapText="1"/>
    </xf>
    <xf numFmtId="0" fontId="14" fillId="0" borderId="25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4" fillId="0" borderId="19" xfId="0" applyFont="1" applyBorder="1" applyAlignment="1">
      <alignment horizontal="left" vertical="top" wrapText="1"/>
    </xf>
    <xf numFmtId="164" fontId="14" fillId="0" borderId="25" xfId="0" applyNumberFormat="1" applyFont="1" applyBorder="1" applyAlignment="1">
      <alignment horizontal="right" vertical="top" wrapText="1"/>
    </xf>
    <xf numFmtId="164" fontId="14" fillId="0" borderId="0" xfId="0" applyNumberFormat="1" applyFont="1" applyAlignment="1">
      <alignment horizontal="right" vertical="top" wrapText="1"/>
    </xf>
    <xf numFmtId="164" fontId="14" fillId="0" borderId="19" xfId="0" applyNumberFormat="1" applyFont="1" applyBorder="1" applyAlignment="1">
      <alignment horizontal="right" vertical="top" wrapText="1"/>
    </xf>
    <xf numFmtId="0" fontId="12" fillId="0" borderId="25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11" fillId="5" borderId="19" xfId="0" applyFont="1" applyFill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top" wrapText="1"/>
    </xf>
    <xf numFmtId="0" fontId="10" fillId="5" borderId="22" xfId="0" applyFont="1" applyFill="1" applyBorder="1" applyAlignment="1">
      <alignment horizontal="left" vertical="top" wrapText="1"/>
    </xf>
    <xf numFmtId="164" fontId="10" fillId="5" borderId="23" xfId="0" applyNumberFormat="1" applyFont="1" applyFill="1" applyBorder="1" applyAlignment="1">
      <alignment horizontal="right" vertical="top" wrapText="1"/>
    </xf>
    <xf numFmtId="164" fontId="10" fillId="5" borderId="24" xfId="0" applyNumberFormat="1" applyFont="1" applyFill="1" applyBorder="1" applyAlignment="1">
      <alignment horizontal="right" vertical="top" wrapText="1"/>
    </xf>
    <xf numFmtId="164" fontId="10" fillId="5" borderId="21" xfId="0" applyNumberFormat="1" applyFont="1" applyFill="1" applyBorder="1" applyAlignment="1">
      <alignment horizontal="right" vertical="top" wrapText="1"/>
    </xf>
    <xf numFmtId="164" fontId="10" fillId="5" borderId="22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 2" xfId="1" xr:uid="{00000000-0005-0000-0000-000000000000}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nl.rs-online.com/web/cart/partsList.html?method=removePartsListItem&amp;partsListItem=7384951&amp;partsListId=301863394" TargetMode="External"/><Relationship Id="rId13" Type="http://schemas.openxmlformats.org/officeDocument/2006/relationships/image" Target="../media/image43.jpeg"/><Relationship Id="rId18" Type="http://schemas.openxmlformats.org/officeDocument/2006/relationships/hyperlink" Target="https://nl.rs-online.com/web/cart/partsList.html?method=removePartsListItem&amp;partsListItem=6791046&amp;partsListId=301863394" TargetMode="External"/><Relationship Id="rId26" Type="http://schemas.openxmlformats.org/officeDocument/2006/relationships/hyperlink" Target="https://nl.rs-online.com/web/cart/partsList.html?method=removePartsListItem&amp;partsListItem=7386360&amp;partsListId=301863394" TargetMode="External"/><Relationship Id="rId3" Type="http://schemas.openxmlformats.org/officeDocument/2006/relationships/hyperlink" Target="https://nl.rs-online.com/web/cart/partsList.html?method=removePartsListItem&amp;partsListItem=2477895&amp;partsListId=301863394" TargetMode="External"/><Relationship Id="rId21" Type="http://schemas.openxmlformats.org/officeDocument/2006/relationships/image" Target="../media/image46.jpeg"/><Relationship Id="rId7" Type="http://schemas.openxmlformats.org/officeDocument/2006/relationships/image" Target="../media/image40.jpeg"/><Relationship Id="rId12" Type="http://schemas.openxmlformats.org/officeDocument/2006/relationships/hyperlink" Target="https://nl.rs-online.com/web/cart/partsList.html?method=removePartsListItem&amp;partsListItem=8486764&amp;partsListId=301863394" TargetMode="External"/><Relationship Id="rId17" Type="http://schemas.openxmlformats.org/officeDocument/2006/relationships/image" Target="../media/image45.jpeg"/><Relationship Id="rId25" Type="http://schemas.openxmlformats.org/officeDocument/2006/relationships/image" Target="../media/image47.jpeg"/><Relationship Id="rId2" Type="http://schemas.openxmlformats.org/officeDocument/2006/relationships/image" Target="../media/image37.gif"/><Relationship Id="rId16" Type="http://schemas.openxmlformats.org/officeDocument/2006/relationships/hyperlink" Target="https://nl.rs-online.com/web/cart/partsList.html?method=removePartsListItem&amp;partsListItem=7866888&amp;partsListId=301863394" TargetMode="External"/><Relationship Id="rId20" Type="http://schemas.openxmlformats.org/officeDocument/2006/relationships/hyperlink" Target="https://nl.rs-online.com/web/cart/partsList.html?method=removePartsListItem&amp;partsListItem=6791749&amp;partsListId=301863394" TargetMode="External"/><Relationship Id="rId29" Type="http://schemas.openxmlformats.org/officeDocument/2006/relationships/image" Target="../media/image49.jpeg"/><Relationship Id="rId1" Type="http://schemas.openxmlformats.org/officeDocument/2006/relationships/image" Target="../media/image36.jpeg"/><Relationship Id="rId6" Type="http://schemas.openxmlformats.org/officeDocument/2006/relationships/hyperlink" Target="https://nl.rs-online.com/web/cart/partsList.html?method=removePartsListItem&amp;partsListItem=8154225&amp;partsListId=301863394" TargetMode="External"/><Relationship Id="rId11" Type="http://schemas.openxmlformats.org/officeDocument/2006/relationships/image" Target="../media/image42.jpeg"/><Relationship Id="rId24" Type="http://schemas.openxmlformats.org/officeDocument/2006/relationships/hyperlink" Target="https://nl.rs-online.com/web/cart/partsList.html?method=removePartsListItem&amp;partsListItem=6791428&amp;partsListId=301863394" TargetMode="External"/><Relationship Id="rId5" Type="http://schemas.openxmlformats.org/officeDocument/2006/relationships/image" Target="../media/image39.jpeg"/><Relationship Id="rId15" Type="http://schemas.openxmlformats.org/officeDocument/2006/relationships/image" Target="../media/image44.jpeg"/><Relationship Id="rId23" Type="http://schemas.openxmlformats.org/officeDocument/2006/relationships/hyperlink" Target="https://nl.rs-online.com/web/cart/partsList.html?method=removePartsListItem&amp;partsListItem=7216993&amp;partsListId=301863394" TargetMode="External"/><Relationship Id="rId28" Type="http://schemas.openxmlformats.org/officeDocument/2006/relationships/hyperlink" Target="https://nl.rs-online.com/web/cart/partsList.html?method=removePartsListItem&amp;partsListItem=1923037&amp;partsListId=301863394" TargetMode="External"/><Relationship Id="rId10" Type="http://schemas.openxmlformats.org/officeDocument/2006/relationships/hyperlink" Target="https://nl.rs-online.com/web/cart/partsList.html?method=removePartsListItem&amp;partsListItem=5453291&amp;partsListId=301863394" TargetMode="External"/><Relationship Id="rId19" Type="http://schemas.openxmlformats.org/officeDocument/2006/relationships/hyperlink" Target="https://nl.rs-online.com/web/cart/partsList.html?method=removePartsListItem&amp;partsListItem=6790803&amp;partsListId=301863394" TargetMode="External"/><Relationship Id="rId4" Type="http://schemas.openxmlformats.org/officeDocument/2006/relationships/image" Target="../media/image38.gif"/><Relationship Id="rId9" Type="http://schemas.openxmlformats.org/officeDocument/2006/relationships/image" Target="../media/image41.jpeg"/><Relationship Id="rId14" Type="http://schemas.openxmlformats.org/officeDocument/2006/relationships/hyperlink" Target="https://nl.rs-online.com/web/cart/partsList.html?method=removePartsListItem&amp;partsListItem=8201422&amp;partsListId=301863394" TargetMode="External"/><Relationship Id="rId22" Type="http://schemas.openxmlformats.org/officeDocument/2006/relationships/hyperlink" Target="https://nl.rs-online.com/web/cart/partsList.html?method=removePartsListItem&amp;partsListItem=8201494&amp;partsListId=301863394" TargetMode="External"/><Relationship Id="rId27" Type="http://schemas.openxmlformats.org/officeDocument/2006/relationships/image" Target="../media/image48.jpeg"/></Relationships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emf"/><Relationship Id="rId18" Type="http://schemas.openxmlformats.org/officeDocument/2006/relationships/image" Target="../media/image19.emf"/><Relationship Id="rId26" Type="http://schemas.openxmlformats.org/officeDocument/2006/relationships/image" Target="../media/image27.emf"/><Relationship Id="rId3" Type="http://schemas.openxmlformats.org/officeDocument/2006/relationships/image" Target="../media/image4.emf"/><Relationship Id="rId21" Type="http://schemas.openxmlformats.org/officeDocument/2006/relationships/image" Target="../media/image22.emf"/><Relationship Id="rId34" Type="http://schemas.openxmlformats.org/officeDocument/2006/relationships/image" Target="../media/image35.emf"/><Relationship Id="rId7" Type="http://schemas.openxmlformats.org/officeDocument/2006/relationships/image" Target="../media/image8.emf"/><Relationship Id="rId12" Type="http://schemas.openxmlformats.org/officeDocument/2006/relationships/image" Target="../media/image13.emf"/><Relationship Id="rId17" Type="http://schemas.openxmlformats.org/officeDocument/2006/relationships/image" Target="../media/image18.emf"/><Relationship Id="rId25" Type="http://schemas.openxmlformats.org/officeDocument/2006/relationships/image" Target="../media/image26.emf"/><Relationship Id="rId33" Type="http://schemas.openxmlformats.org/officeDocument/2006/relationships/image" Target="../media/image34.emf"/><Relationship Id="rId2" Type="http://schemas.openxmlformats.org/officeDocument/2006/relationships/image" Target="../media/image3.emf"/><Relationship Id="rId16" Type="http://schemas.openxmlformats.org/officeDocument/2006/relationships/image" Target="../media/image17.emf"/><Relationship Id="rId20" Type="http://schemas.openxmlformats.org/officeDocument/2006/relationships/image" Target="../media/image21.emf"/><Relationship Id="rId29" Type="http://schemas.openxmlformats.org/officeDocument/2006/relationships/image" Target="../media/image30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11" Type="http://schemas.openxmlformats.org/officeDocument/2006/relationships/image" Target="../media/image12.emf"/><Relationship Id="rId24" Type="http://schemas.openxmlformats.org/officeDocument/2006/relationships/image" Target="../media/image25.emf"/><Relationship Id="rId32" Type="http://schemas.openxmlformats.org/officeDocument/2006/relationships/image" Target="../media/image33.emf"/><Relationship Id="rId5" Type="http://schemas.openxmlformats.org/officeDocument/2006/relationships/image" Target="../media/image6.emf"/><Relationship Id="rId15" Type="http://schemas.openxmlformats.org/officeDocument/2006/relationships/image" Target="../media/image16.emf"/><Relationship Id="rId23" Type="http://schemas.openxmlformats.org/officeDocument/2006/relationships/image" Target="../media/image24.emf"/><Relationship Id="rId28" Type="http://schemas.openxmlformats.org/officeDocument/2006/relationships/image" Target="../media/image29.emf"/><Relationship Id="rId10" Type="http://schemas.openxmlformats.org/officeDocument/2006/relationships/image" Target="../media/image11.emf"/><Relationship Id="rId19" Type="http://schemas.openxmlformats.org/officeDocument/2006/relationships/image" Target="../media/image20.emf"/><Relationship Id="rId31" Type="http://schemas.openxmlformats.org/officeDocument/2006/relationships/image" Target="../media/image32.emf"/><Relationship Id="rId4" Type="http://schemas.openxmlformats.org/officeDocument/2006/relationships/image" Target="../media/image5.emf"/><Relationship Id="rId9" Type="http://schemas.openxmlformats.org/officeDocument/2006/relationships/image" Target="../media/image10.emf"/><Relationship Id="rId14" Type="http://schemas.openxmlformats.org/officeDocument/2006/relationships/image" Target="../media/image15.emf"/><Relationship Id="rId22" Type="http://schemas.openxmlformats.org/officeDocument/2006/relationships/image" Target="../media/image23.emf"/><Relationship Id="rId27" Type="http://schemas.openxmlformats.org/officeDocument/2006/relationships/image" Target="../media/image28.emf"/><Relationship Id="rId30" Type="http://schemas.openxmlformats.org/officeDocument/2006/relationships/image" Target="../media/image31.emf"/><Relationship Id="rId8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165806</xdr:colOff>
      <xdr:row>32</xdr:row>
      <xdr:rowOff>8819</xdr:rowOff>
    </xdr:from>
    <xdr:to>
      <xdr:col>1</xdr:col>
      <xdr:colOff>1358193</xdr:colOff>
      <xdr:row>38</xdr:row>
      <xdr:rowOff>8819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777875" y="10699751"/>
          <a:ext cx="1190625" cy="1192387"/>
        </a:xfrm>
        <a:prstGeom prst="rect">
          <a:avLst/>
        </a:prstGeom>
        <a:solidFill>
          <a:srgbClr val="002060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5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1</xdr:col>
          <xdr:colOff>304800</xdr:colOff>
          <xdr:row>5</xdr:row>
          <xdr:rowOff>38100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2</xdr:col>
          <xdr:colOff>66675</xdr:colOff>
          <xdr:row>5</xdr:row>
          <xdr:rowOff>38100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</xdr:col>
      <xdr:colOff>66675</xdr:colOff>
      <xdr:row>4</xdr:row>
      <xdr:rowOff>57150</xdr:rowOff>
    </xdr:from>
    <xdr:to>
      <xdr:col>2</xdr:col>
      <xdr:colOff>733425</xdr:colOff>
      <xdr:row>5</xdr:row>
      <xdr:rowOff>238125</xdr:rowOff>
    </xdr:to>
    <xdr:pic>
      <xdr:nvPicPr>
        <xdr:cNvPr id="2" name="Afbeelding 1" descr="Murata, 0805 4.7μF MLCC 16V dc, SMD GCM21BR71C475KA73K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85825"/>
          <a:ext cx="66675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419100</xdr:colOff>
      <xdr:row>7</xdr:row>
      <xdr:rowOff>104775</xdr:rowOff>
    </xdr:to>
    <xdr:pic>
      <xdr:nvPicPr>
        <xdr:cNvPr id="3" name="Afbeelding 2" descr="RoHS conform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171950"/>
          <a:ext cx="4191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133350</xdr:colOff>
      <xdr:row>4</xdr:row>
      <xdr:rowOff>133350</xdr:rowOff>
    </xdr:to>
    <xdr:pic>
      <xdr:nvPicPr>
        <xdr:cNvPr id="4" name="Afbeelding 3" descr="Aangevinkte producten verwijderen van de huidige onderdelenlijst.">
          <a:hlinkClick xmlns:r="http://schemas.openxmlformats.org/officeDocument/2006/relationships" r:id="rId3" tooltip="Aangevinkte producten verwijderen van de huidige onderdelenlijst.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8382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9</xdr:row>
          <xdr:rowOff>38100</xdr:rowOff>
        </xdr:to>
        <xdr:sp macro="" textlink="">
          <xdr:nvSpPr>
            <xdr:cNvPr id="2055" name="Control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1</xdr:col>
          <xdr:colOff>304800</xdr:colOff>
          <xdr:row>9</xdr:row>
          <xdr:rowOff>38100</xdr:rowOff>
        </xdr:to>
        <xdr:sp macro="" textlink="">
          <xdr:nvSpPr>
            <xdr:cNvPr id="2056" name="Control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2</xdr:col>
          <xdr:colOff>66675</xdr:colOff>
          <xdr:row>9</xdr:row>
          <xdr:rowOff>38100</xdr:rowOff>
        </xdr:to>
        <xdr:sp macro="" textlink="">
          <xdr:nvSpPr>
            <xdr:cNvPr id="2057" name="Control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</xdr:col>
      <xdr:colOff>171450</xdr:colOff>
      <xdr:row>8</xdr:row>
      <xdr:rowOff>38100</xdr:rowOff>
    </xdr:from>
    <xdr:to>
      <xdr:col>2</xdr:col>
      <xdr:colOff>666750</xdr:colOff>
      <xdr:row>10</xdr:row>
      <xdr:rowOff>133350</xdr:rowOff>
    </xdr:to>
    <xdr:pic>
      <xdr:nvPicPr>
        <xdr:cNvPr id="5" name="Afbeelding 4" descr="Wurth Elektronik2 V Red LED 2012 (0805)  SMD, WL-SMCW 150080RS7500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1924050"/>
          <a:ext cx="49530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419100</xdr:colOff>
      <xdr:row>11</xdr:row>
      <xdr:rowOff>104775</xdr:rowOff>
    </xdr:to>
    <xdr:pic>
      <xdr:nvPicPr>
        <xdr:cNvPr id="6" name="Afbeelding 5" descr="RoHS conform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705725"/>
          <a:ext cx="4191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133350</xdr:colOff>
      <xdr:row>8</xdr:row>
      <xdr:rowOff>133350</xdr:rowOff>
    </xdr:to>
    <xdr:pic>
      <xdr:nvPicPr>
        <xdr:cNvPr id="7" name="Afbeelding 6" descr="Aangevinkte producten verwijderen van de huidige onderdelenlijst.">
          <a:hlinkClick xmlns:r="http://schemas.openxmlformats.org/officeDocument/2006/relationships" r:id="rId6" tooltip="Aangevinkte producten verwijderen van de huidige onderdelenlijst.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3719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13</xdr:row>
          <xdr:rowOff>38100</xdr:rowOff>
        </xdr:to>
        <xdr:sp macro="" textlink="">
          <xdr:nvSpPr>
            <xdr:cNvPr id="2061" name="Control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1</xdr:col>
          <xdr:colOff>304800</xdr:colOff>
          <xdr:row>13</xdr:row>
          <xdr:rowOff>38100</xdr:rowOff>
        </xdr:to>
        <xdr:sp macro="" textlink="">
          <xdr:nvSpPr>
            <xdr:cNvPr id="2062" name="Control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2</xdr:col>
          <xdr:colOff>66675</xdr:colOff>
          <xdr:row>13</xdr:row>
          <xdr:rowOff>38100</xdr:rowOff>
        </xdr:to>
        <xdr:sp macro="" textlink="">
          <xdr:nvSpPr>
            <xdr:cNvPr id="2063" name="Control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</xdr:col>
      <xdr:colOff>57150</xdr:colOff>
      <xdr:row>12</xdr:row>
      <xdr:rowOff>104775</xdr:rowOff>
    </xdr:from>
    <xdr:to>
      <xdr:col>2</xdr:col>
      <xdr:colOff>723900</xdr:colOff>
      <xdr:row>14</xdr:row>
      <xdr:rowOff>0</xdr:rowOff>
    </xdr:to>
    <xdr:pic>
      <xdr:nvPicPr>
        <xdr:cNvPr id="8" name="Afbeelding 7" descr="Diodes Inc, 5.1V Zener Diode 6% 500 mW SMT 2-Pin SOD-12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3048000"/>
          <a:ext cx="6667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419100</xdr:colOff>
      <xdr:row>15</xdr:row>
      <xdr:rowOff>104775</xdr:rowOff>
    </xdr:to>
    <xdr:pic>
      <xdr:nvPicPr>
        <xdr:cNvPr id="9" name="Afbeelding 8" descr="RoHS conform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049000"/>
          <a:ext cx="4191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133350</xdr:colOff>
      <xdr:row>12</xdr:row>
      <xdr:rowOff>133350</xdr:rowOff>
    </xdr:to>
    <xdr:pic>
      <xdr:nvPicPr>
        <xdr:cNvPr id="10" name="Afbeelding 9" descr="Aangevinkte producten verwijderen van de huidige onderdelenlijst.">
          <a:hlinkClick xmlns:r="http://schemas.openxmlformats.org/officeDocument/2006/relationships" r:id="rId8" tooltip="Aangevinkte producten verwijderen van de huidige onderdelenlijst."/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79057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17</xdr:row>
          <xdr:rowOff>38100</xdr:rowOff>
        </xdr:to>
        <xdr:sp macro="" textlink="">
          <xdr:nvSpPr>
            <xdr:cNvPr id="2067" name="Control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1</xdr:col>
          <xdr:colOff>304800</xdr:colOff>
          <xdr:row>17</xdr:row>
          <xdr:rowOff>38100</xdr:rowOff>
        </xdr:to>
        <xdr:sp macro="" textlink="">
          <xdr:nvSpPr>
            <xdr:cNvPr id="2068" name="Control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2</xdr:col>
          <xdr:colOff>66675</xdr:colOff>
          <xdr:row>17</xdr:row>
          <xdr:rowOff>38100</xdr:rowOff>
        </xdr:to>
        <xdr:sp macro="" textlink="">
          <xdr:nvSpPr>
            <xdr:cNvPr id="2069" name="Control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</xdr:col>
      <xdr:colOff>47625</xdr:colOff>
      <xdr:row>16</xdr:row>
      <xdr:rowOff>0</xdr:rowOff>
    </xdr:from>
    <xdr:to>
      <xdr:col>2</xdr:col>
      <xdr:colOff>714375</xdr:colOff>
      <xdr:row>17</xdr:row>
      <xdr:rowOff>342900</xdr:rowOff>
    </xdr:to>
    <xdr:pic>
      <xdr:nvPicPr>
        <xdr:cNvPr id="11" name="Afbeelding 10" descr="onsemi 30V 500mA, Schottky Diode, 2-Pin SOD-123 MBR0530G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4000500"/>
          <a:ext cx="6667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419100</xdr:colOff>
      <xdr:row>19</xdr:row>
      <xdr:rowOff>104775</xdr:rowOff>
    </xdr:to>
    <xdr:pic>
      <xdr:nvPicPr>
        <xdr:cNvPr id="12" name="Afbeelding 11" descr="RoHS conform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582775"/>
          <a:ext cx="4191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133350</xdr:colOff>
      <xdr:row>16</xdr:row>
      <xdr:rowOff>133350</xdr:rowOff>
    </xdr:to>
    <xdr:pic>
      <xdr:nvPicPr>
        <xdr:cNvPr id="13" name="Afbeelding 12" descr="Aangevinkte producten verwijderen van de huidige onderdelenlijst.">
          <a:hlinkClick xmlns:r="http://schemas.openxmlformats.org/officeDocument/2006/relationships" r:id="rId10" tooltip="Aangevinkte producten verwijderen van de huidige onderdelenlijst.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12490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21</xdr:row>
          <xdr:rowOff>38100</xdr:rowOff>
        </xdr:to>
        <xdr:sp macro="" textlink="">
          <xdr:nvSpPr>
            <xdr:cNvPr id="2073" name="Control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1</xdr:col>
          <xdr:colOff>304800</xdr:colOff>
          <xdr:row>21</xdr:row>
          <xdr:rowOff>38100</xdr:rowOff>
        </xdr:to>
        <xdr:sp macro="" textlink="">
          <xdr:nvSpPr>
            <xdr:cNvPr id="2074" name="Control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2</xdr:col>
          <xdr:colOff>66675</xdr:colOff>
          <xdr:row>21</xdr:row>
          <xdr:rowOff>38100</xdr:rowOff>
        </xdr:to>
        <xdr:sp macro="" textlink="">
          <xdr:nvSpPr>
            <xdr:cNvPr id="2075" name="Control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</xdr:col>
      <xdr:colOff>85725</xdr:colOff>
      <xdr:row>20</xdr:row>
      <xdr:rowOff>133350</xdr:rowOff>
    </xdr:from>
    <xdr:to>
      <xdr:col>2</xdr:col>
      <xdr:colOff>752475</xdr:colOff>
      <xdr:row>22</xdr:row>
      <xdr:rowOff>85725</xdr:rowOff>
    </xdr:to>
    <xdr:pic>
      <xdr:nvPicPr>
        <xdr:cNvPr id="14" name="Afbeelding 13" descr="Molex Right Angle, SMT, Socket Type Micro B 2.0 USB Connector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5191125"/>
          <a:ext cx="666750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419100</xdr:colOff>
      <xdr:row>23</xdr:row>
      <xdr:rowOff>104775</xdr:rowOff>
    </xdr:to>
    <xdr:pic>
      <xdr:nvPicPr>
        <xdr:cNvPr id="15" name="Afbeelding 14" descr="RoHS conform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307050"/>
          <a:ext cx="4191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133350</xdr:colOff>
      <xdr:row>20</xdr:row>
      <xdr:rowOff>133350</xdr:rowOff>
    </xdr:to>
    <xdr:pic>
      <xdr:nvPicPr>
        <xdr:cNvPr id="16" name="Afbeelding 15" descr="Aangevinkte producten verwijderen van de huidige onderdelenlijst.">
          <a:hlinkClick xmlns:r="http://schemas.openxmlformats.org/officeDocument/2006/relationships" r:id="rId12" tooltip="Aangevinkte producten verwijderen van de huidige onderdelenlijst."/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47828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25</xdr:row>
          <xdr:rowOff>38100</xdr:rowOff>
        </xdr:to>
        <xdr:sp macro="" textlink="">
          <xdr:nvSpPr>
            <xdr:cNvPr id="2079" name="Control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1</xdr:col>
          <xdr:colOff>304800</xdr:colOff>
          <xdr:row>25</xdr:row>
          <xdr:rowOff>38100</xdr:rowOff>
        </xdr:to>
        <xdr:sp macro="" textlink="">
          <xdr:nvSpPr>
            <xdr:cNvPr id="2080" name="Control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0</xdr:rowOff>
        </xdr:from>
        <xdr:to>
          <xdr:col>2</xdr:col>
          <xdr:colOff>66675</xdr:colOff>
          <xdr:row>25</xdr:row>
          <xdr:rowOff>38100</xdr:rowOff>
        </xdr:to>
        <xdr:sp macro="" textlink="">
          <xdr:nvSpPr>
            <xdr:cNvPr id="2081" name="Control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</xdr:col>
      <xdr:colOff>133350</xdr:colOff>
      <xdr:row>24</xdr:row>
      <xdr:rowOff>95250</xdr:rowOff>
    </xdr:from>
    <xdr:to>
      <xdr:col>2</xdr:col>
      <xdr:colOff>800100</xdr:colOff>
      <xdr:row>26</xdr:row>
      <xdr:rowOff>171450</xdr:rowOff>
    </xdr:to>
    <xdr:pic>
      <xdr:nvPicPr>
        <xdr:cNvPr id="17" name="Afbeelding 16" descr="JST PH Series Straight Through Hole PCB Header, 2 Contact(s), 2.0mm Pitch, 1 Row(s), Shrouded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0675" y="6210300"/>
          <a:ext cx="66675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419100</xdr:colOff>
      <xdr:row>27</xdr:row>
      <xdr:rowOff>104775</xdr:rowOff>
    </xdr:to>
    <xdr:pic>
      <xdr:nvPicPr>
        <xdr:cNvPr id="18" name="Afbeelding 17" descr="RoHS conform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2793325"/>
          <a:ext cx="4191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133350</xdr:colOff>
      <xdr:row>24</xdr:row>
      <xdr:rowOff>133350</xdr:rowOff>
    </xdr:to>
    <xdr:pic>
      <xdr:nvPicPr>
        <xdr:cNvPr id="19" name="Afbeelding 18" descr="Aangevinkte producten verwijderen van de huidige onderdelenlijst.">
          <a:hlinkClick xmlns:r="http://schemas.openxmlformats.org/officeDocument/2006/relationships" r:id="rId14" tooltip="Aangevinkte producten verwijderen van de huidige onderdelenlijst."/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85070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257175</xdr:colOff>
          <xdr:row>29</xdr:row>
          <xdr:rowOff>38100</xdr:rowOff>
        </xdr:to>
        <xdr:sp macro="" textlink="">
          <xdr:nvSpPr>
            <xdr:cNvPr id="2085" name="Control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1</xdr:col>
          <xdr:colOff>304800</xdr:colOff>
          <xdr:row>29</xdr:row>
          <xdr:rowOff>38100</xdr:rowOff>
        </xdr:to>
        <xdr:sp macro="" textlink="">
          <xdr:nvSpPr>
            <xdr:cNvPr id="2086" name="Control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0</xdr:rowOff>
        </xdr:from>
        <xdr:to>
          <xdr:col>2</xdr:col>
          <xdr:colOff>66675</xdr:colOff>
          <xdr:row>29</xdr:row>
          <xdr:rowOff>38100</xdr:rowOff>
        </xdr:to>
        <xdr:sp macro="" textlink="">
          <xdr:nvSpPr>
            <xdr:cNvPr id="2087" name="Control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</xdr:col>
      <xdr:colOff>104775</xdr:colOff>
      <xdr:row>29</xdr:row>
      <xdr:rowOff>19050</xdr:rowOff>
    </xdr:from>
    <xdr:to>
      <xdr:col>2</xdr:col>
      <xdr:colOff>771525</xdr:colOff>
      <xdr:row>30</xdr:row>
      <xdr:rowOff>9525</xdr:rowOff>
    </xdr:to>
    <xdr:pic>
      <xdr:nvPicPr>
        <xdr:cNvPr id="20" name="Afbeelding 19" descr="Murata, LQH32PN_N0, 1210 (3225M) Shielded Wire-wound SMD Inductor with a Ferrite Core, 33 μH ±20% Wire-Wound 390mA Idc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2100" y="7381875"/>
          <a:ext cx="6667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419100</xdr:colOff>
      <xdr:row>31</xdr:row>
      <xdr:rowOff>104775</xdr:rowOff>
    </xdr:to>
    <xdr:pic>
      <xdr:nvPicPr>
        <xdr:cNvPr id="21" name="Afbeelding 20" descr="RoHS conform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8041600"/>
          <a:ext cx="4191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133350</xdr:colOff>
      <xdr:row>28</xdr:row>
      <xdr:rowOff>133350</xdr:rowOff>
    </xdr:to>
    <xdr:pic>
      <xdr:nvPicPr>
        <xdr:cNvPr id="22" name="Afbeelding 21" descr="Aangevinkte producten verwijderen van de huidige onderdelenlijst.">
          <a:hlinkClick xmlns:r="http://schemas.openxmlformats.org/officeDocument/2006/relationships" r:id="rId16" tooltip="Aangevinkte producten verwijderen van de huidige onderdelenlijst."/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29933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257175</xdr:colOff>
          <xdr:row>33</xdr:row>
          <xdr:rowOff>38100</xdr:rowOff>
        </xdr:to>
        <xdr:sp macro="" textlink="">
          <xdr:nvSpPr>
            <xdr:cNvPr id="2091" name="Control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1</xdr:col>
          <xdr:colOff>304800</xdr:colOff>
          <xdr:row>33</xdr:row>
          <xdr:rowOff>38100</xdr:rowOff>
        </xdr:to>
        <xdr:sp macro="" textlink="">
          <xdr:nvSpPr>
            <xdr:cNvPr id="2092" name="Control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</xdr:row>
          <xdr:rowOff>0</xdr:rowOff>
        </xdr:from>
        <xdr:to>
          <xdr:col>2</xdr:col>
          <xdr:colOff>66675</xdr:colOff>
          <xdr:row>33</xdr:row>
          <xdr:rowOff>38100</xdr:rowOff>
        </xdr:to>
        <xdr:sp macro="" textlink="">
          <xdr:nvSpPr>
            <xdr:cNvPr id="2093" name="Control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1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</xdr:col>
      <xdr:colOff>76200</xdr:colOff>
      <xdr:row>32</xdr:row>
      <xdr:rowOff>76200</xdr:rowOff>
    </xdr:from>
    <xdr:to>
      <xdr:col>2</xdr:col>
      <xdr:colOff>742950</xdr:colOff>
      <xdr:row>34</xdr:row>
      <xdr:rowOff>171450</xdr:rowOff>
    </xdr:to>
    <xdr:pic>
      <xdr:nvPicPr>
        <xdr:cNvPr id="23" name="Afbeelding 22" descr="Vishay 1.2MΩ, 0805 (2012M) Thick Film SMD Resistor ±1% 0.125W - CRCW08051M20FKEA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8496300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419100</xdr:colOff>
      <xdr:row>35</xdr:row>
      <xdr:rowOff>104775</xdr:rowOff>
    </xdr:to>
    <xdr:pic>
      <xdr:nvPicPr>
        <xdr:cNvPr id="24" name="Afbeelding 23" descr="RoHS conform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337375"/>
          <a:ext cx="4191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133350</xdr:colOff>
      <xdr:row>32</xdr:row>
      <xdr:rowOff>133350</xdr:rowOff>
    </xdr:to>
    <xdr:pic>
      <xdr:nvPicPr>
        <xdr:cNvPr id="25" name="Afbeelding 24" descr="Aangevinkte producten verwijderen van de huidige onderdelenlijst.">
          <a:hlinkClick xmlns:r="http://schemas.openxmlformats.org/officeDocument/2006/relationships" r:id="rId18" tooltip="Aangevinkte producten verwijderen van de huidige onderdelenlijst."/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82416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257175</xdr:colOff>
          <xdr:row>37</xdr:row>
          <xdr:rowOff>38100</xdr:rowOff>
        </xdr:to>
        <xdr:sp macro="" textlink="">
          <xdr:nvSpPr>
            <xdr:cNvPr id="2097" name="Control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1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1</xdr:col>
          <xdr:colOff>304800</xdr:colOff>
          <xdr:row>37</xdr:row>
          <xdr:rowOff>38100</xdr:rowOff>
        </xdr:to>
        <xdr:sp macro="" textlink="">
          <xdr:nvSpPr>
            <xdr:cNvPr id="2098" name="Control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1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36</xdr:row>
          <xdr:rowOff>0</xdr:rowOff>
        </xdr:from>
        <xdr:to>
          <xdr:col>2</xdr:col>
          <xdr:colOff>66675</xdr:colOff>
          <xdr:row>37</xdr:row>
          <xdr:rowOff>38100</xdr:rowOff>
        </xdr:to>
        <xdr:sp macro="" textlink="">
          <xdr:nvSpPr>
            <xdr:cNvPr id="2099" name="Control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1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</xdr:col>
      <xdr:colOff>123825</xdr:colOff>
      <xdr:row>36</xdr:row>
      <xdr:rowOff>85725</xdr:rowOff>
    </xdr:from>
    <xdr:to>
      <xdr:col>2</xdr:col>
      <xdr:colOff>790575</xdr:colOff>
      <xdr:row>38</xdr:row>
      <xdr:rowOff>180975</xdr:rowOff>
    </xdr:to>
    <xdr:pic>
      <xdr:nvPicPr>
        <xdr:cNvPr id="26" name="Afbeelding 25" descr="Vishay 100kΩ, 0805 (2012M) Thick Film SMD Resistor ±1% 0.125W - CRCW0805100KFKEA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" y="9563100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419100</xdr:colOff>
      <xdr:row>39</xdr:row>
      <xdr:rowOff>104775</xdr:rowOff>
    </xdr:to>
    <xdr:pic>
      <xdr:nvPicPr>
        <xdr:cNvPr id="27" name="Afbeelding 26" descr="RoHS conform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6633150"/>
          <a:ext cx="4191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133350</xdr:colOff>
      <xdr:row>36</xdr:row>
      <xdr:rowOff>133350</xdr:rowOff>
    </xdr:to>
    <xdr:pic>
      <xdr:nvPicPr>
        <xdr:cNvPr id="28" name="Afbeelding 27" descr="Aangevinkte producten verwijderen van de huidige onderdelenlijst.">
          <a:hlinkClick xmlns:r="http://schemas.openxmlformats.org/officeDocument/2006/relationships" r:id="rId19" tooltip="Aangevinkte producten verwijderen van de huidige onderdelenlijst."/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25374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257175</xdr:colOff>
          <xdr:row>41</xdr:row>
          <xdr:rowOff>38100</xdr:rowOff>
        </xdr:to>
        <xdr:sp macro="" textlink="">
          <xdr:nvSpPr>
            <xdr:cNvPr id="2103" name="Control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1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1</xdr:col>
          <xdr:colOff>304800</xdr:colOff>
          <xdr:row>41</xdr:row>
          <xdr:rowOff>38100</xdr:rowOff>
        </xdr:to>
        <xdr:sp macro="" textlink="">
          <xdr:nvSpPr>
            <xdr:cNvPr id="2104" name="Control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1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2</xdr:col>
          <xdr:colOff>66675</xdr:colOff>
          <xdr:row>41</xdr:row>
          <xdr:rowOff>38100</xdr:rowOff>
        </xdr:to>
        <xdr:sp macro="" textlink="">
          <xdr:nvSpPr>
            <xdr:cNvPr id="2105" name="Control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1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</xdr:col>
      <xdr:colOff>66675</xdr:colOff>
      <xdr:row>40</xdr:row>
      <xdr:rowOff>38100</xdr:rowOff>
    </xdr:from>
    <xdr:to>
      <xdr:col>2</xdr:col>
      <xdr:colOff>733425</xdr:colOff>
      <xdr:row>42</xdr:row>
      <xdr:rowOff>133350</xdr:rowOff>
    </xdr:to>
    <xdr:pic>
      <xdr:nvPicPr>
        <xdr:cNvPr id="29" name="Afbeelding 28" descr="Vishay 91kΩ, 0805 (2012M) Thick Film SMD Resistor ±1% 0.125W - CRCW080591K0FKEA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0572750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419100</xdr:colOff>
      <xdr:row>43</xdr:row>
      <xdr:rowOff>104775</xdr:rowOff>
    </xdr:to>
    <xdr:pic>
      <xdr:nvPicPr>
        <xdr:cNvPr id="30" name="Afbeelding 29" descr="RoHS conform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0928925"/>
          <a:ext cx="4191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133350</xdr:colOff>
      <xdr:row>40</xdr:row>
      <xdr:rowOff>133350</xdr:rowOff>
    </xdr:to>
    <xdr:pic>
      <xdr:nvPicPr>
        <xdr:cNvPr id="31" name="Afbeelding 30" descr="Aangevinkte producten verwijderen van de huidige onderdelenlijst.">
          <a:hlinkClick xmlns:r="http://schemas.openxmlformats.org/officeDocument/2006/relationships" r:id="rId20" tooltip="Aangevinkte producten verwijderen van de huidige onderdelenlijst."/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68331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</xdr:row>
          <xdr:rowOff>0</xdr:rowOff>
        </xdr:from>
        <xdr:to>
          <xdr:col>0</xdr:col>
          <xdr:colOff>257175</xdr:colOff>
          <xdr:row>45</xdr:row>
          <xdr:rowOff>38100</xdr:rowOff>
        </xdr:to>
        <xdr:sp macro="" textlink="">
          <xdr:nvSpPr>
            <xdr:cNvPr id="2109" name="Control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1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</xdr:row>
          <xdr:rowOff>0</xdr:rowOff>
        </xdr:from>
        <xdr:to>
          <xdr:col>1</xdr:col>
          <xdr:colOff>304800</xdr:colOff>
          <xdr:row>45</xdr:row>
          <xdr:rowOff>38100</xdr:rowOff>
        </xdr:to>
        <xdr:sp macro="" textlink="">
          <xdr:nvSpPr>
            <xdr:cNvPr id="2110" name="Control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1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44</xdr:row>
          <xdr:rowOff>0</xdr:rowOff>
        </xdr:from>
        <xdr:to>
          <xdr:col>2</xdr:col>
          <xdr:colOff>66675</xdr:colOff>
          <xdr:row>45</xdr:row>
          <xdr:rowOff>38100</xdr:rowOff>
        </xdr:to>
        <xdr:sp macro="" textlink="">
          <xdr:nvSpPr>
            <xdr:cNvPr id="2111" name="Control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1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</xdr:col>
      <xdr:colOff>66675</xdr:colOff>
      <xdr:row>45</xdr:row>
      <xdr:rowOff>38100</xdr:rowOff>
    </xdr:from>
    <xdr:to>
      <xdr:col>2</xdr:col>
      <xdr:colOff>733425</xdr:colOff>
      <xdr:row>46</xdr:row>
      <xdr:rowOff>38100</xdr:rowOff>
    </xdr:to>
    <xdr:pic>
      <xdr:nvPicPr>
        <xdr:cNvPr id="32" name="Afbeelding 31" descr="JST PH Series Right Angle Through Hole PCB Header, 2 Contact(s), 2.0mm Pitch, 1 Row(s), Shrouded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820525"/>
          <a:ext cx="6667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419100</xdr:colOff>
      <xdr:row>47</xdr:row>
      <xdr:rowOff>104775</xdr:rowOff>
    </xdr:to>
    <xdr:pic>
      <xdr:nvPicPr>
        <xdr:cNvPr id="33" name="Afbeelding 32" descr="RoHS conform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5605700"/>
          <a:ext cx="4191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8</xdr:col>
      <xdr:colOff>133350</xdr:colOff>
      <xdr:row>44</xdr:row>
      <xdr:rowOff>133350</xdr:rowOff>
    </xdr:to>
    <xdr:pic>
      <xdr:nvPicPr>
        <xdr:cNvPr id="34" name="Afbeelding 33" descr="Aangevinkte producten verwijderen van de huidige onderdelenlijst.">
          <a:hlinkClick xmlns:r="http://schemas.openxmlformats.org/officeDocument/2006/relationships" r:id="rId22" tooltip="Aangevinkte producten verwijderen van de huidige onderdelenlijst."/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11289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</xdr:row>
          <xdr:rowOff>0</xdr:rowOff>
        </xdr:from>
        <xdr:to>
          <xdr:col>0</xdr:col>
          <xdr:colOff>257175</xdr:colOff>
          <xdr:row>49</xdr:row>
          <xdr:rowOff>38100</xdr:rowOff>
        </xdr:to>
        <xdr:sp macro="" textlink="">
          <xdr:nvSpPr>
            <xdr:cNvPr id="2115" name="Control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1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</xdr:row>
          <xdr:rowOff>0</xdr:rowOff>
        </xdr:from>
        <xdr:to>
          <xdr:col>1</xdr:col>
          <xdr:colOff>304800</xdr:colOff>
          <xdr:row>49</xdr:row>
          <xdr:rowOff>38100</xdr:rowOff>
        </xdr:to>
        <xdr:sp macro="" textlink="">
          <xdr:nvSpPr>
            <xdr:cNvPr id="2116" name="Control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1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48</xdr:row>
          <xdr:rowOff>0</xdr:rowOff>
        </xdr:from>
        <xdr:to>
          <xdr:col>2</xdr:col>
          <xdr:colOff>66675</xdr:colOff>
          <xdr:row>49</xdr:row>
          <xdr:rowOff>38100</xdr:rowOff>
        </xdr:to>
        <xdr:sp macro="" textlink="">
          <xdr:nvSpPr>
            <xdr:cNvPr id="2117" name="Control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1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</xdr:col>
      <xdr:colOff>66675</xdr:colOff>
      <xdr:row>48</xdr:row>
      <xdr:rowOff>57150</xdr:rowOff>
    </xdr:from>
    <xdr:to>
      <xdr:col>2</xdr:col>
      <xdr:colOff>733425</xdr:colOff>
      <xdr:row>50</xdr:row>
      <xdr:rowOff>152400</xdr:rowOff>
    </xdr:to>
    <xdr:pic>
      <xdr:nvPicPr>
        <xdr:cNvPr id="35" name="Afbeelding 34" descr="Panasonic 4.7kΩ, 0805 (2012M) Thick Film SMD Resistor ±5% 0.25W - ERJT06J472V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706350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419100</xdr:colOff>
      <xdr:row>51</xdr:row>
      <xdr:rowOff>104775</xdr:rowOff>
    </xdr:to>
    <xdr:pic>
      <xdr:nvPicPr>
        <xdr:cNvPr id="36" name="Afbeelding 35" descr="RoHS conform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710975"/>
          <a:ext cx="4191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48</xdr:row>
      <xdr:rowOff>0</xdr:rowOff>
    </xdr:from>
    <xdr:to>
      <xdr:col>8</xdr:col>
      <xdr:colOff>133350</xdr:colOff>
      <xdr:row>48</xdr:row>
      <xdr:rowOff>133350</xdr:rowOff>
    </xdr:to>
    <xdr:pic>
      <xdr:nvPicPr>
        <xdr:cNvPr id="37" name="Afbeelding 36" descr="Aangevinkte producten verwijderen van de huidige onderdelenlijst.">
          <a:hlinkClick xmlns:r="http://schemas.openxmlformats.org/officeDocument/2006/relationships" r:id="rId23" tooltip="Aangevinkte producten verwijderen van de huidige onderdelenlijst."/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58057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</xdr:row>
          <xdr:rowOff>0</xdr:rowOff>
        </xdr:from>
        <xdr:to>
          <xdr:col>0</xdr:col>
          <xdr:colOff>257175</xdr:colOff>
          <xdr:row>53</xdr:row>
          <xdr:rowOff>38100</xdr:rowOff>
        </xdr:to>
        <xdr:sp macro="" textlink="">
          <xdr:nvSpPr>
            <xdr:cNvPr id="2121" name="Control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1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</xdr:row>
          <xdr:rowOff>0</xdr:rowOff>
        </xdr:from>
        <xdr:to>
          <xdr:col>1</xdr:col>
          <xdr:colOff>304800</xdr:colOff>
          <xdr:row>53</xdr:row>
          <xdr:rowOff>38100</xdr:rowOff>
        </xdr:to>
        <xdr:sp macro="" textlink="">
          <xdr:nvSpPr>
            <xdr:cNvPr id="2122" name="Control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1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52</xdr:row>
          <xdr:rowOff>0</xdr:rowOff>
        </xdr:from>
        <xdr:to>
          <xdr:col>2</xdr:col>
          <xdr:colOff>66675</xdr:colOff>
          <xdr:row>53</xdr:row>
          <xdr:rowOff>38100</xdr:rowOff>
        </xdr:to>
        <xdr:sp macro="" textlink="">
          <xdr:nvSpPr>
            <xdr:cNvPr id="2123" name="Control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1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</xdr:col>
      <xdr:colOff>76200</xdr:colOff>
      <xdr:row>52</xdr:row>
      <xdr:rowOff>85725</xdr:rowOff>
    </xdr:from>
    <xdr:to>
      <xdr:col>2</xdr:col>
      <xdr:colOff>742950</xdr:colOff>
      <xdr:row>54</xdr:row>
      <xdr:rowOff>180975</xdr:rowOff>
    </xdr:to>
    <xdr:pic>
      <xdr:nvPicPr>
        <xdr:cNvPr id="38" name="Afbeelding 37" descr="Vishay 470Ω, 0805 (2012M) Thick Film SMD Resistor ±1% 0.125W - CRCW0805470RFKEA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3792200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419100</xdr:colOff>
      <xdr:row>55</xdr:row>
      <xdr:rowOff>104775</xdr:rowOff>
    </xdr:to>
    <xdr:pic>
      <xdr:nvPicPr>
        <xdr:cNvPr id="39" name="Afbeelding 38" descr="RoHS conform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4006750"/>
          <a:ext cx="4191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52</xdr:row>
      <xdr:rowOff>0</xdr:rowOff>
    </xdr:from>
    <xdr:to>
      <xdr:col>8</xdr:col>
      <xdr:colOff>133350</xdr:colOff>
      <xdr:row>52</xdr:row>
      <xdr:rowOff>133350</xdr:rowOff>
    </xdr:to>
    <xdr:pic>
      <xdr:nvPicPr>
        <xdr:cNvPr id="40" name="Afbeelding 39" descr="Aangevinkte producten verwijderen van de huidige onderdelenlijst.">
          <a:hlinkClick xmlns:r="http://schemas.openxmlformats.org/officeDocument/2006/relationships" r:id="rId24" tooltip="Aangevinkte producten verwijderen van de huidige onderdelenlijst."/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99110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</xdr:row>
          <xdr:rowOff>0</xdr:rowOff>
        </xdr:from>
        <xdr:to>
          <xdr:col>0</xdr:col>
          <xdr:colOff>257175</xdr:colOff>
          <xdr:row>57</xdr:row>
          <xdr:rowOff>38100</xdr:rowOff>
        </xdr:to>
        <xdr:sp macro="" textlink="">
          <xdr:nvSpPr>
            <xdr:cNvPr id="2127" name="Control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1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</xdr:row>
          <xdr:rowOff>0</xdr:rowOff>
        </xdr:from>
        <xdr:to>
          <xdr:col>1</xdr:col>
          <xdr:colOff>304800</xdr:colOff>
          <xdr:row>57</xdr:row>
          <xdr:rowOff>38100</xdr:rowOff>
        </xdr:to>
        <xdr:sp macro="" textlink="">
          <xdr:nvSpPr>
            <xdr:cNvPr id="2128" name="Control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1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56</xdr:row>
          <xdr:rowOff>0</xdr:rowOff>
        </xdr:from>
        <xdr:to>
          <xdr:col>2</xdr:col>
          <xdr:colOff>66675</xdr:colOff>
          <xdr:row>57</xdr:row>
          <xdr:rowOff>38100</xdr:rowOff>
        </xdr:to>
        <xdr:sp macro="" textlink="">
          <xdr:nvSpPr>
            <xdr:cNvPr id="2129" name="Control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1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</xdr:col>
      <xdr:colOff>76200</xdr:colOff>
      <xdr:row>56</xdr:row>
      <xdr:rowOff>95250</xdr:rowOff>
    </xdr:from>
    <xdr:to>
      <xdr:col>2</xdr:col>
      <xdr:colOff>742950</xdr:colOff>
      <xdr:row>58</xdr:row>
      <xdr:rowOff>190500</xdr:rowOff>
    </xdr:to>
    <xdr:pic>
      <xdr:nvPicPr>
        <xdr:cNvPr id="41" name="Afbeelding 40" descr="Microchip MCP73831T-2ACI/OT, Battery Charge Controller IC, 3.75 to 6 V 5-Pin, SOT-23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4859000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419100</xdr:colOff>
      <xdr:row>59</xdr:row>
      <xdr:rowOff>104775</xdr:rowOff>
    </xdr:to>
    <xdr:pic>
      <xdr:nvPicPr>
        <xdr:cNvPr id="42" name="Afbeelding 41" descr="RoHS conform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8112025"/>
          <a:ext cx="4191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56</xdr:row>
      <xdr:rowOff>0</xdr:rowOff>
    </xdr:from>
    <xdr:to>
      <xdr:col>8</xdr:col>
      <xdr:colOff>133350</xdr:colOff>
      <xdr:row>56</xdr:row>
      <xdr:rowOff>133350</xdr:rowOff>
    </xdr:to>
    <xdr:pic>
      <xdr:nvPicPr>
        <xdr:cNvPr id="43" name="Afbeelding 42" descr="Aangevinkte producten verwijderen van de huidige onderdelenlijst.">
          <a:hlinkClick xmlns:r="http://schemas.openxmlformats.org/officeDocument/2006/relationships" r:id="rId26" tooltip="Aangevinkte producten verwijderen van de huidige onderdelenlijst."/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542067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</xdr:row>
          <xdr:rowOff>0</xdr:rowOff>
        </xdr:from>
        <xdr:to>
          <xdr:col>0</xdr:col>
          <xdr:colOff>257175</xdr:colOff>
          <xdr:row>61</xdr:row>
          <xdr:rowOff>38100</xdr:rowOff>
        </xdr:to>
        <xdr:sp macro="" textlink="">
          <xdr:nvSpPr>
            <xdr:cNvPr id="2133" name="Control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1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</xdr:row>
          <xdr:rowOff>0</xdr:rowOff>
        </xdr:from>
        <xdr:to>
          <xdr:col>1</xdr:col>
          <xdr:colOff>304800</xdr:colOff>
          <xdr:row>61</xdr:row>
          <xdr:rowOff>38100</xdr:rowOff>
        </xdr:to>
        <xdr:sp macro="" textlink="">
          <xdr:nvSpPr>
            <xdr:cNvPr id="2134" name="Control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1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60</xdr:row>
          <xdr:rowOff>0</xdr:rowOff>
        </xdr:from>
        <xdr:to>
          <xdr:col>2</xdr:col>
          <xdr:colOff>66675</xdr:colOff>
          <xdr:row>61</xdr:row>
          <xdr:rowOff>38100</xdr:rowOff>
        </xdr:to>
        <xdr:sp macro="" textlink="">
          <xdr:nvSpPr>
            <xdr:cNvPr id="2135" name="Control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1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</xdr:col>
      <xdr:colOff>0</xdr:colOff>
      <xdr:row>60</xdr:row>
      <xdr:rowOff>0</xdr:rowOff>
    </xdr:from>
    <xdr:to>
      <xdr:col>2</xdr:col>
      <xdr:colOff>666750</xdr:colOff>
      <xdr:row>62</xdr:row>
      <xdr:rowOff>95250</xdr:rowOff>
    </xdr:to>
    <xdr:pic>
      <xdr:nvPicPr>
        <xdr:cNvPr id="44" name="Afbeelding 43" descr="Maxim Integrated MAX40200AUK+T Ideal Diode Controller, 1 Channels, 1A 5 Pin, SOT-2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821025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419100</xdr:colOff>
      <xdr:row>63</xdr:row>
      <xdr:rowOff>104775</xdr:rowOff>
    </xdr:to>
    <xdr:pic>
      <xdr:nvPicPr>
        <xdr:cNvPr id="45" name="Afbeelding 44" descr="RoHS conform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2407800"/>
          <a:ext cx="4191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60</xdr:row>
      <xdr:rowOff>0</xdr:rowOff>
    </xdr:from>
    <xdr:to>
      <xdr:col>8</xdr:col>
      <xdr:colOff>133350</xdr:colOff>
      <xdr:row>60</xdr:row>
      <xdr:rowOff>133350</xdr:rowOff>
    </xdr:to>
    <xdr:pic>
      <xdr:nvPicPr>
        <xdr:cNvPr id="46" name="Afbeelding 45" descr="Aangevinkte producten verwijderen van de huidige onderdelenlijst.">
          <a:hlinkClick xmlns:r="http://schemas.openxmlformats.org/officeDocument/2006/relationships" r:id="rId28" tooltip="Aangevinkte producten verwijderen van de huidige onderdelenlijst."/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583120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</xdr:row>
          <xdr:rowOff>0</xdr:rowOff>
        </xdr:from>
        <xdr:to>
          <xdr:col>0</xdr:col>
          <xdr:colOff>257175</xdr:colOff>
          <xdr:row>65</xdr:row>
          <xdr:rowOff>47625</xdr:rowOff>
        </xdr:to>
        <xdr:sp macro="" textlink="">
          <xdr:nvSpPr>
            <xdr:cNvPr id="2139" name="Control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1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</xdr:row>
          <xdr:rowOff>0</xdr:rowOff>
        </xdr:from>
        <xdr:to>
          <xdr:col>1</xdr:col>
          <xdr:colOff>304800</xdr:colOff>
          <xdr:row>65</xdr:row>
          <xdr:rowOff>38100</xdr:rowOff>
        </xdr:to>
        <xdr:sp macro="" textlink="">
          <xdr:nvSpPr>
            <xdr:cNvPr id="2140" name="Control 92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1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64</xdr:row>
          <xdr:rowOff>0</xdr:rowOff>
        </xdr:from>
        <xdr:to>
          <xdr:col>2</xdr:col>
          <xdr:colOff>66675</xdr:colOff>
          <xdr:row>65</xdr:row>
          <xdr:rowOff>38100</xdr:rowOff>
        </xdr:to>
        <xdr:sp macro="" textlink="">
          <xdr:nvSpPr>
            <xdr:cNvPr id="2141" name="Control 93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1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</xdr:col>
      <xdr:colOff>133350</xdr:colOff>
      <xdr:row>64</xdr:row>
      <xdr:rowOff>114300</xdr:rowOff>
    </xdr:from>
    <xdr:to>
      <xdr:col>2</xdr:col>
      <xdr:colOff>800100</xdr:colOff>
      <xdr:row>66</xdr:row>
      <xdr:rowOff>171450</xdr:rowOff>
    </xdr:to>
    <xdr:pic>
      <xdr:nvPicPr>
        <xdr:cNvPr id="47" name="Afbeelding 46" descr="Texas Instruments TPS61041DBVR, Boost Converter, Step Up 250mA Adjustable, 1000 kHz 5-Pin, SOT-23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0675" y="16992600"/>
          <a:ext cx="66675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419100</xdr:colOff>
      <xdr:row>67</xdr:row>
      <xdr:rowOff>104775</xdr:rowOff>
    </xdr:to>
    <xdr:pic>
      <xdr:nvPicPr>
        <xdr:cNvPr id="48" name="Afbeelding 47" descr="RoHS conform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7370325"/>
          <a:ext cx="4191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5.xml"/><Relationship Id="rId21" Type="http://schemas.openxmlformats.org/officeDocument/2006/relationships/control" Target="../activeX/activeX2.xml"/><Relationship Id="rId42" Type="http://schemas.openxmlformats.org/officeDocument/2006/relationships/image" Target="../media/image11.emf"/><Relationship Id="rId47" Type="http://schemas.openxmlformats.org/officeDocument/2006/relationships/image" Target="../media/image13.emf"/><Relationship Id="rId63" Type="http://schemas.openxmlformats.org/officeDocument/2006/relationships/control" Target="../activeX/activeX27.xml"/><Relationship Id="rId68" Type="http://schemas.openxmlformats.org/officeDocument/2006/relationships/control" Target="../activeX/activeX30.xml"/><Relationship Id="rId84" Type="http://schemas.openxmlformats.org/officeDocument/2006/relationships/image" Target="../media/image28.emf"/><Relationship Id="rId89" Type="http://schemas.openxmlformats.org/officeDocument/2006/relationships/image" Target="../media/image30.emf"/><Relationship Id="rId16" Type="http://schemas.openxmlformats.org/officeDocument/2006/relationships/hyperlink" Target="https://nl.rs-online.com/web/p/products/7094617/" TargetMode="External"/><Relationship Id="rId11" Type="http://schemas.openxmlformats.org/officeDocument/2006/relationships/hyperlink" Target="https://nl.rs-online.com/web/p/products/8201494/" TargetMode="External"/><Relationship Id="rId32" Type="http://schemas.openxmlformats.org/officeDocument/2006/relationships/image" Target="../media/image7.emf"/><Relationship Id="rId37" Type="http://schemas.openxmlformats.org/officeDocument/2006/relationships/image" Target="../media/image9.emf"/><Relationship Id="rId53" Type="http://schemas.openxmlformats.org/officeDocument/2006/relationships/control" Target="../activeX/activeX21.xml"/><Relationship Id="rId58" Type="http://schemas.openxmlformats.org/officeDocument/2006/relationships/control" Target="../activeX/activeX24.xml"/><Relationship Id="rId74" Type="http://schemas.openxmlformats.org/officeDocument/2006/relationships/image" Target="../media/image24.emf"/><Relationship Id="rId79" Type="http://schemas.openxmlformats.org/officeDocument/2006/relationships/image" Target="../media/image26.emf"/><Relationship Id="rId5" Type="http://schemas.openxmlformats.org/officeDocument/2006/relationships/hyperlink" Target="https://nl.rs-online.com/web/p/products/8486764/" TargetMode="External"/><Relationship Id="rId90" Type="http://schemas.openxmlformats.org/officeDocument/2006/relationships/control" Target="../activeX/activeX43.xml"/><Relationship Id="rId95" Type="http://schemas.openxmlformats.org/officeDocument/2006/relationships/control" Target="../activeX/activeX46.xml"/><Relationship Id="rId22" Type="http://schemas.openxmlformats.org/officeDocument/2006/relationships/image" Target="../media/image3.emf"/><Relationship Id="rId27" Type="http://schemas.openxmlformats.org/officeDocument/2006/relationships/image" Target="../media/image5.emf"/><Relationship Id="rId43" Type="http://schemas.openxmlformats.org/officeDocument/2006/relationships/control" Target="../activeX/activeX15.xml"/><Relationship Id="rId48" Type="http://schemas.openxmlformats.org/officeDocument/2006/relationships/control" Target="../activeX/activeX18.xml"/><Relationship Id="rId64" Type="http://schemas.openxmlformats.org/officeDocument/2006/relationships/image" Target="../media/image20.emf"/><Relationship Id="rId69" Type="http://schemas.openxmlformats.org/officeDocument/2006/relationships/image" Target="../media/image22.emf"/><Relationship Id="rId80" Type="http://schemas.openxmlformats.org/officeDocument/2006/relationships/control" Target="../activeX/activeX37.xml"/><Relationship Id="rId85" Type="http://schemas.openxmlformats.org/officeDocument/2006/relationships/control" Target="../activeX/activeX40.xml"/><Relationship Id="rId3" Type="http://schemas.openxmlformats.org/officeDocument/2006/relationships/hyperlink" Target="https://nl.rs-online.com/web/p/products/7384951/" TargetMode="External"/><Relationship Id="rId12" Type="http://schemas.openxmlformats.org/officeDocument/2006/relationships/hyperlink" Target="https://nl.rs-online.com/web/p/products/7216993/" TargetMode="External"/><Relationship Id="rId17" Type="http://schemas.openxmlformats.org/officeDocument/2006/relationships/drawing" Target="../drawings/drawing2.xml"/><Relationship Id="rId25" Type="http://schemas.openxmlformats.org/officeDocument/2006/relationships/control" Target="../activeX/activeX4.xml"/><Relationship Id="rId33" Type="http://schemas.openxmlformats.org/officeDocument/2006/relationships/control" Target="../activeX/activeX9.xml"/><Relationship Id="rId38" Type="http://schemas.openxmlformats.org/officeDocument/2006/relationships/control" Target="../activeX/activeX12.xml"/><Relationship Id="rId46" Type="http://schemas.openxmlformats.org/officeDocument/2006/relationships/control" Target="../activeX/activeX17.xml"/><Relationship Id="rId59" Type="http://schemas.openxmlformats.org/officeDocument/2006/relationships/image" Target="../media/image18.emf"/><Relationship Id="rId67" Type="http://schemas.openxmlformats.org/officeDocument/2006/relationships/image" Target="../media/image21.emf"/><Relationship Id="rId20" Type="http://schemas.openxmlformats.org/officeDocument/2006/relationships/image" Target="../media/image2.emf"/><Relationship Id="rId41" Type="http://schemas.openxmlformats.org/officeDocument/2006/relationships/control" Target="../activeX/activeX14.xml"/><Relationship Id="rId54" Type="http://schemas.openxmlformats.org/officeDocument/2006/relationships/image" Target="../media/image16.emf"/><Relationship Id="rId62" Type="http://schemas.openxmlformats.org/officeDocument/2006/relationships/image" Target="../media/image19.emf"/><Relationship Id="rId70" Type="http://schemas.openxmlformats.org/officeDocument/2006/relationships/control" Target="../activeX/activeX31.xml"/><Relationship Id="rId75" Type="http://schemas.openxmlformats.org/officeDocument/2006/relationships/control" Target="../activeX/activeX34.xml"/><Relationship Id="rId83" Type="http://schemas.openxmlformats.org/officeDocument/2006/relationships/control" Target="../activeX/activeX39.xml"/><Relationship Id="rId88" Type="http://schemas.openxmlformats.org/officeDocument/2006/relationships/control" Target="../activeX/activeX42.xml"/><Relationship Id="rId91" Type="http://schemas.openxmlformats.org/officeDocument/2006/relationships/control" Target="../activeX/activeX44.xml"/><Relationship Id="rId96" Type="http://schemas.openxmlformats.org/officeDocument/2006/relationships/image" Target="../media/image33.emf"/><Relationship Id="rId1" Type="http://schemas.openxmlformats.org/officeDocument/2006/relationships/hyperlink" Target="https://nl.rs-online.com/web/p/products/2477895/" TargetMode="External"/><Relationship Id="rId6" Type="http://schemas.openxmlformats.org/officeDocument/2006/relationships/hyperlink" Target="https://nl.rs-online.com/web/p/products/8201422/" TargetMode="External"/><Relationship Id="rId15" Type="http://schemas.openxmlformats.org/officeDocument/2006/relationships/hyperlink" Target="https://nl.rs-online.com/web/p/products/1923037/" TargetMode="External"/><Relationship Id="rId23" Type="http://schemas.openxmlformats.org/officeDocument/2006/relationships/control" Target="../activeX/activeX3.xml"/><Relationship Id="rId28" Type="http://schemas.openxmlformats.org/officeDocument/2006/relationships/control" Target="../activeX/activeX6.xml"/><Relationship Id="rId36" Type="http://schemas.openxmlformats.org/officeDocument/2006/relationships/control" Target="../activeX/activeX11.xml"/><Relationship Id="rId49" Type="http://schemas.openxmlformats.org/officeDocument/2006/relationships/image" Target="../media/image14.emf"/><Relationship Id="rId57" Type="http://schemas.openxmlformats.org/officeDocument/2006/relationships/image" Target="../media/image17.emf"/><Relationship Id="rId10" Type="http://schemas.openxmlformats.org/officeDocument/2006/relationships/hyperlink" Target="https://nl.rs-online.com/web/p/products/6791749/" TargetMode="External"/><Relationship Id="rId31" Type="http://schemas.openxmlformats.org/officeDocument/2006/relationships/control" Target="../activeX/activeX8.xml"/><Relationship Id="rId44" Type="http://schemas.openxmlformats.org/officeDocument/2006/relationships/image" Target="../media/image12.emf"/><Relationship Id="rId52" Type="http://schemas.openxmlformats.org/officeDocument/2006/relationships/image" Target="../media/image15.emf"/><Relationship Id="rId60" Type="http://schemas.openxmlformats.org/officeDocument/2006/relationships/control" Target="../activeX/activeX25.xml"/><Relationship Id="rId65" Type="http://schemas.openxmlformats.org/officeDocument/2006/relationships/control" Target="../activeX/activeX28.xml"/><Relationship Id="rId73" Type="http://schemas.openxmlformats.org/officeDocument/2006/relationships/control" Target="../activeX/activeX33.xml"/><Relationship Id="rId78" Type="http://schemas.openxmlformats.org/officeDocument/2006/relationships/control" Target="../activeX/activeX36.xml"/><Relationship Id="rId81" Type="http://schemas.openxmlformats.org/officeDocument/2006/relationships/control" Target="../activeX/activeX38.xml"/><Relationship Id="rId86" Type="http://schemas.openxmlformats.org/officeDocument/2006/relationships/control" Target="../activeX/activeX41.xml"/><Relationship Id="rId94" Type="http://schemas.openxmlformats.org/officeDocument/2006/relationships/image" Target="../media/image32.emf"/><Relationship Id="rId99" Type="http://schemas.openxmlformats.org/officeDocument/2006/relationships/control" Target="../activeX/activeX48.xml"/><Relationship Id="rId4" Type="http://schemas.openxmlformats.org/officeDocument/2006/relationships/hyperlink" Target="https://nl.rs-online.com/web/p/products/5453291/" TargetMode="External"/><Relationship Id="rId9" Type="http://schemas.openxmlformats.org/officeDocument/2006/relationships/hyperlink" Target="https://nl.rs-online.com/web/p/products/6790803/" TargetMode="External"/><Relationship Id="rId13" Type="http://schemas.openxmlformats.org/officeDocument/2006/relationships/hyperlink" Target="https://nl.rs-online.com/web/p/products/6791428/" TargetMode="External"/><Relationship Id="rId18" Type="http://schemas.openxmlformats.org/officeDocument/2006/relationships/vmlDrawing" Target="../drawings/vmlDrawing1.vml"/><Relationship Id="rId39" Type="http://schemas.openxmlformats.org/officeDocument/2006/relationships/image" Target="../media/image10.emf"/><Relationship Id="rId34" Type="http://schemas.openxmlformats.org/officeDocument/2006/relationships/image" Target="../media/image8.emf"/><Relationship Id="rId50" Type="http://schemas.openxmlformats.org/officeDocument/2006/relationships/control" Target="../activeX/activeX19.xml"/><Relationship Id="rId55" Type="http://schemas.openxmlformats.org/officeDocument/2006/relationships/control" Target="../activeX/activeX22.xml"/><Relationship Id="rId76" Type="http://schemas.openxmlformats.org/officeDocument/2006/relationships/control" Target="../activeX/activeX35.xml"/><Relationship Id="rId97" Type="http://schemas.openxmlformats.org/officeDocument/2006/relationships/control" Target="../activeX/activeX47.xml"/><Relationship Id="rId7" Type="http://schemas.openxmlformats.org/officeDocument/2006/relationships/hyperlink" Target="https://nl.rs-online.com/web/p/products/7866888/" TargetMode="External"/><Relationship Id="rId71" Type="http://schemas.openxmlformats.org/officeDocument/2006/relationships/control" Target="../activeX/activeX32.xml"/><Relationship Id="rId92" Type="http://schemas.openxmlformats.org/officeDocument/2006/relationships/image" Target="../media/image31.emf"/><Relationship Id="rId2" Type="http://schemas.openxmlformats.org/officeDocument/2006/relationships/hyperlink" Target="https://nl.rs-online.com/web/p/products/8154225/" TargetMode="External"/><Relationship Id="rId29" Type="http://schemas.openxmlformats.org/officeDocument/2006/relationships/image" Target="../media/image6.emf"/><Relationship Id="rId24" Type="http://schemas.openxmlformats.org/officeDocument/2006/relationships/image" Target="../media/image4.emf"/><Relationship Id="rId40" Type="http://schemas.openxmlformats.org/officeDocument/2006/relationships/control" Target="../activeX/activeX13.xml"/><Relationship Id="rId45" Type="http://schemas.openxmlformats.org/officeDocument/2006/relationships/control" Target="../activeX/activeX16.xml"/><Relationship Id="rId66" Type="http://schemas.openxmlformats.org/officeDocument/2006/relationships/control" Target="../activeX/activeX29.xml"/><Relationship Id="rId87" Type="http://schemas.openxmlformats.org/officeDocument/2006/relationships/image" Target="../media/image29.emf"/><Relationship Id="rId61" Type="http://schemas.openxmlformats.org/officeDocument/2006/relationships/control" Target="../activeX/activeX26.xml"/><Relationship Id="rId82" Type="http://schemas.openxmlformats.org/officeDocument/2006/relationships/image" Target="../media/image27.emf"/><Relationship Id="rId19" Type="http://schemas.openxmlformats.org/officeDocument/2006/relationships/control" Target="../activeX/activeX1.xml"/><Relationship Id="rId14" Type="http://schemas.openxmlformats.org/officeDocument/2006/relationships/hyperlink" Target="https://nl.rs-online.com/web/p/products/7386360/" TargetMode="External"/><Relationship Id="rId30" Type="http://schemas.openxmlformats.org/officeDocument/2006/relationships/control" Target="../activeX/activeX7.xml"/><Relationship Id="rId35" Type="http://schemas.openxmlformats.org/officeDocument/2006/relationships/control" Target="../activeX/activeX10.xml"/><Relationship Id="rId56" Type="http://schemas.openxmlformats.org/officeDocument/2006/relationships/control" Target="../activeX/activeX23.xml"/><Relationship Id="rId77" Type="http://schemas.openxmlformats.org/officeDocument/2006/relationships/image" Target="../media/image25.emf"/><Relationship Id="rId100" Type="http://schemas.openxmlformats.org/officeDocument/2006/relationships/image" Target="../media/image35.emf"/><Relationship Id="rId8" Type="http://schemas.openxmlformats.org/officeDocument/2006/relationships/hyperlink" Target="https://nl.rs-online.com/web/p/products/6791046/" TargetMode="External"/><Relationship Id="rId51" Type="http://schemas.openxmlformats.org/officeDocument/2006/relationships/control" Target="../activeX/activeX20.xml"/><Relationship Id="rId72" Type="http://schemas.openxmlformats.org/officeDocument/2006/relationships/image" Target="../media/image23.emf"/><Relationship Id="rId93" Type="http://schemas.openxmlformats.org/officeDocument/2006/relationships/control" Target="../activeX/activeX45.xml"/><Relationship Id="rId98" Type="http://schemas.openxmlformats.org/officeDocument/2006/relationships/image" Target="../media/image34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38"/>
  <sheetViews>
    <sheetView showGridLines="0" tabSelected="1" topLeftCell="A18" zoomScale="120" zoomScaleNormal="120" workbookViewId="0">
      <selection activeCell="E30" sqref="E30"/>
    </sheetView>
  </sheetViews>
  <sheetFormatPr defaultRowHeight="15" x14ac:dyDescent="0.25"/>
  <cols>
    <col min="2" max="2" width="25" customWidth="1"/>
    <col min="3" max="3" width="22.28515625" customWidth="1"/>
    <col min="4" max="4" width="14.7109375" bestFit="1" customWidth="1"/>
    <col min="5" max="5" width="23.140625" style="20" bestFit="1" customWidth="1"/>
    <col min="6" max="6" width="8.85546875" bestFit="1" customWidth="1"/>
    <col min="7" max="7" width="19.140625" bestFit="1" customWidth="1"/>
    <col min="8" max="8" width="16.85546875" style="29" customWidth="1"/>
    <col min="9" max="9" width="16" bestFit="1" customWidth="1"/>
    <col min="10" max="10" width="7.5703125" bestFit="1" customWidth="1"/>
    <col min="11" max="11" width="8.7109375" style="27" customWidth="1"/>
    <col min="12" max="12" width="10.28515625" style="34" customWidth="1"/>
    <col min="13" max="13" width="8.7109375" customWidth="1"/>
    <col min="14" max="14" width="4.28515625" customWidth="1"/>
  </cols>
  <sheetData>
    <row r="1" spans="2:14" ht="15.75" thickBot="1" x14ac:dyDescent="0.3"/>
    <row r="2" spans="2:14" ht="30" x14ac:dyDescent="0.25">
      <c r="B2" s="65" t="s">
        <v>0</v>
      </c>
      <c r="C2" s="4"/>
      <c r="D2" s="4"/>
      <c r="E2" s="21"/>
      <c r="F2" s="4"/>
      <c r="G2" s="4"/>
      <c r="H2" s="30"/>
      <c r="I2" s="4"/>
      <c r="J2" s="4"/>
      <c r="K2" s="28"/>
      <c r="L2" s="35"/>
      <c r="M2" s="4"/>
      <c r="N2" s="5"/>
    </row>
    <row r="3" spans="2:14" x14ac:dyDescent="0.25">
      <c r="B3" s="5"/>
      <c r="N3" s="5"/>
    </row>
    <row r="4" spans="2:14" x14ac:dyDescent="0.25">
      <c r="B4" s="66" t="s">
        <v>1</v>
      </c>
      <c r="C4" s="13" t="s">
        <v>13</v>
      </c>
      <c r="D4" s="3"/>
      <c r="N4" s="5"/>
    </row>
    <row r="5" spans="2:14" x14ac:dyDescent="0.25">
      <c r="B5" s="66" t="s">
        <v>2</v>
      </c>
      <c r="C5" s="14" t="s">
        <v>14</v>
      </c>
      <c r="D5" s="1"/>
      <c r="N5" s="5"/>
    </row>
    <row r="6" spans="2:14" x14ac:dyDescent="0.25">
      <c r="B6" s="66" t="s">
        <v>4</v>
      </c>
      <c r="C6" s="14" t="s">
        <v>15</v>
      </c>
      <c r="D6" s="1"/>
      <c r="N6" s="5"/>
    </row>
    <row r="7" spans="2:14" x14ac:dyDescent="0.25">
      <c r="B7" s="5"/>
      <c r="N7" s="5"/>
    </row>
    <row r="8" spans="2:14" x14ac:dyDescent="0.25">
      <c r="B8" s="5"/>
      <c r="N8" s="5"/>
    </row>
    <row r="9" spans="2:14" x14ac:dyDescent="0.25">
      <c r="B9" s="5"/>
      <c r="N9" s="5"/>
    </row>
    <row r="10" spans="2:14" x14ac:dyDescent="0.25">
      <c r="B10" s="5"/>
      <c r="J10" s="84" t="s">
        <v>91</v>
      </c>
      <c r="K10" s="84"/>
      <c r="L10" s="85" t="s">
        <v>92</v>
      </c>
      <c r="M10" s="86"/>
      <c r="N10" s="5"/>
    </row>
    <row r="11" spans="2:14" x14ac:dyDescent="0.25">
      <c r="B11" s="58" t="s">
        <v>5</v>
      </c>
      <c r="C11" s="59" t="s">
        <v>6</v>
      </c>
      <c r="D11" s="60" t="s">
        <v>7</v>
      </c>
      <c r="E11" s="60" t="s">
        <v>12</v>
      </c>
      <c r="F11" s="60" t="s">
        <v>8</v>
      </c>
      <c r="G11" s="60" t="s">
        <v>9</v>
      </c>
      <c r="H11" s="61" t="s">
        <v>10</v>
      </c>
      <c r="I11" s="62" t="s">
        <v>88</v>
      </c>
      <c r="J11" s="62" t="s">
        <v>11</v>
      </c>
      <c r="K11" s="63" t="s">
        <v>61</v>
      </c>
      <c r="L11" s="64" t="s">
        <v>90</v>
      </c>
      <c r="M11" s="62" t="s">
        <v>61</v>
      </c>
      <c r="N11" s="5"/>
    </row>
    <row r="12" spans="2:14" hidden="1" x14ac:dyDescent="0.25">
      <c r="B12" s="6" t="s">
        <v>5</v>
      </c>
      <c r="C12" s="2" t="s">
        <v>6</v>
      </c>
      <c r="D12" s="8" t="s">
        <v>42</v>
      </c>
      <c r="E12" s="22" t="s">
        <v>50</v>
      </c>
      <c r="F12" s="8" t="s">
        <v>57</v>
      </c>
      <c r="G12" s="8" t="s">
        <v>58</v>
      </c>
      <c r="H12" s="31" t="s">
        <v>59</v>
      </c>
      <c r="I12" s="9"/>
      <c r="J12" s="9" t="s">
        <v>11</v>
      </c>
      <c r="K12" s="50" t="s">
        <v>11</v>
      </c>
      <c r="L12" s="36" t="s">
        <v>11</v>
      </c>
      <c r="M12" s="9" t="s">
        <v>11</v>
      </c>
      <c r="N12" s="5"/>
    </row>
    <row r="13" spans="2:14" ht="45" x14ac:dyDescent="0.25">
      <c r="B13" s="67" t="s">
        <v>16</v>
      </c>
      <c r="C13" s="15" t="s">
        <v>176</v>
      </c>
      <c r="D13" s="16" t="s">
        <v>43</v>
      </c>
      <c r="E13" s="23" t="s">
        <v>51</v>
      </c>
      <c r="F13" s="16" t="s">
        <v>60</v>
      </c>
      <c r="G13" s="16" t="s">
        <v>62</v>
      </c>
      <c r="H13" s="32">
        <v>0.16200000000000001</v>
      </c>
      <c r="I13" s="17">
        <v>10</v>
      </c>
      <c r="J13" s="17">
        <v>4</v>
      </c>
      <c r="K13" s="51">
        <f t="shared" ref="K13:K26" si="0">+J13*H13</f>
        <v>0.64800000000000002</v>
      </c>
      <c r="L13" s="37">
        <v>50</v>
      </c>
      <c r="M13" s="26">
        <f>L13*H13</f>
        <v>8.1</v>
      </c>
      <c r="N13" s="5"/>
    </row>
    <row r="14" spans="2:14" ht="30" x14ac:dyDescent="0.25">
      <c r="B14" s="67" t="s">
        <v>174</v>
      </c>
      <c r="C14" s="15" t="s">
        <v>175</v>
      </c>
      <c r="D14" s="16" t="s">
        <v>44</v>
      </c>
      <c r="E14" s="23">
        <v>885012007100</v>
      </c>
      <c r="F14" s="16" t="s">
        <v>60</v>
      </c>
      <c r="G14" s="16" t="s">
        <v>177</v>
      </c>
      <c r="H14" s="32">
        <v>0.16200000000000001</v>
      </c>
      <c r="I14" s="17">
        <v>50</v>
      </c>
      <c r="J14" s="17">
        <v>1</v>
      </c>
      <c r="K14" s="51">
        <v>7.0999999999999994E-2</v>
      </c>
      <c r="L14" s="37">
        <v>50</v>
      </c>
      <c r="M14" s="26">
        <f>L14*H14</f>
        <v>8.1</v>
      </c>
      <c r="N14" s="5"/>
    </row>
    <row r="15" spans="2:14" x14ac:dyDescent="0.25">
      <c r="B15" s="67" t="s">
        <v>65</v>
      </c>
      <c r="C15" s="15" t="s">
        <v>27</v>
      </c>
      <c r="D15" s="16" t="s">
        <v>44</v>
      </c>
      <c r="E15" s="23" t="s">
        <v>52</v>
      </c>
      <c r="F15" s="16" t="s">
        <v>60</v>
      </c>
      <c r="G15" s="16" t="s">
        <v>63</v>
      </c>
      <c r="H15" s="32">
        <v>0.16200000000000001</v>
      </c>
      <c r="I15" s="17">
        <v>50</v>
      </c>
      <c r="J15" s="17">
        <v>1</v>
      </c>
      <c r="K15" s="51">
        <f t="shared" si="0"/>
        <v>0.16200000000000001</v>
      </c>
      <c r="L15" s="37">
        <v>50</v>
      </c>
      <c r="M15" s="26">
        <f t="shared" ref="M15:M30" si="1">L15*H15</f>
        <v>8.1</v>
      </c>
      <c r="N15" s="5"/>
    </row>
    <row r="16" spans="2:14" ht="30" x14ac:dyDescent="0.25">
      <c r="B16" s="67" t="s">
        <v>17</v>
      </c>
      <c r="C16" s="15" t="s">
        <v>28</v>
      </c>
      <c r="D16" s="16" t="s">
        <v>45</v>
      </c>
      <c r="E16" s="23" t="s">
        <v>53</v>
      </c>
      <c r="F16" s="16" t="s">
        <v>60</v>
      </c>
      <c r="G16" s="16" t="s">
        <v>64</v>
      </c>
      <c r="H16" s="32">
        <v>7.8E-2</v>
      </c>
      <c r="I16" s="17">
        <v>200</v>
      </c>
      <c r="J16" s="17">
        <v>1</v>
      </c>
      <c r="K16" s="51">
        <f t="shared" si="0"/>
        <v>7.8E-2</v>
      </c>
      <c r="L16" s="37">
        <v>200</v>
      </c>
      <c r="M16" s="26">
        <f t="shared" si="1"/>
        <v>15.6</v>
      </c>
      <c r="N16" s="5"/>
    </row>
    <row r="17" spans="2:14" ht="30" x14ac:dyDescent="0.25">
      <c r="B17" s="67" t="s">
        <v>18</v>
      </c>
      <c r="C17" s="15" t="s">
        <v>29</v>
      </c>
      <c r="D17" s="16"/>
      <c r="E17" s="23" t="s">
        <v>66</v>
      </c>
      <c r="F17" s="16" t="s">
        <v>60</v>
      </c>
      <c r="G17" s="16" t="s">
        <v>67</v>
      </c>
      <c r="H17" s="32">
        <v>0.26500000000000001</v>
      </c>
      <c r="I17" s="17">
        <v>25</v>
      </c>
      <c r="J17" s="17">
        <v>1</v>
      </c>
      <c r="K17" s="51">
        <f t="shared" si="0"/>
        <v>0.26500000000000001</v>
      </c>
      <c r="L17" s="37">
        <v>25</v>
      </c>
      <c r="M17" s="26">
        <f t="shared" si="1"/>
        <v>6.625</v>
      </c>
      <c r="N17" s="5"/>
    </row>
    <row r="18" spans="2:14" ht="90" x14ac:dyDescent="0.25">
      <c r="B18" s="67" t="s">
        <v>19</v>
      </c>
      <c r="C18" s="15" t="s">
        <v>30</v>
      </c>
      <c r="D18" s="16" t="s">
        <v>46</v>
      </c>
      <c r="E18" s="23">
        <v>1050170001</v>
      </c>
      <c r="F18" s="16" t="s">
        <v>60</v>
      </c>
      <c r="G18" s="16" t="s">
        <v>68</v>
      </c>
      <c r="H18" s="32">
        <v>0.85599999999999998</v>
      </c>
      <c r="I18" s="17">
        <v>5</v>
      </c>
      <c r="J18" s="17">
        <v>1</v>
      </c>
      <c r="K18" s="51">
        <f t="shared" si="0"/>
        <v>0.85599999999999998</v>
      </c>
      <c r="L18" s="37">
        <v>10</v>
      </c>
      <c r="M18" s="26">
        <f t="shared" si="1"/>
        <v>8.56</v>
      </c>
      <c r="N18" s="5"/>
    </row>
    <row r="19" spans="2:14" ht="60" x14ac:dyDescent="0.25">
      <c r="B19" s="67" t="s">
        <v>20</v>
      </c>
      <c r="C19" s="15" t="s">
        <v>31</v>
      </c>
      <c r="D19" s="16" t="s">
        <v>47</v>
      </c>
      <c r="E19" s="23" t="s">
        <v>54</v>
      </c>
      <c r="F19" s="16" t="s">
        <v>60</v>
      </c>
      <c r="G19" s="16" t="s">
        <v>69</v>
      </c>
      <c r="H19" s="32">
        <v>0.156</v>
      </c>
      <c r="I19" s="17">
        <v>5</v>
      </c>
      <c r="J19" s="17">
        <v>1</v>
      </c>
      <c r="K19" s="51">
        <f t="shared" si="0"/>
        <v>0.156</v>
      </c>
      <c r="L19" s="37">
        <v>10</v>
      </c>
      <c r="M19" s="26">
        <f t="shared" si="1"/>
        <v>1.56</v>
      </c>
      <c r="N19" s="5"/>
    </row>
    <row r="20" spans="2:14" ht="60" x14ac:dyDescent="0.25">
      <c r="B20" s="67" t="s">
        <v>21</v>
      </c>
      <c r="C20" s="15" t="s">
        <v>32</v>
      </c>
      <c r="D20" s="16" t="s">
        <v>72</v>
      </c>
      <c r="E20" s="23" t="s">
        <v>71</v>
      </c>
      <c r="F20" s="16" t="s">
        <v>60</v>
      </c>
      <c r="G20" s="16" t="s">
        <v>70</v>
      </c>
      <c r="H20" s="32">
        <v>0.23100000000000001</v>
      </c>
      <c r="I20" s="17">
        <v>10</v>
      </c>
      <c r="J20" s="17">
        <v>1</v>
      </c>
      <c r="K20" s="51">
        <f t="shared" si="0"/>
        <v>0.23100000000000001</v>
      </c>
      <c r="L20" s="37">
        <v>10</v>
      </c>
      <c r="M20" s="26">
        <f t="shared" si="1"/>
        <v>2.31</v>
      </c>
      <c r="N20" s="5"/>
    </row>
    <row r="21" spans="2:14" ht="60" x14ac:dyDescent="0.25">
      <c r="B21" s="67" t="s">
        <v>22</v>
      </c>
      <c r="C21" s="15" t="s">
        <v>33</v>
      </c>
      <c r="D21" s="16" t="s">
        <v>47</v>
      </c>
      <c r="E21" s="23" t="s">
        <v>93</v>
      </c>
      <c r="F21" s="16" t="s">
        <v>60</v>
      </c>
      <c r="G21" s="16" t="s">
        <v>94</v>
      </c>
      <c r="H21" s="32">
        <v>0.156</v>
      </c>
      <c r="I21" s="17">
        <v>5</v>
      </c>
      <c r="J21" s="17">
        <v>1</v>
      </c>
      <c r="K21" s="51">
        <f t="shared" si="0"/>
        <v>0.156</v>
      </c>
      <c r="L21" s="37">
        <v>10</v>
      </c>
      <c r="M21" s="26">
        <f t="shared" si="1"/>
        <v>1.56</v>
      </c>
      <c r="N21" s="5"/>
    </row>
    <row r="22" spans="2:14" x14ac:dyDescent="0.25">
      <c r="B22" s="67" t="s">
        <v>77</v>
      </c>
      <c r="C22" s="15" t="s">
        <v>34</v>
      </c>
      <c r="D22" s="16" t="s">
        <v>75</v>
      </c>
      <c r="E22" s="23" t="s">
        <v>73</v>
      </c>
      <c r="F22" s="16" t="s">
        <v>60</v>
      </c>
      <c r="G22" s="16" t="s">
        <v>74</v>
      </c>
      <c r="H22" s="32">
        <v>5.6000000000000001E-2</v>
      </c>
      <c r="I22" s="17">
        <v>50</v>
      </c>
      <c r="J22" s="17">
        <v>1</v>
      </c>
      <c r="K22" s="51">
        <f t="shared" si="0"/>
        <v>5.6000000000000001E-2</v>
      </c>
      <c r="L22" s="37">
        <v>50</v>
      </c>
      <c r="M22" s="26">
        <f t="shared" si="1"/>
        <v>2.8000000000000003</v>
      </c>
      <c r="N22" s="5"/>
    </row>
    <row r="23" spans="2:14" x14ac:dyDescent="0.25">
      <c r="B23" s="67" t="s">
        <v>95</v>
      </c>
      <c r="C23" s="15" t="s">
        <v>35</v>
      </c>
      <c r="D23" s="16" t="s">
        <v>75</v>
      </c>
      <c r="E23" s="23" t="s">
        <v>100</v>
      </c>
      <c r="F23" s="16" t="s">
        <v>60</v>
      </c>
      <c r="G23" s="16" t="s">
        <v>97</v>
      </c>
      <c r="H23" s="32">
        <v>2.5999999999999999E-2</v>
      </c>
      <c r="I23" s="17">
        <v>50</v>
      </c>
      <c r="J23" s="17">
        <v>1</v>
      </c>
      <c r="K23" s="51">
        <f t="shared" si="0"/>
        <v>2.5999999999999999E-2</v>
      </c>
      <c r="L23" s="37">
        <v>10</v>
      </c>
      <c r="M23" s="26">
        <f t="shared" si="1"/>
        <v>0.26</v>
      </c>
      <c r="N23" s="5"/>
    </row>
    <row r="24" spans="2:14" x14ac:dyDescent="0.25">
      <c r="B24" s="67" t="s">
        <v>96</v>
      </c>
      <c r="C24" s="15" t="s">
        <v>35</v>
      </c>
      <c r="D24" s="16" t="s">
        <v>75</v>
      </c>
      <c r="E24" s="23" t="s">
        <v>98</v>
      </c>
      <c r="F24" s="16" t="s">
        <v>60</v>
      </c>
      <c r="G24" s="16" t="s">
        <v>99</v>
      </c>
      <c r="H24" s="32">
        <v>4.3999999999999997E-2</v>
      </c>
      <c r="I24" s="17">
        <v>5</v>
      </c>
      <c r="J24" s="17">
        <v>1</v>
      </c>
      <c r="K24" s="51">
        <f t="shared" ref="K24" si="2">+J24*H24</f>
        <v>4.3999999999999997E-2</v>
      </c>
      <c r="L24" s="37">
        <v>10</v>
      </c>
      <c r="M24" s="26">
        <f t="shared" ref="M24" si="3">L24*H24</f>
        <v>0.43999999999999995</v>
      </c>
      <c r="N24" s="5"/>
    </row>
    <row r="25" spans="2:14" x14ac:dyDescent="0.25">
      <c r="B25" s="67" t="s">
        <v>78</v>
      </c>
      <c r="C25" s="15" t="s">
        <v>36</v>
      </c>
      <c r="D25" s="16" t="s">
        <v>76</v>
      </c>
      <c r="E25" s="23" t="s">
        <v>79</v>
      </c>
      <c r="F25" s="16" t="s">
        <v>60</v>
      </c>
      <c r="G25" s="16" t="s">
        <v>80</v>
      </c>
      <c r="H25" s="32">
        <v>1.4999999999999999E-2</v>
      </c>
      <c r="I25" s="17">
        <v>5</v>
      </c>
      <c r="J25" s="17">
        <v>1</v>
      </c>
      <c r="K25" s="51">
        <f t="shared" si="0"/>
        <v>1.4999999999999999E-2</v>
      </c>
      <c r="L25" s="37">
        <v>10</v>
      </c>
      <c r="M25" s="26">
        <f t="shared" si="1"/>
        <v>0.15</v>
      </c>
      <c r="N25" s="5"/>
    </row>
    <row r="26" spans="2:14" x14ac:dyDescent="0.25">
      <c r="B26" s="67" t="s">
        <v>81</v>
      </c>
      <c r="C26" s="15" t="s">
        <v>37</v>
      </c>
      <c r="D26" s="16" t="s">
        <v>75</v>
      </c>
      <c r="E26" s="23" t="s">
        <v>82</v>
      </c>
      <c r="F26" s="16" t="s">
        <v>60</v>
      </c>
      <c r="G26" s="16" t="s">
        <v>83</v>
      </c>
      <c r="H26" s="32">
        <v>1.2E-2</v>
      </c>
      <c r="I26" s="17">
        <v>50</v>
      </c>
      <c r="J26" s="17">
        <v>1</v>
      </c>
      <c r="K26" s="51">
        <f t="shared" si="0"/>
        <v>1.2E-2</v>
      </c>
      <c r="L26" s="37">
        <v>50</v>
      </c>
      <c r="M26" s="26">
        <f t="shared" si="1"/>
        <v>0.6</v>
      </c>
      <c r="N26" s="5"/>
    </row>
    <row r="27" spans="2:14" ht="30" x14ac:dyDescent="0.25">
      <c r="B27" s="68" t="s">
        <v>23</v>
      </c>
      <c r="C27" s="43" t="s">
        <v>38</v>
      </c>
      <c r="D27" s="44"/>
      <c r="E27" s="45"/>
      <c r="F27" s="44"/>
      <c r="G27" s="44"/>
      <c r="H27" s="46"/>
      <c r="I27" s="47"/>
      <c r="J27" s="47"/>
      <c r="K27" s="52"/>
      <c r="L27" s="49"/>
      <c r="M27" s="48"/>
      <c r="N27" s="5"/>
    </row>
    <row r="28" spans="2:14" ht="45" x14ac:dyDescent="0.25">
      <c r="B28" s="67" t="s">
        <v>24</v>
      </c>
      <c r="C28" s="15" t="s">
        <v>39</v>
      </c>
      <c r="D28" s="16" t="s">
        <v>48</v>
      </c>
      <c r="E28" s="23" t="s">
        <v>55</v>
      </c>
      <c r="F28" s="16" t="s">
        <v>60</v>
      </c>
      <c r="G28" s="16" t="s">
        <v>101</v>
      </c>
      <c r="H28" s="32">
        <v>0.80400000000000005</v>
      </c>
      <c r="I28" s="17">
        <v>5</v>
      </c>
      <c r="J28" s="17">
        <v>1</v>
      </c>
      <c r="K28" s="51">
        <f>+J28*H28</f>
        <v>0.80400000000000005</v>
      </c>
      <c r="L28" s="37">
        <v>10</v>
      </c>
      <c r="M28" s="26">
        <f t="shared" si="1"/>
        <v>8.0400000000000009</v>
      </c>
      <c r="N28" s="5"/>
    </row>
    <row r="29" spans="2:14" x14ac:dyDescent="0.25">
      <c r="B29" s="67" t="s">
        <v>25</v>
      </c>
      <c r="C29" s="15" t="s">
        <v>40</v>
      </c>
      <c r="D29" s="16" t="s">
        <v>49</v>
      </c>
      <c r="E29" s="23" t="s">
        <v>56</v>
      </c>
      <c r="F29" s="16" t="s">
        <v>60</v>
      </c>
      <c r="G29" s="16" t="s">
        <v>84</v>
      </c>
      <c r="H29" s="32">
        <v>0.81499999999999995</v>
      </c>
      <c r="I29" s="17">
        <v>10</v>
      </c>
      <c r="J29" s="17">
        <v>1</v>
      </c>
      <c r="K29" s="51">
        <f>+J29*H29</f>
        <v>0.81499999999999995</v>
      </c>
      <c r="L29" s="37">
        <v>10</v>
      </c>
      <c r="M29" s="26">
        <f t="shared" si="1"/>
        <v>8.1499999999999986</v>
      </c>
      <c r="N29" s="5"/>
    </row>
    <row r="30" spans="2:14" ht="90" x14ac:dyDescent="0.25">
      <c r="B30" s="67" t="s">
        <v>26</v>
      </c>
      <c r="C30" s="15" t="s">
        <v>41</v>
      </c>
      <c r="D30" s="16" t="s">
        <v>86</v>
      </c>
      <c r="E30" s="23" t="s">
        <v>85</v>
      </c>
      <c r="F30" s="16" t="s">
        <v>60</v>
      </c>
      <c r="G30" s="16" t="s">
        <v>87</v>
      </c>
      <c r="H30" s="32">
        <v>1.548</v>
      </c>
      <c r="I30" s="17">
        <v>5</v>
      </c>
      <c r="J30" s="17">
        <v>1</v>
      </c>
      <c r="K30" s="51">
        <f>+J30*H30</f>
        <v>1.548</v>
      </c>
      <c r="L30" s="37">
        <v>10</v>
      </c>
      <c r="M30" s="26">
        <f t="shared" si="1"/>
        <v>15.48</v>
      </c>
      <c r="N30" s="5"/>
    </row>
    <row r="31" spans="2:14" ht="15.75" thickBot="1" x14ac:dyDescent="0.3">
      <c r="B31" s="69"/>
      <c r="C31" s="18"/>
      <c r="D31" s="19"/>
      <c r="E31" s="24"/>
      <c r="F31" s="19"/>
      <c r="G31" s="19"/>
      <c r="H31" s="42"/>
      <c r="I31" s="19"/>
      <c r="J31" s="56">
        <f>SUM(J13:J30)</f>
        <v>20</v>
      </c>
      <c r="K31" s="57">
        <f>SUM(K13:K30)</f>
        <v>5.9429999999999996</v>
      </c>
      <c r="L31" s="56">
        <f>SUM(L13:L30)</f>
        <v>575</v>
      </c>
      <c r="M31" s="57">
        <f>SUM(M13:M30)</f>
        <v>96.435000000000016</v>
      </c>
      <c r="N31" s="5"/>
    </row>
    <row r="32" spans="2:14" ht="15.75" thickBot="1" x14ac:dyDescent="0.3">
      <c r="B32" s="5"/>
      <c r="H32"/>
      <c r="K32" s="28"/>
      <c r="L32" s="35"/>
      <c r="M32" s="4"/>
    </row>
    <row r="33" spans="2:13" x14ac:dyDescent="0.25">
      <c r="B33" s="87"/>
      <c r="C33" s="4" t="s">
        <v>3</v>
      </c>
      <c r="D33" s="4"/>
      <c r="E33" s="21"/>
      <c r="F33" s="4"/>
      <c r="G33" s="4"/>
      <c r="H33" s="30"/>
      <c r="I33" s="4"/>
      <c r="J33" s="4"/>
      <c r="K33" s="53"/>
      <c r="L33" s="38"/>
      <c r="M33" s="10"/>
    </row>
    <row r="34" spans="2:13" ht="18" x14ac:dyDescent="0.25">
      <c r="B34" s="88"/>
      <c r="C34" s="81" t="s">
        <v>89</v>
      </c>
      <c r="D34" s="82"/>
      <c r="E34" s="82"/>
      <c r="F34" s="82"/>
      <c r="G34" s="82"/>
      <c r="H34" s="82"/>
      <c r="I34" s="82"/>
      <c r="J34" s="82"/>
      <c r="K34" s="83"/>
      <c r="L34" s="39"/>
      <c r="M34" s="11"/>
    </row>
    <row r="35" spans="2:13" x14ac:dyDescent="0.25">
      <c r="B35" s="88"/>
      <c r="K35" s="54"/>
      <c r="L35" s="39"/>
      <c r="M35" s="11"/>
    </row>
    <row r="36" spans="2:13" x14ac:dyDescent="0.25">
      <c r="B36" s="88"/>
      <c r="K36" s="54"/>
      <c r="L36" s="39"/>
      <c r="M36" s="11"/>
    </row>
    <row r="37" spans="2:13" x14ac:dyDescent="0.25">
      <c r="B37" s="88"/>
      <c r="K37" s="54"/>
      <c r="L37" s="39"/>
      <c r="M37" s="11"/>
    </row>
    <row r="38" spans="2:13" ht="15.75" thickBot="1" x14ac:dyDescent="0.3">
      <c r="B38" s="89"/>
      <c r="C38" s="7"/>
      <c r="D38" s="7"/>
      <c r="E38" s="25"/>
      <c r="F38" s="7"/>
      <c r="G38" s="7"/>
      <c r="H38" s="33"/>
      <c r="I38" s="7"/>
      <c r="J38" s="7"/>
      <c r="K38" s="55"/>
      <c r="L38" s="40"/>
      <c r="M38" s="12"/>
    </row>
  </sheetData>
  <mergeCells count="4">
    <mergeCell ref="C34:K34"/>
    <mergeCell ref="J10:K10"/>
    <mergeCell ref="L10:M10"/>
    <mergeCell ref="B33:B38"/>
  </mergeCells>
  <pageMargins left="0.7" right="0.7" top="0.75" bottom="0.75" header="0.3" footer="0.3"/>
  <pageSetup paperSize="9" scale="72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1"/>
  <dimension ref="A2:H68"/>
  <sheetViews>
    <sheetView workbookViewId="0">
      <selection activeCell="F1" sqref="F1:F1048576"/>
    </sheetView>
  </sheetViews>
  <sheetFormatPr defaultRowHeight="15" x14ac:dyDescent="0.25"/>
  <cols>
    <col min="1" max="1" width="9.140625" style="41"/>
    <col min="2" max="3" width="12.7109375" style="41" customWidth="1"/>
    <col min="4" max="4" width="53.5703125" style="41" customWidth="1"/>
    <col min="5" max="5" width="9.140625" style="41"/>
    <col min="6" max="8" width="9.140625" style="79"/>
    <col min="9" max="16384" width="9.140625" style="41"/>
  </cols>
  <sheetData>
    <row r="2" spans="1:8" ht="16.5" thickBot="1" x14ac:dyDescent="0.3">
      <c r="A2" s="102"/>
      <c r="B2" s="102"/>
      <c r="C2" s="102"/>
      <c r="D2" s="102"/>
      <c r="E2" s="102"/>
      <c r="F2" s="102"/>
      <c r="G2" s="102"/>
      <c r="H2" s="102"/>
    </row>
    <row r="3" spans="1:8" ht="18" customHeight="1" thickBot="1" x14ac:dyDescent="0.3">
      <c r="A3" s="103" t="s">
        <v>102</v>
      </c>
      <c r="B3" s="103" t="s">
        <v>103</v>
      </c>
      <c r="C3" s="77"/>
      <c r="D3" s="103" t="s">
        <v>104</v>
      </c>
      <c r="E3" s="103" t="s">
        <v>105</v>
      </c>
      <c r="F3" s="105" t="s">
        <v>136</v>
      </c>
      <c r="G3" s="106"/>
      <c r="H3" s="107" t="s">
        <v>106</v>
      </c>
    </row>
    <row r="4" spans="1:8" ht="15.75" thickBot="1" x14ac:dyDescent="0.3">
      <c r="A4" s="104"/>
      <c r="B4" s="104"/>
      <c r="C4" s="78"/>
      <c r="D4" s="104"/>
      <c r="E4" s="104"/>
      <c r="F4" s="80" t="s">
        <v>107</v>
      </c>
      <c r="G4" s="80" t="s">
        <v>137</v>
      </c>
      <c r="H4" s="108"/>
    </row>
    <row r="5" spans="1:8" x14ac:dyDescent="0.25">
      <c r="A5" s="99"/>
      <c r="B5" s="99"/>
      <c r="C5" s="70"/>
      <c r="D5" s="70"/>
      <c r="E5" s="99" t="s">
        <v>110</v>
      </c>
      <c r="F5" s="90">
        <v>0.13400000000000001</v>
      </c>
      <c r="G5" s="90" t="s">
        <v>138</v>
      </c>
      <c r="H5" s="90" t="s">
        <v>139</v>
      </c>
    </row>
    <row r="6" spans="1:8" ht="30" x14ac:dyDescent="0.25">
      <c r="A6" s="100"/>
      <c r="B6" s="100"/>
      <c r="C6" s="70"/>
      <c r="D6" s="71" t="s">
        <v>108</v>
      </c>
      <c r="E6" s="100"/>
      <c r="F6" s="91"/>
      <c r="G6" s="91"/>
      <c r="H6" s="91"/>
    </row>
    <row r="7" spans="1:8" ht="22.5" x14ac:dyDescent="0.25">
      <c r="A7" s="100"/>
      <c r="B7" s="100"/>
      <c r="C7" s="70"/>
      <c r="D7" s="72" t="s">
        <v>109</v>
      </c>
      <c r="E7" s="100"/>
      <c r="F7" s="91"/>
      <c r="G7" s="91"/>
      <c r="H7" s="91"/>
    </row>
    <row r="8" spans="1:8" ht="15.75" thickBot="1" x14ac:dyDescent="0.3">
      <c r="A8" s="101"/>
      <c r="B8" s="101"/>
      <c r="C8" s="73"/>
      <c r="D8" s="73"/>
      <c r="E8" s="101"/>
      <c r="F8" s="92"/>
      <c r="G8" s="92"/>
      <c r="H8" s="92"/>
    </row>
    <row r="9" spans="1:8" x14ac:dyDescent="0.25">
      <c r="A9" s="99"/>
      <c r="B9" s="99"/>
      <c r="C9" s="70"/>
      <c r="D9" s="70"/>
      <c r="E9" s="99" t="s">
        <v>113</v>
      </c>
      <c r="F9" s="90">
        <v>0.16200000000000001</v>
      </c>
      <c r="G9" s="90" t="s">
        <v>140</v>
      </c>
      <c r="H9" s="90" t="s">
        <v>141</v>
      </c>
    </row>
    <row r="10" spans="1:8" ht="30" x14ac:dyDescent="0.25">
      <c r="A10" s="100"/>
      <c r="B10" s="100"/>
      <c r="C10" s="70"/>
      <c r="D10" s="71" t="s">
        <v>111</v>
      </c>
      <c r="E10" s="100"/>
      <c r="F10" s="91"/>
      <c r="G10" s="91"/>
      <c r="H10" s="91"/>
    </row>
    <row r="11" spans="1:8" ht="22.5" x14ac:dyDescent="0.25">
      <c r="A11" s="100"/>
      <c r="B11" s="100"/>
      <c r="C11" s="70"/>
      <c r="D11" s="72" t="s">
        <v>112</v>
      </c>
      <c r="E11" s="100"/>
      <c r="F11" s="91"/>
      <c r="G11" s="91"/>
      <c r="H11" s="91"/>
    </row>
    <row r="12" spans="1:8" ht="15.75" thickBot="1" x14ac:dyDescent="0.3">
      <c r="A12" s="101"/>
      <c r="B12" s="101"/>
      <c r="C12" s="73"/>
      <c r="D12" s="73"/>
      <c r="E12" s="101"/>
      <c r="F12" s="92"/>
      <c r="G12" s="92"/>
      <c r="H12" s="92"/>
    </row>
    <row r="13" spans="1:8" x14ac:dyDescent="0.25">
      <c r="A13" s="99"/>
      <c r="B13" s="99"/>
      <c r="C13" s="70"/>
      <c r="D13" s="70"/>
      <c r="E13" s="99" t="s">
        <v>116</v>
      </c>
      <c r="F13" s="90">
        <v>7.8E-2</v>
      </c>
      <c r="G13" s="90" t="s">
        <v>142</v>
      </c>
      <c r="H13" s="90" t="s">
        <v>143</v>
      </c>
    </row>
    <row r="14" spans="1:8" ht="30" x14ac:dyDescent="0.25">
      <c r="A14" s="100"/>
      <c r="B14" s="100"/>
      <c r="C14" s="70"/>
      <c r="D14" s="71" t="s">
        <v>114</v>
      </c>
      <c r="E14" s="100"/>
      <c r="F14" s="91"/>
      <c r="G14" s="91"/>
      <c r="H14" s="91"/>
    </row>
    <row r="15" spans="1:8" ht="22.5" x14ac:dyDescent="0.25">
      <c r="A15" s="100"/>
      <c r="B15" s="100"/>
      <c r="C15" s="70"/>
      <c r="D15" s="72" t="s">
        <v>115</v>
      </c>
      <c r="E15" s="100"/>
      <c r="F15" s="91"/>
      <c r="G15" s="91"/>
      <c r="H15" s="91"/>
    </row>
    <row r="16" spans="1:8" ht="15.75" thickBot="1" x14ac:dyDescent="0.3">
      <c r="A16" s="101"/>
      <c r="B16" s="101"/>
      <c r="C16" s="73"/>
      <c r="D16" s="73"/>
      <c r="E16" s="101"/>
      <c r="F16" s="92"/>
      <c r="G16" s="92"/>
      <c r="H16" s="92"/>
    </row>
    <row r="17" spans="1:8" x14ac:dyDescent="0.25">
      <c r="A17" s="99"/>
      <c r="B17" s="99"/>
      <c r="C17" s="70"/>
      <c r="D17" s="70"/>
      <c r="E17" s="99" t="s">
        <v>119</v>
      </c>
      <c r="F17" s="90" t="s">
        <v>144</v>
      </c>
      <c r="G17" s="90" t="s">
        <v>145</v>
      </c>
      <c r="H17" s="90" t="s">
        <v>146</v>
      </c>
    </row>
    <row r="18" spans="1:8" ht="30" x14ac:dyDescent="0.25">
      <c r="A18" s="100"/>
      <c r="B18" s="100"/>
      <c r="C18" s="70"/>
      <c r="D18" s="71" t="s">
        <v>117</v>
      </c>
      <c r="E18" s="100"/>
      <c r="F18" s="91"/>
      <c r="G18" s="91"/>
      <c r="H18" s="91"/>
    </row>
    <row r="19" spans="1:8" ht="22.5" x14ac:dyDescent="0.25">
      <c r="A19" s="100"/>
      <c r="B19" s="100"/>
      <c r="C19" s="70"/>
      <c r="D19" s="72" t="s">
        <v>118</v>
      </c>
      <c r="E19" s="100"/>
      <c r="F19" s="91"/>
      <c r="G19" s="91"/>
      <c r="H19" s="91"/>
    </row>
    <row r="20" spans="1:8" ht="15.75" thickBot="1" x14ac:dyDescent="0.3">
      <c r="A20" s="101"/>
      <c r="B20" s="101"/>
      <c r="C20" s="73"/>
      <c r="D20" s="73"/>
      <c r="E20" s="101"/>
      <c r="F20" s="92"/>
      <c r="G20" s="92"/>
      <c r="H20" s="92"/>
    </row>
    <row r="21" spans="1:8" x14ac:dyDescent="0.25">
      <c r="A21" s="99"/>
      <c r="B21" s="99"/>
      <c r="C21" s="70"/>
      <c r="D21" s="70"/>
      <c r="E21" s="99" t="s">
        <v>122</v>
      </c>
      <c r="F21" s="90" t="s">
        <v>147</v>
      </c>
      <c r="G21" s="90" t="s">
        <v>148</v>
      </c>
      <c r="H21" s="90" t="s">
        <v>149</v>
      </c>
    </row>
    <row r="22" spans="1:8" ht="30" x14ac:dyDescent="0.25">
      <c r="A22" s="100"/>
      <c r="B22" s="100"/>
      <c r="C22" s="70"/>
      <c r="D22" s="71" t="s">
        <v>120</v>
      </c>
      <c r="E22" s="100"/>
      <c r="F22" s="91"/>
      <c r="G22" s="91"/>
      <c r="H22" s="91"/>
    </row>
    <row r="23" spans="1:8" ht="22.5" x14ac:dyDescent="0.25">
      <c r="A23" s="100"/>
      <c r="B23" s="100"/>
      <c r="C23" s="70"/>
      <c r="D23" s="72" t="s">
        <v>121</v>
      </c>
      <c r="E23" s="100"/>
      <c r="F23" s="91"/>
      <c r="G23" s="91"/>
      <c r="H23" s="91"/>
    </row>
    <row r="24" spans="1:8" ht="15.75" thickBot="1" x14ac:dyDescent="0.3">
      <c r="A24" s="101"/>
      <c r="B24" s="101"/>
      <c r="C24" s="73"/>
      <c r="D24" s="73"/>
      <c r="E24" s="101"/>
      <c r="F24" s="92"/>
      <c r="G24" s="92"/>
      <c r="H24" s="92"/>
    </row>
    <row r="25" spans="1:8" x14ac:dyDescent="0.25">
      <c r="A25" s="99"/>
      <c r="B25" s="99"/>
      <c r="C25" s="70"/>
      <c r="D25" s="70"/>
      <c r="E25" s="99" t="s">
        <v>122</v>
      </c>
      <c r="F25" s="90" t="s">
        <v>150</v>
      </c>
      <c r="G25" s="90" t="s">
        <v>151</v>
      </c>
      <c r="H25" s="90" t="s">
        <v>152</v>
      </c>
    </row>
    <row r="26" spans="1:8" ht="30" x14ac:dyDescent="0.25">
      <c r="A26" s="100"/>
      <c r="B26" s="100"/>
      <c r="C26" s="70"/>
      <c r="D26" s="71" t="s">
        <v>123</v>
      </c>
      <c r="E26" s="100"/>
      <c r="F26" s="91"/>
      <c r="G26" s="91"/>
      <c r="H26" s="91"/>
    </row>
    <row r="27" spans="1:8" ht="22.5" x14ac:dyDescent="0.25">
      <c r="A27" s="100"/>
      <c r="B27" s="100"/>
      <c r="C27" s="70"/>
      <c r="D27" s="72" t="s">
        <v>121</v>
      </c>
      <c r="E27" s="100"/>
      <c r="F27" s="91"/>
      <c r="G27" s="91"/>
      <c r="H27" s="91"/>
    </row>
    <row r="28" spans="1:8" ht="15.75" thickBot="1" x14ac:dyDescent="0.3">
      <c r="A28" s="101"/>
      <c r="B28" s="101"/>
      <c r="C28" s="73"/>
      <c r="D28" s="73"/>
      <c r="E28" s="101"/>
      <c r="F28" s="92"/>
      <c r="G28" s="92"/>
      <c r="H28" s="92"/>
    </row>
    <row r="29" spans="1:8" x14ac:dyDescent="0.25">
      <c r="A29" s="99"/>
      <c r="B29" s="99"/>
      <c r="C29" s="70"/>
      <c r="D29" s="70"/>
      <c r="E29" s="99" t="s">
        <v>125</v>
      </c>
      <c r="F29" s="90" t="s">
        <v>153</v>
      </c>
      <c r="G29" s="90" t="s">
        <v>154</v>
      </c>
      <c r="H29" s="90" t="s">
        <v>155</v>
      </c>
    </row>
    <row r="30" spans="1:8" ht="45" x14ac:dyDescent="0.25">
      <c r="A30" s="100"/>
      <c r="B30" s="100"/>
      <c r="C30" s="70"/>
      <c r="D30" s="71" t="s">
        <v>124</v>
      </c>
      <c r="E30" s="100"/>
      <c r="F30" s="91"/>
      <c r="G30" s="91"/>
      <c r="H30" s="91"/>
    </row>
    <row r="31" spans="1:8" ht="22.5" x14ac:dyDescent="0.25">
      <c r="A31" s="100"/>
      <c r="B31" s="100"/>
      <c r="C31" s="70"/>
      <c r="D31" s="72" t="s">
        <v>109</v>
      </c>
      <c r="E31" s="100"/>
      <c r="F31" s="91"/>
      <c r="G31" s="91"/>
      <c r="H31" s="91"/>
    </row>
    <row r="32" spans="1:8" ht="15.75" thickBot="1" x14ac:dyDescent="0.3">
      <c r="A32" s="101"/>
      <c r="B32" s="101"/>
      <c r="C32" s="73"/>
      <c r="D32" s="73"/>
      <c r="E32" s="101"/>
      <c r="F32" s="92"/>
      <c r="G32" s="92"/>
      <c r="H32" s="92"/>
    </row>
    <row r="33" spans="1:8" x14ac:dyDescent="0.25">
      <c r="A33" s="99"/>
      <c r="B33" s="99"/>
      <c r="C33" s="70"/>
      <c r="D33" s="70"/>
      <c r="E33" s="99" t="s">
        <v>113</v>
      </c>
      <c r="F33" s="90" t="s">
        <v>156</v>
      </c>
      <c r="G33" s="90" t="s">
        <v>157</v>
      </c>
      <c r="H33" s="90" t="s">
        <v>158</v>
      </c>
    </row>
    <row r="34" spans="1:8" ht="30" x14ac:dyDescent="0.25">
      <c r="A34" s="100"/>
      <c r="B34" s="100"/>
      <c r="C34" s="70"/>
      <c r="D34" s="71" t="s">
        <v>126</v>
      </c>
      <c r="E34" s="100"/>
      <c r="F34" s="91"/>
      <c r="G34" s="91"/>
      <c r="H34" s="91"/>
    </row>
    <row r="35" spans="1:8" ht="22.5" x14ac:dyDescent="0.25">
      <c r="A35" s="100"/>
      <c r="B35" s="100"/>
      <c r="C35" s="70"/>
      <c r="D35" s="72" t="s">
        <v>112</v>
      </c>
      <c r="E35" s="100"/>
      <c r="F35" s="91"/>
      <c r="G35" s="91"/>
      <c r="H35" s="91"/>
    </row>
    <row r="36" spans="1:8" ht="15.75" thickBot="1" x14ac:dyDescent="0.3">
      <c r="A36" s="101"/>
      <c r="B36" s="101"/>
      <c r="C36" s="73"/>
      <c r="D36" s="73"/>
      <c r="E36" s="101"/>
      <c r="F36" s="92"/>
      <c r="G36" s="92"/>
      <c r="H36" s="92"/>
    </row>
    <row r="37" spans="1:8" x14ac:dyDescent="0.25">
      <c r="A37" s="99"/>
      <c r="B37" s="99"/>
      <c r="C37" s="70"/>
      <c r="D37" s="70"/>
      <c r="E37" s="99" t="s">
        <v>113</v>
      </c>
      <c r="F37" s="90" t="s">
        <v>159</v>
      </c>
      <c r="G37" s="90" t="s">
        <v>160</v>
      </c>
      <c r="H37" s="90" t="s">
        <v>161</v>
      </c>
    </row>
    <row r="38" spans="1:8" ht="30" x14ac:dyDescent="0.25">
      <c r="A38" s="100"/>
      <c r="B38" s="100"/>
      <c r="C38" s="70"/>
      <c r="D38" s="71" t="s">
        <v>127</v>
      </c>
      <c r="E38" s="100"/>
      <c r="F38" s="91"/>
      <c r="G38" s="91"/>
      <c r="H38" s="91"/>
    </row>
    <row r="39" spans="1:8" ht="22.5" x14ac:dyDescent="0.25">
      <c r="A39" s="100"/>
      <c r="B39" s="100"/>
      <c r="C39" s="70"/>
      <c r="D39" s="72" t="s">
        <v>112</v>
      </c>
      <c r="E39" s="100"/>
      <c r="F39" s="91"/>
      <c r="G39" s="91"/>
      <c r="H39" s="91"/>
    </row>
    <row r="40" spans="1:8" ht="15.75" thickBot="1" x14ac:dyDescent="0.3">
      <c r="A40" s="101"/>
      <c r="B40" s="101"/>
      <c r="C40" s="73"/>
      <c r="D40" s="73"/>
      <c r="E40" s="101"/>
      <c r="F40" s="92"/>
      <c r="G40" s="92"/>
      <c r="H40" s="92"/>
    </row>
    <row r="41" spans="1:8" x14ac:dyDescent="0.25">
      <c r="A41" s="99"/>
      <c r="B41" s="99"/>
      <c r="C41" s="70"/>
      <c r="D41" s="70"/>
      <c r="E41" s="99" t="s">
        <v>113</v>
      </c>
      <c r="F41" s="90" t="s">
        <v>162</v>
      </c>
      <c r="G41" s="90" t="s">
        <v>163</v>
      </c>
      <c r="H41" s="90" t="s">
        <v>164</v>
      </c>
    </row>
    <row r="42" spans="1:8" ht="30" x14ac:dyDescent="0.25">
      <c r="A42" s="100"/>
      <c r="B42" s="100"/>
      <c r="C42" s="70"/>
      <c r="D42" s="71" t="s">
        <v>128</v>
      </c>
      <c r="E42" s="100"/>
      <c r="F42" s="91"/>
      <c r="G42" s="91"/>
      <c r="H42" s="91"/>
    </row>
    <row r="43" spans="1:8" ht="22.5" x14ac:dyDescent="0.25">
      <c r="A43" s="100"/>
      <c r="B43" s="100"/>
      <c r="C43" s="70"/>
      <c r="D43" s="72" t="s">
        <v>112</v>
      </c>
      <c r="E43" s="100"/>
      <c r="F43" s="91"/>
      <c r="G43" s="91"/>
      <c r="H43" s="91"/>
    </row>
    <row r="44" spans="1:8" ht="15.75" thickBot="1" x14ac:dyDescent="0.3">
      <c r="A44" s="101"/>
      <c r="B44" s="101"/>
      <c r="C44" s="73"/>
      <c r="D44" s="73"/>
      <c r="E44" s="101"/>
      <c r="F44" s="92"/>
      <c r="G44" s="92"/>
      <c r="H44" s="92"/>
    </row>
    <row r="45" spans="1:8" x14ac:dyDescent="0.25">
      <c r="A45" s="99"/>
      <c r="B45" s="99"/>
      <c r="C45" s="70"/>
      <c r="D45" s="70"/>
      <c r="E45" s="99" t="s">
        <v>122</v>
      </c>
      <c r="F45" s="90" t="s">
        <v>150</v>
      </c>
      <c r="G45" s="90" t="s">
        <v>151</v>
      </c>
      <c r="H45" s="90" t="s">
        <v>152</v>
      </c>
    </row>
    <row r="46" spans="1:8" ht="30" x14ac:dyDescent="0.25">
      <c r="A46" s="100"/>
      <c r="B46" s="100"/>
      <c r="C46" s="70"/>
      <c r="D46" s="71" t="s">
        <v>129</v>
      </c>
      <c r="E46" s="100"/>
      <c r="F46" s="91"/>
      <c r="G46" s="91"/>
      <c r="H46" s="91"/>
    </row>
    <row r="47" spans="1:8" ht="22.5" x14ac:dyDescent="0.25">
      <c r="A47" s="100"/>
      <c r="B47" s="100"/>
      <c r="C47" s="70"/>
      <c r="D47" s="72" t="s">
        <v>121</v>
      </c>
      <c r="E47" s="100"/>
      <c r="F47" s="91"/>
      <c r="G47" s="91"/>
      <c r="H47" s="91"/>
    </row>
    <row r="48" spans="1:8" ht="15.75" thickBot="1" x14ac:dyDescent="0.3">
      <c r="A48" s="101"/>
      <c r="B48" s="101"/>
      <c r="C48" s="73"/>
      <c r="D48" s="73"/>
      <c r="E48" s="101"/>
      <c r="F48" s="92"/>
      <c r="G48" s="92"/>
      <c r="H48" s="92"/>
    </row>
    <row r="49" spans="1:8" x14ac:dyDescent="0.25">
      <c r="A49" s="99"/>
      <c r="B49" s="99"/>
      <c r="C49" s="70"/>
      <c r="D49" s="70"/>
      <c r="E49" s="99" t="s">
        <v>122</v>
      </c>
      <c r="F49" s="90" t="s">
        <v>159</v>
      </c>
      <c r="G49" s="90" t="s">
        <v>160</v>
      </c>
      <c r="H49" s="90" t="s">
        <v>165</v>
      </c>
    </row>
    <row r="50" spans="1:8" ht="30" x14ac:dyDescent="0.25">
      <c r="A50" s="100"/>
      <c r="B50" s="100"/>
      <c r="C50" s="70"/>
      <c r="D50" s="71" t="s">
        <v>130</v>
      </c>
      <c r="E50" s="100"/>
      <c r="F50" s="91"/>
      <c r="G50" s="91"/>
      <c r="H50" s="91"/>
    </row>
    <row r="51" spans="1:8" ht="22.5" x14ac:dyDescent="0.25">
      <c r="A51" s="100"/>
      <c r="B51" s="100"/>
      <c r="C51" s="70"/>
      <c r="D51" s="72" t="s">
        <v>121</v>
      </c>
      <c r="E51" s="100"/>
      <c r="F51" s="91"/>
      <c r="G51" s="91"/>
      <c r="H51" s="91"/>
    </row>
    <row r="52" spans="1:8" ht="15.75" thickBot="1" x14ac:dyDescent="0.3">
      <c r="A52" s="101"/>
      <c r="B52" s="101"/>
      <c r="C52" s="73"/>
      <c r="D52" s="73"/>
      <c r="E52" s="101"/>
      <c r="F52" s="92"/>
      <c r="G52" s="92"/>
      <c r="H52" s="92"/>
    </row>
    <row r="53" spans="1:8" x14ac:dyDescent="0.25">
      <c r="A53" s="99"/>
      <c r="B53" s="99"/>
      <c r="C53" s="70"/>
      <c r="D53" s="70"/>
      <c r="E53" s="99" t="s">
        <v>113</v>
      </c>
      <c r="F53" s="90" t="s">
        <v>159</v>
      </c>
      <c r="G53" s="90" t="s">
        <v>160</v>
      </c>
      <c r="H53" s="90" t="s">
        <v>161</v>
      </c>
    </row>
    <row r="54" spans="1:8" ht="30" x14ac:dyDescent="0.25">
      <c r="A54" s="100"/>
      <c r="B54" s="100"/>
      <c r="C54" s="70"/>
      <c r="D54" s="71" t="s">
        <v>131</v>
      </c>
      <c r="E54" s="100"/>
      <c r="F54" s="91"/>
      <c r="G54" s="91"/>
      <c r="H54" s="91"/>
    </row>
    <row r="55" spans="1:8" ht="22.5" x14ac:dyDescent="0.25">
      <c r="A55" s="100"/>
      <c r="B55" s="100"/>
      <c r="C55" s="70"/>
      <c r="D55" s="72" t="s">
        <v>112</v>
      </c>
      <c r="E55" s="100"/>
      <c r="F55" s="91"/>
      <c r="G55" s="91"/>
      <c r="H55" s="91"/>
    </row>
    <row r="56" spans="1:8" ht="15.75" thickBot="1" x14ac:dyDescent="0.3">
      <c r="A56" s="101"/>
      <c r="B56" s="101"/>
      <c r="C56" s="73"/>
      <c r="D56" s="73"/>
      <c r="E56" s="101"/>
      <c r="F56" s="92"/>
      <c r="G56" s="92"/>
      <c r="H56" s="92"/>
    </row>
    <row r="57" spans="1:8" x14ac:dyDescent="0.25">
      <c r="A57" s="99"/>
      <c r="B57" s="99"/>
      <c r="C57" s="70"/>
      <c r="D57" s="70"/>
      <c r="E57" s="99" t="s">
        <v>122</v>
      </c>
      <c r="F57" s="90" t="s">
        <v>166</v>
      </c>
      <c r="G57" s="90" t="s">
        <v>167</v>
      </c>
      <c r="H57" s="90" t="s">
        <v>168</v>
      </c>
    </row>
    <row r="58" spans="1:8" ht="30" x14ac:dyDescent="0.25">
      <c r="A58" s="100"/>
      <c r="B58" s="100"/>
      <c r="C58" s="70"/>
      <c r="D58" s="71" t="s">
        <v>132</v>
      </c>
      <c r="E58" s="100"/>
      <c r="F58" s="91"/>
      <c r="G58" s="91"/>
      <c r="H58" s="91"/>
    </row>
    <row r="59" spans="1:8" ht="22.5" x14ac:dyDescent="0.25">
      <c r="A59" s="100"/>
      <c r="B59" s="100"/>
      <c r="C59" s="70"/>
      <c r="D59" s="72" t="s">
        <v>121</v>
      </c>
      <c r="E59" s="100"/>
      <c r="F59" s="91"/>
      <c r="G59" s="91"/>
      <c r="H59" s="91"/>
    </row>
    <row r="60" spans="1:8" ht="15.75" thickBot="1" x14ac:dyDescent="0.3">
      <c r="A60" s="101"/>
      <c r="B60" s="101"/>
      <c r="C60" s="73"/>
      <c r="D60" s="73"/>
      <c r="E60" s="101"/>
      <c r="F60" s="92"/>
      <c r="G60" s="92"/>
      <c r="H60" s="92"/>
    </row>
    <row r="61" spans="1:8" x14ac:dyDescent="0.25">
      <c r="A61" s="99"/>
      <c r="B61" s="99"/>
      <c r="C61" s="70"/>
      <c r="D61" s="70"/>
      <c r="E61" s="99" t="s">
        <v>134</v>
      </c>
      <c r="F61" s="90" t="s">
        <v>169</v>
      </c>
      <c r="G61" s="90" t="s">
        <v>170</v>
      </c>
      <c r="H61" s="90" t="s">
        <v>171</v>
      </c>
    </row>
    <row r="62" spans="1:8" ht="30" x14ac:dyDescent="0.25">
      <c r="A62" s="100"/>
      <c r="B62" s="100"/>
      <c r="C62" s="70"/>
      <c r="D62" s="71" t="s">
        <v>133</v>
      </c>
      <c r="E62" s="100"/>
      <c r="F62" s="91"/>
      <c r="G62" s="91"/>
      <c r="H62" s="91"/>
    </row>
    <row r="63" spans="1:8" ht="22.5" x14ac:dyDescent="0.25">
      <c r="A63" s="100"/>
      <c r="B63" s="100"/>
      <c r="C63" s="70"/>
      <c r="D63" s="72" t="s">
        <v>109</v>
      </c>
      <c r="E63" s="100"/>
      <c r="F63" s="91"/>
      <c r="G63" s="91"/>
      <c r="H63" s="91"/>
    </row>
    <row r="64" spans="1:8" ht="15.75" thickBot="1" x14ac:dyDescent="0.3">
      <c r="A64" s="101"/>
      <c r="B64" s="101"/>
      <c r="C64" s="73"/>
      <c r="D64" s="73"/>
      <c r="E64" s="101"/>
      <c r="F64" s="92"/>
      <c r="G64" s="92"/>
      <c r="H64" s="92"/>
    </row>
    <row r="65" spans="1:8" x14ac:dyDescent="0.25">
      <c r="A65" s="93"/>
      <c r="B65" s="93"/>
      <c r="C65" s="74"/>
      <c r="D65" s="74"/>
      <c r="E65" s="93" t="s">
        <v>122</v>
      </c>
      <c r="F65" s="96" t="s">
        <v>172</v>
      </c>
      <c r="G65" s="96" t="s">
        <v>173</v>
      </c>
      <c r="H65" s="90">
        <f>1.548*5</f>
        <v>7.74</v>
      </c>
    </row>
    <row r="66" spans="1:8" ht="30" x14ac:dyDescent="0.25">
      <c r="A66" s="94"/>
      <c r="B66" s="94"/>
      <c r="C66" s="74"/>
      <c r="D66" s="71" t="s">
        <v>135</v>
      </c>
      <c r="E66" s="94"/>
      <c r="F66" s="97"/>
      <c r="G66" s="97"/>
      <c r="H66" s="91"/>
    </row>
    <row r="67" spans="1:8" ht="22.5" x14ac:dyDescent="0.25">
      <c r="A67" s="94"/>
      <c r="B67" s="94"/>
      <c r="C67" s="74"/>
      <c r="D67" s="75" t="s">
        <v>121</v>
      </c>
      <c r="E67" s="94"/>
      <c r="F67" s="97"/>
      <c r="G67" s="97"/>
      <c r="H67" s="91"/>
    </row>
    <row r="68" spans="1:8" ht="15.75" thickBot="1" x14ac:dyDescent="0.3">
      <c r="A68" s="95"/>
      <c r="B68" s="95"/>
      <c r="C68" s="76"/>
      <c r="D68" s="76"/>
      <c r="E68" s="95"/>
      <c r="F68" s="98"/>
      <c r="G68" s="98"/>
      <c r="H68" s="92"/>
    </row>
  </sheetData>
  <mergeCells count="103">
    <mergeCell ref="A2:H2"/>
    <mergeCell ref="A3:A4"/>
    <mergeCell ref="B3:B4"/>
    <mergeCell ref="D3:D4"/>
    <mergeCell ref="E3:E4"/>
    <mergeCell ref="F3:G3"/>
    <mergeCell ref="H3:H4"/>
    <mergeCell ref="H5:H8"/>
    <mergeCell ref="A9:A12"/>
    <mergeCell ref="B9:B12"/>
    <mergeCell ref="E9:E12"/>
    <mergeCell ref="F9:F12"/>
    <mergeCell ref="G9:G12"/>
    <mergeCell ref="H9:H12"/>
    <mergeCell ref="A5:A8"/>
    <mergeCell ref="B5:B8"/>
    <mergeCell ref="E5:E8"/>
    <mergeCell ref="F5:F8"/>
    <mergeCell ref="G5:G8"/>
    <mergeCell ref="H13:H16"/>
    <mergeCell ref="A17:A20"/>
    <mergeCell ref="B17:B20"/>
    <mergeCell ref="E17:E20"/>
    <mergeCell ref="F17:F20"/>
    <mergeCell ref="G17:G20"/>
    <mergeCell ref="H17:H20"/>
    <mergeCell ref="A13:A16"/>
    <mergeCell ref="B13:B16"/>
    <mergeCell ref="E13:E16"/>
    <mergeCell ref="F13:F16"/>
    <mergeCell ref="G13:G16"/>
    <mergeCell ref="H21:H24"/>
    <mergeCell ref="A25:A28"/>
    <mergeCell ref="B25:B28"/>
    <mergeCell ref="E25:E28"/>
    <mergeCell ref="F25:F28"/>
    <mergeCell ref="G25:G28"/>
    <mergeCell ref="H25:H28"/>
    <mergeCell ref="A21:A24"/>
    <mergeCell ref="B21:B24"/>
    <mergeCell ref="E21:E24"/>
    <mergeCell ref="F21:F24"/>
    <mergeCell ref="G21:G24"/>
    <mergeCell ref="H29:H32"/>
    <mergeCell ref="A33:A36"/>
    <mergeCell ref="B33:B36"/>
    <mergeCell ref="E33:E36"/>
    <mergeCell ref="F33:F36"/>
    <mergeCell ref="G33:G36"/>
    <mergeCell ref="H33:H36"/>
    <mergeCell ref="A29:A32"/>
    <mergeCell ref="B29:B32"/>
    <mergeCell ref="E29:E32"/>
    <mergeCell ref="F29:F32"/>
    <mergeCell ref="G29:G32"/>
    <mergeCell ref="H37:H40"/>
    <mergeCell ref="A41:A44"/>
    <mergeCell ref="B41:B44"/>
    <mergeCell ref="E41:E44"/>
    <mergeCell ref="F41:F44"/>
    <mergeCell ref="G41:G44"/>
    <mergeCell ref="H41:H44"/>
    <mergeCell ref="A37:A40"/>
    <mergeCell ref="B37:B40"/>
    <mergeCell ref="E37:E40"/>
    <mergeCell ref="F37:F40"/>
    <mergeCell ref="G37:G40"/>
    <mergeCell ref="H45:H48"/>
    <mergeCell ref="A49:A52"/>
    <mergeCell ref="B49:B52"/>
    <mergeCell ref="E49:E52"/>
    <mergeCell ref="F49:F52"/>
    <mergeCell ref="G49:G52"/>
    <mergeCell ref="H49:H52"/>
    <mergeCell ref="A45:A48"/>
    <mergeCell ref="B45:B48"/>
    <mergeCell ref="E45:E48"/>
    <mergeCell ref="F45:F48"/>
    <mergeCell ref="G45:G48"/>
    <mergeCell ref="H53:H56"/>
    <mergeCell ref="A57:A60"/>
    <mergeCell ref="B57:B60"/>
    <mergeCell ref="E57:E60"/>
    <mergeCell ref="F57:F60"/>
    <mergeCell ref="G57:G60"/>
    <mergeCell ref="H57:H60"/>
    <mergeCell ref="A53:A56"/>
    <mergeCell ref="B53:B56"/>
    <mergeCell ref="E53:E56"/>
    <mergeCell ref="F53:F56"/>
    <mergeCell ref="G53:G56"/>
    <mergeCell ref="H61:H64"/>
    <mergeCell ref="A65:A68"/>
    <mergeCell ref="B65:B68"/>
    <mergeCell ref="E65:E68"/>
    <mergeCell ref="F65:F68"/>
    <mergeCell ref="G65:G68"/>
    <mergeCell ref="H65:H68"/>
    <mergeCell ref="A61:A64"/>
    <mergeCell ref="B61:B64"/>
    <mergeCell ref="E61:E64"/>
    <mergeCell ref="F61:F64"/>
    <mergeCell ref="G61:G64"/>
  </mergeCells>
  <hyperlinks>
    <hyperlink ref="D6" r:id="rId1" display="https://nl.rs-online.com/web/p/products/2477895/" xr:uid="{48E82544-F3F2-4152-B3A9-FB896229C8D7}"/>
    <hyperlink ref="D10" r:id="rId2" display="https://nl.rs-online.com/web/p/products/8154225/" xr:uid="{3EF39931-D54A-4013-91C3-B7925C770092}"/>
    <hyperlink ref="D14" r:id="rId3" display="https://nl.rs-online.com/web/p/products/7384951/" xr:uid="{280515EA-39CD-40D0-B2A4-04D079899DEE}"/>
    <hyperlink ref="D18" r:id="rId4" display="https://nl.rs-online.com/web/p/products/5453291/" xr:uid="{75A4179C-64CD-45BF-AE95-E7A4D2130B02}"/>
    <hyperlink ref="D22" r:id="rId5" display="https://nl.rs-online.com/web/p/products/8486764/" xr:uid="{FF5FA8D3-15D4-44D4-B97A-A682FCFC08A7}"/>
    <hyperlink ref="D26" r:id="rId6" display="https://nl.rs-online.com/web/p/products/8201422/" xr:uid="{1A2D5A47-E77B-4D8F-B827-001CD99A2271}"/>
    <hyperlink ref="D30" r:id="rId7" display="https://nl.rs-online.com/web/p/products/7866888/" xr:uid="{8FF6D5D4-B883-4D80-B7A5-57F4B68CED57}"/>
    <hyperlink ref="D34" r:id="rId8" display="https://nl.rs-online.com/web/p/products/6791046/" xr:uid="{760B5742-015B-4EDD-8197-745353AC323F}"/>
    <hyperlink ref="D38" r:id="rId9" display="https://nl.rs-online.com/web/p/products/6790803/" xr:uid="{32D7E7C6-78FD-4B79-9979-13B4DD993A0E}"/>
    <hyperlink ref="D42" r:id="rId10" display="https://nl.rs-online.com/web/p/products/6791749/" xr:uid="{90F7A68A-60B7-4079-87BB-3C3DC72700C5}"/>
    <hyperlink ref="D46" r:id="rId11" display="https://nl.rs-online.com/web/p/products/8201494/" xr:uid="{7AECBE0F-3DD1-42F3-9A1C-D750F4B09D89}"/>
    <hyperlink ref="D50" r:id="rId12" display="https://nl.rs-online.com/web/p/products/7216993/" xr:uid="{B1C8FCC2-185D-41A9-A425-F80A65F2A0F0}"/>
    <hyperlink ref="D54" r:id="rId13" display="https://nl.rs-online.com/web/p/products/6791428/" xr:uid="{E1DD8672-C6AA-4ECB-BBB2-F9BC89F8BFBE}"/>
    <hyperlink ref="D58" r:id="rId14" display="https://nl.rs-online.com/web/p/products/7386360/" xr:uid="{D25B8C30-4878-482A-B967-57E89B0F9597}"/>
    <hyperlink ref="D62" r:id="rId15" display="https://nl.rs-online.com/web/p/products/1923037/" xr:uid="{33F40EA9-97D3-4901-9DDE-10849C2DEB10}"/>
    <hyperlink ref="D66" r:id="rId16" display="https://nl.rs-online.com/web/p/products/7094617/" xr:uid="{A38DEA6A-48C3-49A1-98BE-616EC347E842}"/>
  </hyperlinks>
  <pageMargins left="0.7" right="0.7" top="0.75" bottom="0.75" header="0.3" footer="0.3"/>
  <drawing r:id="rId17"/>
  <legacyDrawing r:id="rId18"/>
  <controls>
    <mc:AlternateContent xmlns:mc="http://schemas.openxmlformats.org/markup-compatibility/2006">
      <mc:Choice Requires="x14">
        <control shapeId="2049" r:id="rId19" name="Control 1">
          <controlPr defaultSize="0" r:id="rId20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5</xdr:row>
                <xdr:rowOff>38100</xdr:rowOff>
              </to>
            </anchor>
          </controlPr>
        </control>
      </mc:Choice>
      <mc:Fallback>
        <control shapeId="2049" r:id="rId19" name="Control 1"/>
      </mc:Fallback>
    </mc:AlternateContent>
    <mc:AlternateContent xmlns:mc="http://schemas.openxmlformats.org/markup-compatibility/2006">
      <mc:Choice Requires="x14">
        <control shapeId="2050" r:id="rId21" name="Control 2">
          <controlPr defaultSize="0" r:id="rId22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1</xdr:col>
                <xdr:colOff>304800</xdr:colOff>
                <xdr:row>5</xdr:row>
                <xdr:rowOff>38100</xdr:rowOff>
              </to>
            </anchor>
          </controlPr>
        </control>
      </mc:Choice>
      <mc:Fallback>
        <control shapeId="2050" r:id="rId21" name="Control 2"/>
      </mc:Fallback>
    </mc:AlternateContent>
    <mc:AlternateContent xmlns:mc="http://schemas.openxmlformats.org/markup-compatibility/2006">
      <mc:Choice Requires="x14">
        <control shapeId="2051" r:id="rId23" name="Control 3">
          <controlPr defaultSize="0" r:id="rId24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2</xdr:col>
                <xdr:colOff>66675</xdr:colOff>
                <xdr:row>5</xdr:row>
                <xdr:rowOff>38100</xdr:rowOff>
              </to>
            </anchor>
          </controlPr>
        </control>
      </mc:Choice>
      <mc:Fallback>
        <control shapeId="2051" r:id="rId23" name="Control 3"/>
      </mc:Fallback>
    </mc:AlternateContent>
    <mc:AlternateContent xmlns:mc="http://schemas.openxmlformats.org/markup-compatibility/2006">
      <mc:Choice Requires="x14">
        <control shapeId="2055" r:id="rId25" name="Control 7">
          <controlPr defaultSize="0" r:id="rId20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9</xdr:row>
                <xdr:rowOff>38100</xdr:rowOff>
              </to>
            </anchor>
          </controlPr>
        </control>
      </mc:Choice>
      <mc:Fallback>
        <control shapeId="2055" r:id="rId25" name="Control 7"/>
      </mc:Fallback>
    </mc:AlternateContent>
    <mc:AlternateContent xmlns:mc="http://schemas.openxmlformats.org/markup-compatibility/2006">
      <mc:Choice Requires="x14">
        <control shapeId="2056" r:id="rId26" name="Control 8">
          <controlPr defaultSize="0" r:id="rId27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1</xdr:col>
                <xdr:colOff>304800</xdr:colOff>
                <xdr:row>9</xdr:row>
                <xdr:rowOff>38100</xdr:rowOff>
              </to>
            </anchor>
          </controlPr>
        </control>
      </mc:Choice>
      <mc:Fallback>
        <control shapeId="2056" r:id="rId26" name="Control 8"/>
      </mc:Fallback>
    </mc:AlternateContent>
    <mc:AlternateContent xmlns:mc="http://schemas.openxmlformats.org/markup-compatibility/2006">
      <mc:Choice Requires="x14">
        <control shapeId="2057" r:id="rId28" name="Control 9">
          <controlPr defaultSize="0" r:id="rId29">
            <anchor moveWithCells="1">
              <from>
                <xdr:col>1</xdr:col>
                <xdr:colOff>0</xdr:colOff>
                <xdr:row>8</xdr:row>
                <xdr:rowOff>0</xdr:rowOff>
              </from>
              <to>
                <xdr:col>2</xdr:col>
                <xdr:colOff>66675</xdr:colOff>
                <xdr:row>9</xdr:row>
                <xdr:rowOff>38100</xdr:rowOff>
              </to>
            </anchor>
          </controlPr>
        </control>
      </mc:Choice>
      <mc:Fallback>
        <control shapeId="2057" r:id="rId28" name="Control 9"/>
      </mc:Fallback>
    </mc:AlternateContent>
    <mc:AlternateContent xmlns:mc="http://schemas.openxmlformats.org/markup-compatibility/2006">
      <mc:Choice Requires="x14">
        <control shapeId="2061" r:id="rId30" name="Control 13">
          <controlPr defaultSize="0" r:id="rId20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13</xdr:row>
                <xdr:rowOff>38100</xdr:rowOff>
              </to>
            </anchor>
          </controlPr>
        </control>
      </mc:Choice>
      <mc:Fallback>
        <control shapeId="2061" r:id="rId30" name="Control 13"/>
      </mc:Fallback>
    </mc:AlternateContent>
    <mc:AlternateContent xmlns:mc="http://schemas.openxmlformats.org/markup-compatibility/2006">
      <mc:Choice Requires="x14">
        <control shapeId="2062" r:id="rId31" name="Control 14">
          <controlPr defaultSize="0" r:id="rId32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1</xdr:col>
                <xdr:colOff>304800</xdr:colOff>
                <xdr:row>13</xdr:row>
                <xdr:rowOff>38100</xdr:rowOff>
              </to>
            </anchor>
          </controlPr>
        </control>
      </mc:Choice>
      <mc:Fallback>
        <control shapeId="2062" r:id="rId31" name="Control 14"/>
      </mc:Fallback>
    </mc:AlternateContent>
    <mc:AlternateContent xmlns:mc="http://schemas.openxmlformats.org/markup-compatibility/2006">
      <mc:Choice Requires="x14">
        <control shapeId="2063" r:id="rId33" name="Control 15">
          <controlPr defaultSize="0" r:id="rId34">
            <anchor moveWithCells="1">
              <from>
                <xdr:col>1</xdr:col>
                <xdr:colOff>0</xdr:colOff>
                <xdr:row>12</xdr:row>
                <xdr:rowOff>0</xdr:rowOff>
              </from>
              <to>
                <xdr:col>2</xdr:col>
                <xdr:colOff>66675</xdr:colOff>
                <xdr:row>13</xdr:row>
                <xdr:rowOff>38100</xdr:rowOff>
              </to>
            </anchor>
          </controlPr>
        </control>
      </mc:Choice>
      <mc:Fallback>
        <control shapeId="2063" r:id="rId33" name="Control 15"/>
      </mc:Fallback>
    </mc:AlternateContent>
    <mc:AlternateContent xmlns:mc="http://schemas.openxmlformats.org/markup-compatibility/2006">
      <mc:Choice Requires="x14">
        <control shapeId="2067" r:id="rId35" name="Control 19">
          <controlPr defaultSize="0" r:id="rId20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17</xdr:row>
                <xdr:rowOff>38100</xdr:rowOff>
              </to>
            </anchor>
          </controlPr>
        </control>
      </mc:Choice>
      <mc:Fallback>
        <control shapeId="2067" r:id="rId35" name="Control 19"/>
      </mc:Fallback>
    </mc:AlternateContent>
    <mc:AlternateContent xmlns:mc="http://schemas.openxmlformats.org/markup-compatibility/2006">
      <mc:Choice Requires="x14">
        <control shapeId="2068" r:id="rId36" name="Control 20">
          <controlPr defaultSize="0" r:id="rId37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1</xdr:col>
                <xdr:colOff>304800</xdr:colOff>
                <xdr:row>17</xdr:row>
                <xdr:rowOff>38100</xdr:rowOff>
              </to>
            </anchor>
          </controlPr>
        </control>
      </mc:Choice>
      <mc:Fallback>
        <control shapeId="2068" r:id="rId36" name="Control 20"/>
      </mc:Fallback>
    </mc:AlternateContent>
    <mc:AlternateContent xmlns:mc="http://schemas.openxmlformats.org/markup-compatibility/2006">
      <mc:Choice Requires="x14">
        <control shapeId="2069" r:id="rId38" name="Control 21">
          <controlPr defaultSize="0" r:id="rId39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2</xdr:col>
                <xdr:colOff>66675</xdr:colOff>
                <xdr:row>17</xdr:row>
                <xdr:rowOff>38100</xdr:rowOff>
              </to>
            </anchor>
          </controlPr>
        </control>
      </mc:Choice>
      <mc:Fallback>
        <control shapeId="2069" r:id="rId38" name="Control 21"/>
      </mc:Fallback>
    </mc:AlternateContent>
    <mc:AlternateContent xmlns:mc="http://schemas.openxmlformats.org/markup-compatibility/2006">
      <mc:Choice Requires="x14">
        <control shapeId="2073" r:id="rId40" name="Control 25">
          <controlPr defaultSize="0" r:id="rId20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21</xdr:row>
                <xdr:rowOff>38100</xdr:rowOff>
              </to>
            </anchor>
          </controlPr>
        </control>
      </mc:Choice>
      <mc:Fallback>
        <control shapeId="2073" r:id="rId40" name="Control 25"/>
      </mc:Fallback>
    </mc:AlternateContent>
    <mc:AlternateContent xmlns:mc="http://schemas.openxmlformats.org/markup-compatibility/2006">
      <mc:Choice Requires="x14">
        <control shapeId="2074" r:id="rId41" name="Control 26">
          <controlPr defaultSize="0" r:id="rId42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1</xdr:col>
                <xdr:colOff>304800</xdr:colOff>
                <xdr:row>21</xdr:row>
                <xdr:rowOff>38100</xdr:rowOff>
              </to>
            </anchor>
          </controlPr>
        </control>
      </mc:Choice>
      <mc:Fallback>
        <control shapeId="2074" r:id="rId41" name="Control 26"/>
      </mc:Fallback>
    </mc:AlternateContent>
    <mc:AlternateContent xmlns:mc="http://schemas.openxmlformats.org/markup-compatibility/2006">
      <mc:Choice Requires="x14">
        <control shapeId="2075" r:id="rId43" name="Control 27">
          <controlPr defaultSize="0" r:id="rId44">
            <anchor moveWithCells="1">
              <from>
                <xdr:col>1</xdr:col>
                <xdr:colOff>0</xdr:colOff>
                <xdr:row>20</xdr:row>
                <xdr:rowOff>0</xdr:rowOff>
              </from>
              <to>
                <xdr:col>2</xdr:col>
                <xdr:colOff>66675</xdr:colOff>
                <xdr:row>21</xdr:row>
                <xdr:rowOff>38100</xdr:rowOff>
              </to>
            </anchor>
          </controlPr>
        </control>
      </mc:Choice>
      <mc:Fallback>
        <control shapeId="2075" r:id="rId43" name="Control 27"/>
      </mc:Fallback>
    </mc:AlternateContent>
    <mc:AlternateContent xmlns:mc="http://schemas.openxmlformats.org/markup-compatibility/2006">
      <mc:Choice Requires="x14">
        <control shapeId="2079" r:id="rId45" name="Control 31">
          <controlPr defaultSize="0" r:id="rId20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25</xdr:row>
                <xdr:rowOff>38100</xdr:rowOff>
              </to>
            </anchor>
          </controlPr>
        </control>
      </mc:Choice>
      <mc:Fallback>
        <control shapeId="2079" r:id="rId45" name="Control 31"/>
      </mc:Fallback>
    </mc:AlternateContent>
    <mc:AlternateContent xmlns:mc="http://schemas.openxmlformats.org/markup-compatibility/2006">
      <mc:Choice Requires="x14">
        <control shapeId="2080" r:id="rId46" name="Control 32">
          <controlPr defaultSize="0" r:id="rId47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1</xdr:col>
                <xdr:colOff>304800</xdr:colOff>
                <xdr:row>25</xdr:row>
                <xdr:rowOff>38100</xdr:rowOff>
              </to>
            </anchor>
          </controlPr>
        </control>
      </mc:Choice>
      <mc:Fallback>
        <control shapeId="2080" r:id="rId46" name="Control 32"/>
      </mc:Fallback>
    </mc:AlternateContent>
    <mc:AlternateContent xmlns:mc="http://schemas.openxmlformats.org/markup-compatibility/2006">
      <mc:Choice Requires="x14">
        <control shapeId="2081" r:id="rId48" name="Control 33">
          <controlPr defaultSize="0" r:id="rId49">
            <anchor moveWithCells="1">
              <from>
                <xdr:col>1</xdr:col>
                <xdr:colOff>0</xdr:colOff>
                <xdr:row>24</xdr:row>
                <xdr:rowOff>0</xdr:rowOff>
              </from>
              <to>
                <xdr:col>2</xdr:col>
                <xdr:colOff>66675</xdr:colOff>
                <xdr:row>25</xdr:row>
                <xdr:rowOff>38100</xdr:rowOff>
              </to>
            </anchor>
          </controlPr>
        </control>
      </mc:Choice>
      <mc:Fallback>
        <control shapeId="2081" r:id="rId48" name="Control 33"/>
      </mc:Fallback>
    </mc:AlternateContent>
    <mc:AlternateContent xmlns:mc="http://schemas.openxmlformats.org/markup-compatibility/2006">
      <mc:Choice Requires="x14">
        <control shapeId="2085" r:id="rId50" name="Control 37">
          <controlPr defaultSize="0" r:id="rId20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257175</xdr:colOff>
                <xdr:row>29</xdr:row>
                <xdr:rowOff>38100</xdr:rowOff>
              </to>
            </anchor>
          </controlPr>
        </control>
      </mc:Choice>
      <mc:Fallback>
        <control shapeId="2085" r:id="rId50" name="Control 37"/>
      </mc:Fallback>
    </mc:AlternateContent>
    <mc:AlternateContent xmlns:mc="http://schemas.openxmlformats.org/markup-compatibility/2006">
      <mc:Choice Requires="x14">
        <control shapeId="2086" r:id="rId51" name="Control 38">
          <controlPr defaultSize="0" r:id="rId52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1</xdr:col>
                <xdr:colOff>304800</xdr:colOff>
                <xdr:row>29</xdr:row>
                <xdr:rowOff>38100</xdr:rowOff>
              </to>
            </anchor>
          </controlPr>
        </control>
      </mc:Choice>
      <mc:Fallback>
        <control shapeId="2086" r:id="rId51" name="Control 38"/>
      </mc:Fallback>
    </mc:AlternateContent>
    <mc:AlternateContent xmlns:mc="http://schemas.openxmlformats.org/markup-compatibility/2006">
      <mc:Choice Requires="x14">
        <control shapeId="2087" r:id="rId53" name="Control 39">
          <controlPr defaultSize="0" r:id="rId54">
            <anchor moveWithCells="1">
              <from>
                <xdr:col>1</xdr:col>
                <xdr:colOff>0</xdr:colOff>
                <xdr:row>28</xdr:row>
                <xdr:rowOff>0</xdr:rowOff>
              </from>
              <to>
                <xdr:col>2</xdr:col>
                <xdr:colOff>66675</xdr:colOff>
                <xdr:row>29</xdr:row>
                <xdr:rowOff>38100</xdr:rowOff>
              </to>
            </anchor>
          </controlPr>
        </control>
      </mc:Choice>
      <mc:Fallback>
        <control shapeId="2087" r:id="rId53" name="Control 39"/>
      </mc:Fallback>
    </mc:AlternateContent>
    <mc:AlternateContent xmlns:mc="http://schemas.openxmlformats.org/markup-compatibility/2006">
      <mc:Choice Requires="x14">
        <control shapeId="2091" r:id="rId55" name="Control 43">
          <controlPr defaultSize="0" r:id="rId20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257175</xdr:colOff>
                <xdr:row>33</xdr:row>
                <xdr:rowOff>38100</xdr:rowOff>
              </to>
            </anchor>
          </controlPr>
        </control>
      </mc:Choice>
      <mc:Fallback>
        <control shapeId="2091" r:id="rId55" name="Control 43"/>
      </mc:Fallback>
    </mc:AlternateContent>
    <mc:AlternateContent xmlns:mc="http://schemas.openxmlformats.org/markup-compatibility/2006">
      <mc:Choice Requires="x14">
        <control shapeId="2092" r:id="rId56" name="Control 44">
          <controlPr defaultSize="0" r:id="rId57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1</xdr:col>
                <xdr:colOff>304800</xdr:colOff>
                <xdr:row>33</xdr:row>
                <xdr:rowOff>38100</xdr:rowOff>
              </to>
            </anchor>
          </controlPr>
        </control>
      </mc:Choice>
      <mc:Fallback>
        <control shapeId="2092" r:id="rId56" name="Control 44"/>
      </mc:Fallback>
    </mc:AlternateContent>
    <mc:AlternateContent xmlns:mc="http://schemas.openxmlformats.org/markup-compatibility/2006">
      <mc:Choice Requires="x14">
        <control shapeId="2093" r:id="rId58" name="Control 45">
          <controlPr defaultSize="0" r:id="rId59">
            <anchor moveWithCells="1">
              <from>
                <xdr:col>1</xdr:col>
                <xdr:colOff>0</xdr:colOff>
                <xdr:row>32</xdr:row>
                <xdr:rowOff>0</xdr:rowOff>
              </from>
              <to>
                <xdr:col>2</xdr:col>
                <xdr:colOff>66675</xdr:colOff>
                <xdr:row>33</xdr:row>
                <xdr:rowOff>38100</xdr:rowOff>
              </to>
            </anchor>
          </controlPr>
        </control>
      </mc:Choice>
      <mc:Fallback>
        <control shapeId="2093" r:id="rId58" name="Control 45"/>
      </mc:Fallback>
    </mc:AlternateContent>
    <mc:AlternateContent xmlns:mc="http://schemas.openxmlformats.org/markup-compatibility/2006">
      <mc:Choice Requires="x14">
        <control shapeId="2097" r:id="rId60" name="Control 49">
          <controlPr defaultSize="0" r:id="rId20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257175</xdr:colOff>
                <xdr:row>37</xdr:row>
                <xdr:rowOff>38100</xdr:rowOff>
              </to>
            </anchor>
          </controlPr>
        </control>
      </mc:Choice>
      <mc:Fallback>
        <control shapeId="2097" r:id="rId60" name="Control 49"/>
      </mc:Fallback>
    </mc:AlternateContent>
    <mc:AlternateContent xmlns:mc="http://schemas.openxmlformats.org/markup-compatibility/2006">
      <mc:Choice Requires="x14">
        <control shapeId="2098" r:id="rId61" name="Control 50">
          <controlPr defaultSize="0" r:id="rId62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1</xdr:col>
                <xdr:colOff>304800</xdr:colOff>
                <xdr:row>37</xdr:row>
                <xdr:rowOff>38100</xdr:rowOff>
              </to>
            </anchor>
          </controlPr>
        </control>
      </mc:Choice>
      <mc:Fallback>
        <control shapeId="2098" r:id="rId61" name="Control 50"/>
      </mc:Fallback>
    </mc:AlternateContent>
    <mc:AlternateContent xmlns:mc="http://schemas.openxmlformats.org/markup-compatibility/2006">
      <mc:Choice Requires="x14">
        <control shapeId="2099" r:id="rId63" name="Control 51">
          <controlPr defaultSize="0" r:id="rId64">
            <anchor moveWithCells="1">
              <from>
                <xdr:col>1</xdr:col>
                <xdr:colOff>0</xdr:colOff>
                <xdr:row>36</xdr:row>
                <xdr:rowOff>0</xdr:rowOff>
              </from>
              <to>
                <xdr:col>2</xdr:col>
                <xdr:colOff>66675</xdr:colOff>
                <xdr:row>37</xdr:row>
                <xdr:rowOff>38100</xdr:rowOff>
              </to>
            </anchor>
          </controlPr>
        </control>
      </mc:Choice>
      <mc:Fallback>
        <control shapeId="2099" r:id="rId63" name="Control 51"/>
      </mc:Fallback>
    </mc:AlternateContent>
    <mc:AlternateContent xmlns:mc="http://schemas.openxmlformats.org/markup-compatibility/2006">
      <mc:Choice Requires="x14">
        <control shapeId="2103" r:id="rId65" name="Control 55">
          <controlPr defaultSize="0" r:id="rId20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257175</xdr:colOff>
                <xdr:row>41</xdr:row>
                <xdr:rowOff>38100</xdr:rowOff>
              </to>
            </anchor>
          </controlPr>
        </control>
      </mc:Choice>
      <mc:Fallback>
        <control shapeId="2103" r:id="rId65" name="Control 55"/>
      </mc:Fallback>
    </mc:AlternateContent>
    <mc:AlternateContent xmlns:mc="http://schemas.openxmlformats.org/markup-compatibility/2006">
      <mc:Choice Requires="x14">
        <control shapeId="2104" r:id="rId66" name="Control 56">
          <controlPr defaultSize="0" r:id="rId67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1</xdr:col>
                <xdr:colOff>304800</xdr:colOff>
                <xdr:row>41</xdr:row>
                <xdr:rowOff>38100</xdr:rowOff>
              </to>
            </anchor>
          </controlPr>
        </control>
      </mc:Choice>
      <mc:Fallback>
        <control shapeId="2104" r:id="rId66" name="Control 56"/>
      </mc:Fallback>
    </mc:AlternateContent>
    <mc:AlternateContent xmlns:mc="http://schemas.openxmlformats.org/markup-compatibility/2006">
      <mc:Choice Requires="x14">
        <control shapeId="2105" r:id="rId68" name="Control 57">
          <controlPr defaultSize="0" r:id="rId69">
            <anchor moveWithCells="1">
              <from>
                <xdr:col>1</xdr:col>
                <xdr:colOff>0</xdr:colOff>
                <xdr:row>40</xdr:row>
                <xdr:rowOff>0</xdr:rowOff>
              </from>
              <to>
                <xdr:col>2</xdr:col>
                <xdr:colOff>66675</xdr:colOff>
                <xdr:row>41</xdr:row>
                <xdr:rowOff>38100</xdr:rowOff>
              </to>
            </anchor>
          </controlPr>
        </control>
      </mc:Choice>
      <mc:Fallback>
        <control shapeId="2105" r:id="rId68" name="Control 57"/>
      </mc:Fallback>
    </mc:AlternateContent>
    <mc:AlternateContent xmlns:mc="http://schemas.openxmlformats.org/markup-compatibility/2006">
      <mc:Choice Requires="x14">
        <control shapeId="2109" r:id="rId70" name="Control 61">
          <controlPr defaultSize="0" r:id="rId20">
            <anchor moveWithCells="1">
              <from>
                <xdr:col>0</xdr:col>
                <xdr:colOff>0</xdr:colOff>
                <xdr:row>44</xdr:row>
                <xdr:rowOff>0</xdr:rowOff>
              </from>
              <to>
                <xdr:col>0</xdr:col>
                <xdr:colOff>257175</xdr:colOff>
                <xdr:row>45</xdr:row>
                <xdr:rowOff>38100</xdr:rowOff>
              </to>
            </anchor>
          </controlPr>
        </control>
      </mc:Choice>
      <mc:Fallback>
        <control shapeId="2109" r:id="rId70" name="Control 61"/>
      </mc:Fallback>
    </mc:AlternateContent>
    <mc:AlternateContent xmlns:mc="http://schemas.openxmlformats.org/markup-compatibility/2006">
      <mc:Choice Requires="x14">
        <control shapeId="2110" r:id="rId71" name="Control 62">
          <controlPr defaultSize="0" r:id="rId72">
            <anchor moveWithCells="1">
              <from>
                <xdr:col>0</xdr:col>
                <xdr:colOff>0</xdr:colOff>
                <xdr:row>44</xdr:row>
                <xdr:rowOff>0</xdr:rowOff>
              </from>
              <to>
                <xdr:col>1</xdr:col>
                <xdr:colOff>304800</xdr:colOff>
                <xdr:row>45</xdr:row>
                <xdr:rowOff>38100</xdr:rowOff>
              </to>
            </anchor>
          </controlPr>
        </control>
      </mc:Choice>
      <mc:Fallback>
        <control shapeId="2110" r:id="rId71" name="Control 62"/>
      </mc:Fallback>
    </mc:AlternateContent>
    <mc:AlternateContent xmlns:mc="http://schemas.openxmlformats.org/markup-compatibility/2006">
      <mc:Choice Requires="x14">
        <control shapeId="2111" r:id="rId73" name="Control 63">
          <controlPr defaultSize="0" r:id="rId74">
            <anchor moveWithCells="1">
              <from>
                <xdr:col>1</xdr:col>
                <xdr:colOff>0</xdr:colOff>
                <xdr:row>44</xdr:row>
                <xdr:rowOff>0</xdr:rowOff>
              </from>
              <to>
                <xdr:col>2</xdr:col>
                <xdr:colOff>66675</xdr:colOff>
                <xdr:row>45</xdr:row>
                <xdr:rowOff>38100</xdr:rowOff>
              </to>
            </anchor>
          </controlPr>
        </control>
      </mc:Choice>
      <mc:Fallback>
        <control shapeId="2111" r:id="rId73" name="Control 63"/>
      </mc:Fallback>
    </mc:AlternateContent>
    <mc:AlternateContent xmlns:mc="http://schemas.openxmlformats.org/markup-compatibility/2006">
      <mc:Choice Requires="x14">
        <control shapeId="2115" r:id="rId75" name="Control 67">
          <controlPr defaultSize="0" r:id="rId20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49</xdr:row>
                <xdr:rowOff>38100</xdr:rowOff>
              </to>
            </anchor>
          </controlPr>
        </control>
      </mc:Choice>
      <mc:Fallback>
        <control shapeId="2115" r:id="rId75" name="Control 67"/>
      </mc:Fallback>
    </mc:AlternateContent>
    <mc:AlternateContent xmlns:mc="http://schemas.openxmlformats.org/markup-compatibility/2006">
      <mc:Choice Requires="x14">
        <control shapeId="2116" r:id="rId76" name="Control 68">
          <controlPr defaultSize="0" r:id="rId77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1</xdr:col>
                <xdr:colOff>304800</xdr:colOff>
                <xdr:row>49</xdr:row>
                <xdr:rowOff>38100</xdr:rowOff>
              </to>
            </anchor>
          </controlPr>
        </control>
      </mc:Choice>
      <mc:Fallback>
        <control shapeId="2116" r:id="rId76" name="Control 68"/>
      </mc:Fallback>
    </mc:AlternateContent>
    <mc:AlternateContent xmlns:mc="http://schemas.openxmlformats.org/markup-compatibility/2006">
      <mc:Choice Requires="x14">
        <control shapeId="2117" r:id="rId78" name="Control 69">
          <controlPr defaultSize="0" r:id="rId79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2</xdr:col>
                <xdr:colOff>66675</xdr:colOff>
                <xdr:row>49</xdr:row>
                <xdr:rowOff>38100</xdr:rowOff>
              </to>
            </anchor>
          </controlPr>
        </control>
      </mc:Choice>
      <mc:Fallback>
        <control shapeId="2117" r:id="rId78" name="Control 69"/>
      </mc:Fallback>
    </mc:AlternateContent>
    <mc:AlternateContent xmlns:mc="http://schemas.openxmlformats.org/markup-compatibility/2006">
      <mc:Choice Requires="x14">
        <control shapeId="2121" r:id="rId80" name="Control 73">
          <controlPr defaultSize="0" r:id="rId20">
            <anchor moveWithCells="1">
              <from>
                <xdr:col>0</xdr:col>
                <xdr:colOff>0</xdr:colOff>
                <xdr:row>52</xdr:row>
                <xdr:rowOff>0</xdr:rowOff>
              </from>
              <to>
                <xdr:col>0</xdr:col>
                <xdr:colOff>257175</xdr:colOff>
                <xdr:row>53</xdr:row>
                <xdr:rowOff>38100</xdr:rowOff>
              </to>
            </anchor>
          </controlPr>
        </control>
      </mc:Choice>
      <mc:Fallback>
        <control shapeId="2121" r:id="rId80" name="Control 73"/>
      </mc:Fallback>
    </mc:AlternateContent>
    <mc:AlternateContent xmlns:mc="http://schemas.openxmlformats.org/markup-compatibility/2006">
      <mc:Choice Requires="x14">
        <control shapeId="2122" r:id="rId81" name="Control 74">
          <controlPr defaultSize="0" r:id="rId82">
            <anchor moveWithCells="1">
              <from>
                <xdr:col>0</xdr:col>
                <xdr:colOff>0</xdr:colOff>
                <xdr:row>52</xdr:row>
                <xdr:rowOff>0</xdr:rowOff>
              </from>
              <to>
                <xdr:col>1</xdr:col>
                <xdr:colOff>304800</xdr:colOff>
                <xdr:row>53</xdr:row>
                <xdr:rowOff>38100</xdr:rowOff>
              </to>
            </anchor>
          </controlPr>
        </control>
      </mc:Choice>
      <mc:Fallback>
        <control shapeId="2122" r:id="rId81" name="Control 74"/>
      </mc:Fallback>
    </mc:AlternateContent>
    <mc:AlternateContent xmlns:mc="http://schemas.openxmlformats.org/markup-compatibility/2006">
      <mc:Choice Requires="x14">
        <control shapeId="2123" r:id="rId83" name="Control 75">
          <controlPr defaultSize="0" r:id="rId84">
            <anchor moveWithCells="1">
              <from>
                <xdr:col>1</xdr:col>
                <xdr:colOff>0</xdr:colOff>
                <xdr:row>52</xdr:row>
                <xdr:rowOff>0</xdr:rowOff>
              </from>
              <to>
                <xdr:col>2</xdr:col>
                <xdr:colOff>66675</xdr:colOff>
                <xdr:row>53</xdr:row>
                <xdr:rowOff>38100</xdr:rowOff>
              </to>
            </anchor>
          </controlPr>
        </control>
      </mc:Choice>
      <mc:Fallback>
        <control shapeId="2123" r:id="rId83" name="Control 75"/>
      </mc:Fallback>
    </mc:AlternateContent>
    <mc:AlternateContent xmlns:mc="http://schemas.openxmlformats.org/markup-compatibility/2006">
      <mc:Choice Requires="x14">
        <control shapeId="2127" r:id="rId85" name="Control 79">
          <controlPr defaultSize="0" r:id="rId20">
            <anchor moveWithCells="1">
              <from>
                <xdr:col>0</xdr:col>
                <xdr:colOff>0</xdr:colOff>
                <xdr:row>56</xdr:row>
                <xdr:rowOff>0</xdr:rowOff>
              </from>
              <to>
                <xdr:col>0</xdr:col>
                <xdr:colOff>257175</xdr:colOff>
                <xdr:row>57</xdr:row>
                <xdr:rowOff>38100</xdr:rowOff>
              </to>
            </anchor>
          </controlPr>
        </control>
      </mc:Choice>
      <mc:Fallback>
        <control shapeId="2127" r:id="rId85" name="Control 79"/>
      </mc:Fallback>
    </mc:AlternateContent>
    <mc:AlternateContent xmlns:mc="http://schemas.openxmlformats.org/markup-compatibility/2006">
      <mc:Choice Requires="x14">
        <control shapeId="2128" r:id="rId86" name="Control 80">
          <controlPr defaultSize="0" r:id="rId87">
            <anchor moveWithCells="1">
              <from>
                <xdr:col>0</xdr:col>
                <xdr:colOff>0</xdr:colOff>
                <xdr:row>56</xdr:row>
                <xdr:rowOff>0</xdr:rowOff>
              </from>
              <to>
                <xdr:col>1</xdr:col>
                <xdr:colOff>304800</xdr:colOff>
                <xdr:row>57</xdr:row>
                <xdr:rowOff>38100</xdr:rowOff>
              </to>
            </anchor>
          </controlPr>
        </control>
      </mc:Choice>
      <mc:Fallback>
        <control shapeId="2128" r:id="rId86" name="Control 80"/>
      </mc:Fallback>
    </mc:AlternateContent>
    <mc:AlternateContent xmlns:mc="http://schemas.openxmlformats.org/markup-compatibility/2006">
      <mc:Choice Requires="x14">
        <control shapeId="2129" r:id="rId88" name="Control 81">
          <controlPr defaultSize="0" r:id="rId89">
            <anchor moveWithCells="1">
              <from>
                <xdr:col>1</xdr:col>
                <xdr:colOff>0</xdr:colOff>
                <xdr:row>56</xdr:row>
                <xdr:rowOff>0</xdr:rowOff>
              </from>
              <to>
                <xdr:col>2</xdr:col>
                <xdr:colOff>66675</xdr:colOff>
                <xdr:row>57</xdr:row>
                <xdr:rowOff>38100</xdr:rowOff>
              </to>
            </anchor>
          </controlPr>
        </control>
      </mc:Choice>
      <mc:Fallback>
        <control shapeId="2129" r:id="rId88" name="Control 81"/>
      </mc:Fallback>
    </mc:AlternateContent>
    <mc:AlternateContent xmlns:mc="http://schemas.openxmlformats.org/markup-compatibility/2006">
      <mc:Choice Requires="x14">
        <control shapeId="2133" r:id="rId90" name="Control 85">
          <controlPr defaultSize="0" r:id="rId20">
            <anchor moveWithCells="1">
              <from>
                <xdr:col>0</xdr:col>
                <xdr:colOff>0</xdr:colOff>
                <xdr:row>60</xdr:row>
                <xdr:rowOff>0</xdr:rowOff>
              </from>
              <to>
                <xdr:col>0</xdr:col>
                <xdr:colOff>257175</xdr:colOff>
                <xdr:row>61</xdr:row>
                <xdr:rowOff>38100</xdr:rowOff>
              </to>
            </anchor>
          </controlPr>
        </control>
      </mc:Choice>
      <mc:Fallback>
        <control shapeId="2133" r:id="rId90" name="Control 85"/>
      </mc:Fallback>
    </mc:AlternateContent>
    <mc:AlternateContent xmlns:mc="http://schemas.openxmlformats.org/markup-compatibility/2006">
      <mc:Choice Requires="x14">
        <control shapeId="2134" r:id="rId91" name="Control 86">
          <controlPr defaultSize="0" r:id="rId92">
            <anchor moveWithCells="1">
              <from>
                <xdr:col>0</xdr:col>
                <xdr:colOff>0</xdr:colOff>
                <xdr:row>60</xdr:row>
                <xdr:rowOff>0</xdr:rowOff>
              </from>
              <to>
                <xdr:col>1</xdr:col>
                <xdr:colOff>304800</xdr:colOff>
                <xdr:row>61</xdr:row>
                <xdr:rowOff>38100</xdr:rowOff>
              </to>
            </anchor>
          </controlPr>
        </control>
      </mc:Choice>
      <mc:Fallback>
        <control shapeId="2134" r:id="rId91" name="Control 86"/>
      </mc:Fallback>
    </mc:AlternateContent>
    <mc:AlternateContent xmlns:mc="http://schemas.openxmlformats.org/markup-compatibility/2006">
      <mc:Choice Requires="x14">
        <control shapeId="2135" r:id="rId93" name="Control 87">
          <controlPr defaultSize="0" r:id="rId94">
            <anchor moveWithCells="1">
              <from>
                <xdr:col>1</xdr:col>
                <xdr:colOff>0</xdr:colOff>
                <xdr:row>60</xdr:row>
                <xdr:rowOff>0</xdr:rowOff>
              </from>
              <to>
                <xdr:col>2</xdr:col>
                <xdr:colOff>66675</xdr:colOff>
                <xdr:row>61</xdr:row>
                <xdr:rowOff>38100</xdr:rowOff>
              </to>
            </anchor>
          </controlPr>
        </control>
      </mc:Choice>
      <mc:Fallback>
        <control shapeId="2135" r:id="rId93" name="Control 87"/>
      </mc:Fallback>
    </mc:AlternateContent>
    <mc:AlternateContent xmlns:mc="http://schemas.openxmlformats.org/markup-compatibility/2006">
      <mc:Choice Requires="x14">
        <control shapeId="2139" r:id="rId95" name="Control 91">
          <controlPr defaultSize="0" r:id="rId96">
            <anchor moveWithCells="1">
              <from>
                <xdr:col>0</xdr:col>
                <xdr:colOff>0</xdr:colOff>
                <xdr:row>64</xdr:row>
                <xdr:rowOff>0</xdr:rowOff>
              </from>
              <to>
                <xdr:col>0</xdr:col>
                <xdr:colOff>257175</xdr:colOff>
                <xdr:row>65</xdr:row>
                <xdr:rowOff>47625</xdr:rowOff>
              </to>
            </anchor>
          </controlPr>
        </control>
      </mc:Choice>
      <mc:Fallback>
        <control shapeId="2139" r:id="rId95" name="Control 91"/>
      </mc:Fallback>
    </mc:AlternateContent>
    <mc:AlternateContent xmlns:mc="http://schemas.openxmlformats.org/markup-compatibility/2006">
      <mc:Choice Requires="x14">
        <control shapeId="2140" r:id="rId97" name="Control 92">
          <controlPr defaultSize="0" r:id="rId98">
            <anchor moveWithCells="1">
              <from>
                <xdr:col>0</xdr:col>
                <xdr:colOff>0</xdr:colOff>
                <xdr:row>64</xdr:row>
                <xdr:rowOff>0</xdr:rowOff>
              </from>
              <to>
                <xdr:col>1</xdr:col>
                <xdr:colOff>304800</xdr:colOff>
                <xdr:row>65</xdr:row>
                <xdr:rowOff>38100</xdr:rowOff>
              </to>
            </anchor>
          </controlPr>
        </control>
      </mc:Choice>
      <mc:Fallback>
        <control shapeId="2140" r:id="rId97" name="Control 92"/>
      </mc:Fallback>
    </mc:AlternateContent>
    <mc:AlternateContent xmlns:mc="http://schemas.openxmlformats.org/markup-compatibility/2006">
      <mc:Choice Requires="x14">
        <control shapeId="2141" r:id="rId99" name="Control 93">
          <controlPr defaultSize="0" r:id="rId100">
            <anchor moveWithCells="1">
              <from>
                <xdr:col>1</xdr:col>
                <xdr:colOff>0</xdr:colOff>
                <xdr:row>64</xdr:row>
                <xdr:rowOff>0</xdr:rowOff>
              </from>
              <to>
                <xdr:col>2</xdr:col>
                <xdr:colOff>66675</xdr:colOff>
                <xdr:row>65</xdr:row>
                <xdr:rowOff>38100</xdr:rowOff>
              </to>
            </anchor>
          </controlPr>
        </control>
      </mc:Choice>
      <mc:Fallback>
        <control shapeId="2141" r:id="rId99" name="Control 93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Sheet1!Afdrukbereik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Nico Verduin</cp:lastModifiedBy>
  <cp:lastPrinted>2023-12-13T14:33:24Z</cp:lastPrinted>
  <dcterms:created xsi:type="dcterms:W3CDTF">2013-12-31T18:23:59Z</dcterms:created>
  <dcterms:modified xsi:type="dcterms:W3CDTF">2023-12-27T07:34:58Z</dcterms:modified>
</cp:coreProperties>
</file>