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asmith/Documents/GP_git/nicoyafisheries.github.io/"/>
    </mc:Choice>
  </mc:AlternateContent>
  <bookViews>
    <workbookView xWindow="0" yWindow="460" windowWidth="25600" windowHeight="15720" tabRatio="500" activeTab="2"/>
  </bookViews>
  <sheets>
    <sheet name="Wagner" sheetId="1" r:id="rId1"/>
    <sheet name="Q9_Wagner" sheetId="2" r:id="rId2"/>
    <sheet name="Alex" sheetId="4" r:id="rId3"/>
    <sheet name="Q9_Alex" sheetId="6" r:id="rId4"/>
    <sheet name="Diana" sheetId="5" r:id="rId5"/>
    <sheet name="Q9_Diana" sheetId="7" r:id="rId6"/>
    <sheet name="Ignacia" sheetId="8" r:id="rId7"/>
    <sheet name="Q9_Ignacia" sheetId="9" r:id="rId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" i="4" l="1"/>
  <c r="AX4" i="4"/>
  <c r="AV4" i="4"/>
  <c r="AO4" i="4"/>
</calcChain>
</file>

<file path=xl/sharedStrings.xml><?xml version="1.0" encoding="utf-8"?>
<sst xmlns="http://schemas.openxmlformats.org/spreadsheetml/2006/main" count="751" uniqueCount="178">
  <si>
    <t>ID_fisher</t>
  </si>
  <si>
    <t>Site_Interviewed</t>
  </si>
  <si>
    <t>Community</t>
  </si>
  <si>
    <t>Date</t>
  </si>
  <si>
    <t>Time</t>
  </si>
  <si>
    <t>Sex</t>
  </si>
  <si>
    <t>Age</t>
  </si>
  <si>
    <t>Q2</t>
  </si>
  <si>
    <t>Associated</t>
  </si>
  <si>
    <t>Position</t>
  </si>
  <si>
    <t>Years_fishing</t>
  </si>
  <si>
    <t>Q3.1</t>
  </si>
  <si>
    <t>Q3.2</t>
  </si>
  <si>
    <t>Q3.3</t>
  </si>
  <si>
    <t>Q4.1</t>
  </si>
  <si>
    <t>Inactive</t>
  </si>
  <si>
    <t xml:space="preserve">Q1 </t>
  </si>
  <si>
    <t>(1=M,0=F)</t>
  </si>
  <si>
    <t xml:space="preserve">Q4.2 </t>
  </si>
  <si>
    <t>(more than 2yrs=1)</t>
  </si>
  <si>
    <t>Boat_owner</t>
  </si>
  <si>
    <t>lease _boat</t>
  </si>
  <si>
    <t>Q5.1</t>
  </si>
  <si>
    <t>Q5.2</t>
  </si>
  <si>
    <t>Primary_Fishing</t>
  </si>
  <si>
    <t>Q6.1</t>
  </si>
  <si>
    <t>Q6.2</t>
  </si>
  <si>
    <t>Other_job</t>
  </si>
  <si>
    <t>Which_Assc</t>
  </si>
  <si>
    <t>Gillnet</t>
  </si>
  <si>
    <t>[Y=1,N=0]</t>
  </si>
  <si>
    <t>Length_of_ net</t>
  </si>
  <si>
    <t>(meters)</t>
  </si>
  <si>
    <t>height_of_net</t>
  </si>
  <si>
    <t>mesh size [Y=1,N=0]</t>
  </si>
  <si>
    <t>hand_line</t>
  </si>
  <si>
    <t>long_line</t>
  </si>
  <si>
    <t>LL_type_surface</t>
  </si>
  <si>
    <t>LL_type_bottom</t>
  </si>
  <si>
    <t>HL_hook_type_J</t>
  </si>
  <si>
    <t>HL_hook_type_Circular</t>
  </si>
  <si>
    <t>LL_hook_type_J</t>
  </si>
  <si>
    <t>LL_hook_type_Circular</t>
  </si>
  <si>
    <t>HL_hook_size</t>
  </si>
  <si>
    <t>LL_hook_size</t>
  </si>
  <si>
    <t>total_num_hooks</t>
  </si>
  <si>
    <t># hooks * # lines</t>
  </si>
  <si>
    <t>rastra</t>
  </si>
  <si>
    <t>Other_gear</t>
  </si>
  <si>
    <t>Ans_for_community</t>
  </si>
  <si>
    <t>Inputer</t>
  </si>
  <si>
    <t>Your name</t>
  </si>
  <si>
    <t>Surveyor</t>
  </si>
  <si>
    <t>Person who did interview</t>
  </si>
  <si>
    <t>QC2</t>
  </si>
  <si>
    <t>Q8</t>
  </si>
  <si>
    <t>trip_length</t>
  </si>
  <si>
    <t>hours</t>
  </si>
  <si>
    <t>num_throws</t>
  </si>
  <si>
    <t>soak_time_per_throw</t>
  </si>
  <si>
    <t>total_soak</t>
  </si>
  <si>
    <t>gear</t>
  </si>
  <si>
    <t>species</t>
  </si>
  <si>
    <t>Q9.1</t>
  </si>
  <si>
    <t>Q9.2</t>
  </si>
  <si>
    <t>Q9.3</t>
  </si>
  <si>
    <t>Q9.4</t>
  </si>
  <si>
    <t>Q9.5</t>
  </si>
  <si>
    <t>Q9</t>
  </si>
  <si>
    <t>sep. sheet</t>
  </si>
  <si>
    <t>Q10</t>
  </si>
  <si>
    <t>days/month</t>
  </si>
  <si>
    <t>fishing_freq</t>
  </si>
  <si>
    <t>Q11</t>
  </si>
  <si>
    <t>c_fuel</t>
  </si>
  <si>
    <t>Q12</t>
  </si>
  <si>
    <t>colones/trip</t>
  </si>
  <si>
    <t>c_bait</t>
  </si>
  <si>
    <t>Q13</t>
  </si>
  <si>
    <t>Q14</t>
  </si>
  <si>
    <t>Q15</t>
  </si>
  <si>
    <t>Q16</t>
  </si>
  <si>
    <t>c_ice</t>
  </si>
  <si>
    <t>c_gear_repair</t>
  </si>
  <si>
    <t>colones/month</t>
  </si>
  <si>
    <t>c_boat_repair</t>
  </si>
  <si>
    <t>crew</t>
  </si>
  <si>
    <t>crew/trip</t>
  </si>
  <si>
    <t>Q17.1</t>
  </si>
  <si>
    <t>Q17.2</t>
  </si>
  <si>
    <t>Profit_Aver</t>
  </si>
  <si>
    <t>Profit_max</t>
  </si>
  <si>
    <t>Profit_min</t>
  </si>
  <si>
    <t>Q17.3</t>
  </si>
  <si>
    <t>Q18.1</t>
  </si>
  <si>
    <t>Q18.2</t>
  </si>
  <si>
    <t>Q18.3</t>
  </si>
  <si>
    <t>Pr_owner</t>
  </si>
  <si>
    <t>Pr_cap</t>
  </si>
  <si>
    <t>Pr_crew</t>
  </si>
  <si>
    <t>decimal</t>
  </si>
  <si>
    <t>Q20.</t>
  </si>
  <si>
    <t>MARF_fishing</t>
  </si>
  <si>
    <t>Closure_resp</t>
  </si>
  <si>
    <t>[Inside=1,Outside=0]</t>
  </si>
  <si>
    <t>Q21.2</t>
  </si>
  <si>
    <t>Q21.1</t>
  </si>
  <si>
    <t>Closure_why</t>
  </si>
  <si>
    <t>Q22.1</t>
  </si>
  <si>
    <t>Q22.2</t>
  </si>
  <si>
    <t>patrols_never</t>
  </si>
  <si>
    <t>patrols_sometimes</t>
  </si>
  <si>
    <t>patrols_frequently</t>
  </si>
  <si>
    <t>Q22.3</t>
  </si>
  <si>
    <t>open</t>
  </si>
  <si>
    <t>[1-3] =1</t>
  </si>
  <si>
    <t>[4-7] =1</t>
  </si>
  <si>
    <t xml:space="preserve">[0] =1 </t>
  </si>
  <si>
    <t>Q23</t>
  </si>
  <si>
    <t>only numbers (colones)</t>
  </si>
  <si>
    <t>subsidy_amt</t>
  </si>
  <si>
    <t>Q24.1A</t>
  </si>
  <si>
    <t>Q24.2A</t>
  </si>
  <si>
    <t>Q24.3A</t>
  </si>
  <si>
    <t>Q25.1B</t>
  </si>
  <si>
    <t>Q25.2B</t>
  </si>
  <si>
    <t>Q25.3B</t>
  </si>
  <si>
    <t>Q26.1C</t>
  </si>
  <si>
    <t>Q26.2C</t>
  </si>
  <si>
    <t>Q26.3C</t>
  </si>
  <si>
    <t>Q27.1D</t>
  </si>
  <si>
    <t>Q27.2D</t>
  </si>
  <si>
    <t>Q27.3D</t>
  </si>
  <si>
    <t>Q28.1E</t>
  </si>
  <si>
    <t>Q28.2E</t>
  </si>
  <si>
    <t>Q28.33</t>
  </si>
  <si>
    <t>Q29.1F</t>
  </si>
  <si>
    <t>Q29.2F</t>
  </si>
  <si>
    <t>Q29.3F</t>
  </si>
  <si>
    <t>24_Positve</t>
  </si>
  <si>
    <t>24_Negative</t>
  </si>
  <si>
    <t>29_Positve</t>
  </si>
  <si>
    <t>29_Negative</t>
  </si>
  <si>
    <t>28_Negative</t>
  </si>
  <si>
    <t>28_Positve</t>
  </si>
  <si>
    <t>27_Negative</t>
  </si>
  <si>
    <t>27_Positve</t>
  </si>
  <si>
    <t>26_Negative</t>
  </si>
  <si>
    <t>26_Positve</t>
  </si>
  <si>
    <t>25_Positve</t>
  </si>
  <si>
    <t>25_Negative</t>
  </si>
  <si>
    <t>Wagner</t>
  </si>
  <si>
    <t>Paquera</t>
  </si>
  <si>
    <t>Paquera Tambor</t>
  </si>
  <si>
    <t>Marina Quiros</t>
  </si>
  <si>
    <t>M</t>
  </si>
  <si>
    <t>Hola</t>
  </si>
  <si>
    <t>Como</t>
  </si>
  <si>
    <t>están</t>
  </si>
  <si>
    <t>kuysdlhzjgldf;slkhvai;l</t>
  </si>
  <si>
    <t>Por Favor Dios, Ala y Budha</t>
  </si>
  <si>
    <t>AS</t>
  </si>
  <si>
    <t>JH</t>
  </si>
  <si>
    <t>Isla Venado</t>
  </si>
  <si>
    <t>Asoc. Local Pescadores de Florida</t>
  </si>
  <si>
    <t>Presidente</t>
  </si>
  <si>
    <t>NA</t>
  </si>
  <si>
    <t>Notes</t>
  </si>
  <si>
    <t>Gillnet sizes : 3-3.5 for shrimp/6 for corvina</t>
  </si>
  <si>
    <t>5,6</t>
  </si>
  <si>
    <t>Hace 6 años eran mejores, gente respectaba y guara costa hacia su trabajo. Cambio y falta de recursos de guarda costa. Ademas narcotrafico</t>
  </si>
  <si>
    <t>salario minimo</t>
  </si>
  <si>
    <t>caos totalm no so respetana mucho/complicado organizar y coordinar tantos pescadores/much tiempo pescando con un arte especifico en sito especifico</t>
  </si>
  <si>
    <t>seria bueno, idealmente en la zona 201 que es un puro criadero/al principio seria terrible y pescadores que estan dentro de esa zona. Problemas con las licencias que delimitan sitios de pesca/necesitaria reestructura de INCOPESCA y sus licensias</t>
  </si>
  <si>
    <t>debe hacer mucha coordinacion/las islas se depoblanan/tiene que hacber ayuda y vigilancia muy buena</t>
  </si>
  <si>
    <t>145 mil se podrian usar en control y vigilancia y que los pescadoeres ahorren y tengan guardado para los meses de veda/ seria bueno</t>
  </si>
  <si>
    <t>no fuciona/hace 3 años vienen haciendo vedas diferenicadas y no funcionaban basado en conocimiento tradicional</t>
  </si>
  <si>
    <t>conflicto grande de comunidades/no todos los asocidos pescan con cuerda o dentro del AMPR con esa arte de pesca/Muchos no-asociados pescan dentro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</si>
</sst>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Protection="1"/>
    <xf numFmtId="0" fontId="0" fillId="2" borderId="0" xfId="0" applyFill="1"/>
    <xf numFmtId="0" fontId="0" fillId="2" borderId="0" xfId="0" applyFill="1" applyAlignment="1"/>
    <xf numFmtId="0" fontId="2" fillId="0" borderId="0" xfId="0" applyFont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0" borderId="1" xfId="0" applyBorder="1"/>
    <xf numFmtId="0" fontId="1" fillId="0" borderId="1" xfId="0" applyFont="1" applyFill="1" applyBorder="1" applyProtection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4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"/>
  <sheetViews>
    <sheetView zoomScale="200" zoomScaleNormal="200" zoomScalePageLayoutView="200" workbookViewId="0">
      <pane ySplit="3" topLeftCell="A4" activePane="bottomLeft" state="frozen"/>
      <selection pane="bottomLeft" activeCell="C8" sqref="C8"/>
    </sheetView>
  </sheetViews>
  <sheetFormatPr baseColWidth="10" defaultColWidth="11" defaultRowHeight="16" x14ac:dyDescent="0.2"/>
  <cols>
    <col min="1" max="1" width="9.83203125" bestFit="1" customWidth="1"/>
    <col min="2" max="2" width="8" bestFit="1" customWidth="1"/>
    <col min="3" max="3" width="23.33203125" customWidth="1"/>
    <col min="4" max="4" width="14.83203125" bestFit="1" customWidth="1"/>
    <col min="5" max="5" width="14.83203125" customWidth="1"/>
    <col min="6" max="6" width="5" bestFit="1" customWidth="1"/>
    <col min="7" max="7" width="5.1640625" bestFit="1" customWidth="1"/>
    <col min="8" max="8" width="9.5" style="2" bestFit="1" customWidth="1"/>
    <col min="9" max="9" width="4.1640625" bestFit="1" customWidth="1"/>
    <col min="10" max="10" width="9.83203125" style="2" bestFit="1" customWidth="1"/>
    <col min="11" max="11" width="11" style="2"/>
    <col min="12" max="12" width="7.6640625" style="2" bestFit="1" customWidth="1"/>
    <col min="13" max="13" width="11.83203125" bestFit="1" customWidth="1"/>
    <col min="14" max="14" width="14" bestFit="1" customWidth="1"/>
    <col min="15" max="15" width="11" style="2" bestFit="1" customWidth="1"/>
    <col min="16" max="16" width="10.5" style="2" bestFit="1" customWidth="1"/>
    <col min="17" max="17" width="14.1640625" bestFit="1" customWidth="1"/>
    <col min="18" max="18" width="9.33203125" bestFit="1" customWidth="1"/>
    <col min="19" max="19" width="17.6640625" style="2" bestFit="1" customWidth="1"/>
    <col min="20" max="20" width="9.1640625" style="2" bestFit="1" customWidth="1"/>
    <col min="21" max="21" width="13.5" style="2" bestFit="1" customWidth="1"/>
    <col min="22" max="22" width="12.6640625" style="2" bestFit="1" customWidth="1"/>
    <col min="23" max="23" width="4.1640625" style="2" bestFit="1" customWidth="1"/>
    <col min="24" max="24" width="5.1640625" style="2" bestFit="1" customWidth="1"/>
    <col min="25" max="25" width="2.1640625" style="2" bestFit="1" customWidth="1"/>
    <col min="26" max="26" width="4.1640625" style="2" bestFit="1" customWidth="1"/>
    <col min="27" max="27" width="2.1640625" style="2" bestFit="1" customWidth="1"/>
    <col min="28" max="28" width="4.1640625" style="2" bestFit="1" customWidth="1"/>
    <col min="29" max="31" width="2.1640625" style="2" bestFit="1" customWidth="1"/>
    <col min="32" max="32" width="9.1640625" style="2" bestFit="1" customWidth="1"/>
    <col min="33" max="33" width="14.5" style="2" bestFit="1" customWidth="1"/>
    <col min="34" max="34" width="20" style="2" bestFit="1" customWidth="1"/>
    <col min="35" max="35" width="12.33203125" style="2" bestFit="1" customWidth="1"/>
    <col min="36" max="36" width="8.5" style="2" bestFit="1" customWidth="1"/>
    <col min="37" max="37" width="14.33203125" style="2" bestFit="1" customWidth="1"/>
    <col min="38" max="38" width="14.5" style="2" bestFit="1" customWidth="1"/>
    <col min="39" max="39" width="14" style="2" bestFit="1" customWidth="1"/>
    <col min="40" max="40" width="19.6640625" style="2" bestFit="1" customWidth="1"/>
    <col min="41" max="41" width="15.5" style="2" bestFit="1" customWidth="1"/>
    <col min="42" max="42" width="11.83203125" style="2" bestFit="1" customWidth="1"/>
    <col min="43" max="43" width="5.83203125" style="2" bestFit="1" customWidth="1"/>
    <col min="44" max="44" width="10.33203125" style="2" bestFit="1" customWidth="1"/>
    <col min="45" max="45" width="10.1640625" bestFit="1" customWidth="1"/>
    <col min="46" max="46" width="9.33203125" style="6" bestFit="1" customWidth="1"/>
    <col min="47" max="47" width="11" style="5" bestFit="1" customWidth="1"/>
    <col min="48" max="48" width="11" style="2" bestFit="1" customWidth="1"/>
    <col min="49" max="49" width="11" bestFit="1" customWidth="1"/>
    <col min="50" max="50" width="11" style="2" bestFit="1" customWidth="1"/>
    <col min="51" max="51" width="13.5" bestFit="1" customWidth="1"/>
    <col min="52" max="52" width="13.5" style="2" bestFit="1" customWidth="1"/>
    <col min="53" max="53" width="8.6640625" bestFit="1" customWidth="1"/>
    <col min="54" max="56" width="11" style="2" bestFit="1" customWidth="1"/>
    <col min="57" max="57" width="9" bestFit="1" customWidth="1"/>
    <col min="58" max="58" width="7.5" bestFit="1" customWidth="1"/>
    <col min="59" max="59" width="7.83203125" bestFit="1" customWidth="1"/>
    <col min="60" max="60" width="18" style="2" bestFit="1" customWidth="1"/>
    <col min="61" max="61" width="11.6640625" bestFit="1" customWidth="1"/>
    <col min="62" max="62" width="11.5" bestFit="1" customWidth="1"/>
    <col min="63" max="63" width="12.33203125" style="2" bestFit="1" customWidth="1"/>
    <col min="64" max="64" width="16.6640625" style="2" bestFit="1" customWidth="1"/>
    <col min="65" max="65" width="16.1640625" style="2" bestFit="1" customWidth="1"/>
    <col min="67" max="69" width="11" style="7"/>
    <col min="70" max="72" width="11" style="5"/>
    <col min="73" max="75" width="11" style="7"/>
    <col min="76" max="78" width="11" style="5"/>
    <col min="79" max="81" width="11" style="7"/>
    <col min="82" max="84" width="11" style="5"/>
  </cols>
  <sheetData>
    <row r="1" spans="1:84" x14ac:dyDescent="0.2">
      <c r="H1" s="2" t="s">
        <v>16</v>
      </c>
      <c r="I1" t="s">
        <v>7</v>
      </c>
      <c r="J1" s="3" t="s">
        <v>11</v>
      </c>
      <c r="K1" s="3" t="s">
        <v>12</v>
      </c>
      <c r="L1" s="3" t="s">
        <v>13</v>
      </c>
      <c r="M1" t="s">
        <v>14</v>
      </c>
      <c r="N1" t="s">
        <v>18</v>
      </c>
      <c r="O1" s="3" t="s">
        <v>22</v>
      </c>
      <c r="P1" s="2" t="s">
        <v>23</v>
      </c>
      <c r="Q1" s="5" t="s">
        <v>25</v>
      </c>
      <c r="R1" s="5" t="s">
        <v>26</v>
      </c>
      <c r="S1" s="2" t="s">
        <v>54</v>
      </c>
      <c r="AS1" t="s">
        <v>55</v>
      </c>
      <c r="AT1" s="6" t="s">
        <v>68</v>
      </c>
      <c r="AU1" s="5" t="s">
        <v>70</v>
      </c>
      <c r="AV1" s="2" t="s">
        <v>73</v>
      </c>
      <c r="AW1" t="s">
        <v>75</v>
      </c>
      <c r="AX1" s="2" t="s">
        <v>78</v>
      </c>
      <c r="AY1" t="s">
        <v>79</v>
      </c>
      <c r="AZ1" s="2" t="s">
        <v>80</v>
      </c>
      <c r="BA1" t="s">
        <v>81</v>
      </c>
      <c r="BB1" s="2" t="s">
        <v>88</v>
      </c>
      <c r="BC1" s="2" t="s">
        <v>89</v>
      </c>
      <c r="BD1" s="2" t="s">
        <v>93</v>
      </c>
      <c r="BE1" t="s">
        <v>94</v>
      </c>
      <c r="BF1" t="s">
        <v>95</v>
      </c>
      <c r="BG1" t="s">
        <v>96</v>
      </c>
      <c r="BH1" s="2" t="s">
        <v>101</v>
      </c>
      <c r="BI1" t="s">
        <v>106</v>
      </c>
      <c r="BJ1" t="s">
        <v>105</v>
      </c>
      <c r="BK1" s="2" t="s">
        <v>108</v>
      </c>
      <c r="BL1" s="2" t="s">
        <v>109</v>
      </c>
      <c r="BM1" s="2" t="s">
        <v>113</v>
      </c>
      <c r="BN1" t="s">
        <v>118</v>
      </c>
      <c r="BO1" s="7" t="s">
        <v>121</v>
      </c>
      <c r="BP1" s="7" t="s">
        <v>122</v>
      </c>
      <c r="BQ1" s="7" t="s">
        <v>123</v>
      </c>
      <c r="BR1" s="5" t="s">
        <v>124</v>
      </c>
      <c r="BS1" s="5" t="s">
        <v>125</v>
      </c>
      <c r="BT1" s="5" t="s">
        <v>126</v>
      </c>
      <c r="BU1" s="7" t="s">
        <v>127</v>
      </c>
      <c r="BV1" s="7" t="s">
        <v>128</v>
      </c>
      <c r="BW1" s="7" t="s">
        <v>129</v>
      </c>
      <c r="BX1" s="5" t="s">
        <v>130</v>
      </c>
      <c r="BY1" s="5" t="s">
        <v>131</v>
      </c>
      <c r="BZ1" s="5" t="s">
        <v>132</v>
      </c>
      <c r="CA1" s="7" t="s">
        <v>133</v>
      </c>
      <c r="CB1" s="7" t="s">
        <v>134</v>
      </c>
      <c r="CC1" s="7" t="s">
        <v>135</v>
      </c>
      <c r="CD1" s="5" t="s">
        <v>136</v>
      </c>
      <c r="CE1" s="5" t="s">
        <v>137</v>
      </c>
      <c r="CF1" s="5" t="s">
        <v>138</v>
      </c>
    </row>
    <row r="2" spans="1:84" x14ac:dyDescent="0.2">
      <c r="A2" t="s">
        <v>51</v>
      </c>
      <c r="C2" t="s">
        <v>53</v>
      </c>
      <c r="H2" s="2" t="s">
        <v>17</v>
      </c>
      <c r="J2" s="3"/>
      <c r="K2" s="3"/>
      <c r="L2" s="3"/>
      <c r="N2" s="4" t="s">
        <v>19</v>
      </c>
      <c r="P2" s="3"/>
      <c r="S2" s="2" t="s">
        <v>30</v>
      </c>
      <c r="T2" s="2" t="s">
        <v>30</v>
      </c>
      <c r="U2" s="2" t="s">
        <v>32</v>
      </c>
      <c r="V2" s="2" t="s">
        <v>32</v>
      </c>
      <c r="W2" s="13" t="s">
        <v>34</v>
      </c>
      <c r="X2" s="13"/>
      <c r="Y2" s="13"/>
      <c r="Z2" s="13"/>
      <c r="AA2" s="13"/>
      <c r="AB2" s="13"/>
      <c r="AC2" s="13"/>
      <c r="AD2" s="13"/>
      <c r="AE2" s="13"/>
      <c r="AO2" s="2" t="s">
        <v>46</v>
      </c>
      <c r="AS2" t="s">
        <v>57</v>
      </c>
      <c r="AT2" s="6" t="s">
        <v>69</v>
      </c>
      <c r="AU2" s="5" t="s">
        <v>71</v>
      </c>
      <c r="AV2" s="2" t="s">
        <v>76</v>
      </c>
      <c r="AW2" t="s">
        <v>76</v>
      </c>
      <c r="AX2" s="2" t="s">
        <v>76</v>
      </c>
      <c r="AY2" t="s">
        <v>84</v>
      </c>
      <c r="AZ2" s="2" t="s">
        <v>84</v>
      </c>
      <c r="BA2" t="s">
        <v>87</v>
      </c>
      <c r="BB2" s="2" t="s">
        <v>76</v>
      </c>
      <c r="BC2" s="2" t="s">
        <v>76</v>
      </c>
      <c r="BD2" s="2" t="s">
        <v>76</v>
      </c>
      <c r="BE2" t="s">
        <v>100</v>
      </c>
      <c r="BF2" t="s">
        <v>100</v>
      </c>
      <c r="BG2" t="s">
        <v>100</v>
      </c>
      <c r="BH2" s="2" t="s">
        <v>104</v>
      </c>
      <c r="BI2" t="s">
        <v>30</v>
      </c>
      <c r="BJ2" t="s">
        <v>114</v>
      </c>
      <c r="BK2" s="2" t="s">
        <v>117</v>
      </c>
      <c r="BL2" s="2" t="s">
        <v>115</v>
      </c>
      <c r="BM2" s="2" t="s">
        <v>116</v>
      </c>
      <c r="BN2" t="s">
        <v>119</v>
      </c>
      <c r="BO2" s="7" t="s">
        <v>30</v>
      </c>
      <c r="BP2" s="7" t="s">
        <v>30</v>
      </c>
      <c r="BR2" s="5" t="s">
        <v>30</v>
      </c>
      <c r="BS2" s="5" t="s">
        <v>30</v>
      </c>
      <c r="BU2" s="7" t="s">
        <v>30</v>
      </c>
      <c r="BV2" s="7" t="s">
        <v>30</v>
      </c>
      <c r="BX2" s="5" t="s">
        <v>30</v>
      </c>
      <c r="BY2" s="5" t="s">
        <v>30</v>
      </c>
      <c r="CA2" s="7" t="s">
        <v>30</v>
      </c>
      <c r="CB2" s="7" t="s">
        <v>30</v>
      </c>
      <c r="CD2" s="5" t="s">
        <v>30</v>
      </c>
      <c r="CE2" s="5" t="s">
        <v>30</v>
      </c>
    </row>
    <row r="3" spans="1:84" s="8" customFormat="1" x14ac:dyDescent="0.2">
      <c r="A3" s="8" t="s">
        <v>50</v>
      </c>
      <c r="B3" s="9" t="s">
        <v>0</v>
      </c>
      <c r="C3" s="8" t="s">
        <v>52</v>
      </c>
      <c r="D3" s="8" t="s">
        <v>1</v>
      </c>
      <c r="E3" s="8" t="s">
        <v>2</v>
      </c>
      <c r="F3" s="8" t="s">
        <v>3</v>
      </c>
      <c r="G3" s="8" t="s">
        <v>4</v>
      </c>
      <c r="H3" s="10" t="s">
        <v>5</v>
      </c>
      <c r="I3" s="8" t="s">
        <v>6</v>
      </c>
      <c r="J3" s="10" t="s">
        <v>8</v>
      </c>
      <c r="K3" s="10" t="s">
        <v>28</v>
      </c>
      <c r="L3" s="10" t="s">
        <v>9</v>
      </c>
      <c r="M3" s="8" t="s">
        <v>10</v>
      </c>
      <c r="N3" s="8" t="s">
        <v>15</v>
      </c>
      <c r="O3" s="10" t="s">
        <v>20</v>
      </c>
      <c r="P3" s="10" t="s">
        <v>21</v>
      </c>
      <c r="Q3" s="11" t="s">
        <v>24</v>
      </c>
      <c r="R3" s="11" t="s">
        <v>27</v>
      </c>
      <c r="S3" s="10" t="s">
        <v>49</v>
      </c>
      <c r="T3" s="10" t="s">
        <v>29</v>
      </c>
      <c r="U3" s="10" t="s">
        <v>31</v>
      </c>
      <c r="V3" s="10" t="s">
        <v>33</v>
      </c>
      <c r="W3" s="10">
        <v>2.5</v>
      </c>
      <c r="X3" s="10">
        <v>2.75</v>
      </c>
      <c r="Y3" s="10">
        <v>3</v>
      </c>
      <c r="Z3" s="10">
        <v>3.5</v>
      </c>
      <c r="AA3" s="10">
        <v>4</v>
      </c>
      <c r="AB3" s="10">
        <v>4.5</v>
      </c>
      <c r="AC3" s="10">
        <v>5</v>
      </c>
      <c r="AD3" s="10">
        <v>6</v>
      </c>
      <c r="AE3" s="10">
        <v>7</v>
      </c>
      <c r="AF3" s="10" t="s">
        <v>35</v>
      </c>
      <c r="AG3" s="10" t="s">
        <v>39</v>
      </c>
      <c r="AH3" s="10" t="s">
        <v>40</v>
      </c>
      <c r="AI3" s="10" t="s">
        <v>43</v>
      </c>
      <c r="AJ3" s="10" t="s">
        <v>36</v>
      </c>
      <c r="AK3" s="10" t="s">
        <v>37</v>
      </c>
      <c r="AL3" s="10" t="s">
        <v>38</v>
      </c>
      <c r="AM3" s="10" t="s">
        <v>41</v>
      </c>
      <c r="AN3" s="10" t="s">
        <v>42</v>
      </c>
      <c r="AO3" s="10" t="s">
        <v>45</v>
      </c>
      <c r="AP3" s="10" t="s">
        <v>44</v>
      </c>
      <c r="AQ3" s="10" t="s">
        <v>47</v>
      </c>
      <c r="AR3" s="10" t="s">
        <v>48</v>
      </c>
      <c r="AS3" s="11" t="s">
        <v>56</v>
      </c>
      <c r="AT3" s="12"/>
      <c r="AU3" s="11" t="s">
        <v>72</v>
      </c>
      <c r="AV3" s="10" t="s">
        <v>74</v>
      </c>
      <c r="AW3" s="8" t="s">
        <v>77</v>
      </c>
      <c r="AX3" s="10" t="s">
        <v>82</v>
      </c>
      <c r="AY3" s="8" t="s">
        <v>83</v>
      </c>
      <c r="AZ3" s="10" t="s">
        <v>85</v>
      </c>
      <c r="BA3" s="8" t="s">
        <v>86</v>
      </c>
      <c r="BB3" s="10" t="s">
        <v>92</v>
      </c>
      <c r="BC3" s="10" t="s">
        <v>91</v>
      </c>
      <c r="BD3" s="10" t="s">
        <v>90</v>
      </c>
      <c r="BE3" s="8" t="s">
        <v>97</v>
      </c>
      <c r="BF3" s="8" t="s">
        <v>98</v>
      </c>
      <c r="BG3" s="8" t="s">
        <v>99</v>
      </c>
      <c r="BH3" s="10" t="s">
        <v>102</v>
      </c>
      <c r="BI3" s="8" t="s">
        <v>103</v>
      </c>
      <c r="BJ3" s="8" t="s">
        <v>107</v>
      </c>
      <c r="BK3" s="10" t="s">
        <v>110</v>
      </c>
      <c r="BL3" s="10" t="s">
        <v>111</v>
      </c>
      <c r="BM3" s="10" t="s">
        <v>112</v>
      </c>
      <c r="BN3" s="8" t="s">
        <v>120</v>
      </c>
      <c r="BO3" s="10" t="s">
        <v>139</v>
      </c>
      <c r="BP3" s="10" t="s">
        <v>140</v>
      </c>
      <c r="BQ3" s="10"/>
      <c r="BR3" s="11" t="s">
        <v>149</v>
      </c>
      <c r="BS3" s="11" t="s">
        <v>150</v>
      </c>
      <c r="BT3" s="11"/>
      <c r="BU3" s="10" t="s">
        <v>148</v>
      </c>
      <c r="BV3" s="10" t="s">
        <v>147</v>
      </c>
      <c r="BW3" s="10"/>
      <c r="BX3" s="11" t="s">
        <v>146</v>
      </c>
      <c r="BY3" s="11" t="s">
        <v>145</v>
      </c>
      <c r="BZ3" s="11"/>
      <c r="CA3" s="10" t="s">
        <v>144</v>
      </c>
      <c r="CB3" s="10" t="s">
        <v>143</v>
      </c>
      <c r="CC3" s="10"/>
      <c r="CD3" s="11" t="s">
        <v>141</v>
      </c>
      <c r="CE3" s="11" t="s">
        <v>142</v>
      </c>
      <c r="CF3" s="11"/>
    </row>
    <row r="5" spans="1:84" x14ac:dyDescent="0.2">
      <c r="A5" t="s">
        <v>151</v>
      </c>
      <c r="B5">
        <v>77</v>
      </c>
      <c r="C5" t="s">
        <v>154</v>
      </c>
      <c r="D5" t="s">
        <v>152</v>
      </c>
      <c r="E5" t="s">
        <v>153</v>
      </c>
      <c r="H5" s="2" t="s">
        <v>155</v>
      </c>
    </row>
    <row r="6" spans="1:84" x14ac:dyDescent="0.2">
      <c r="C6" t="s">
        <v>160</v>
      </c>
    </row>
  </sheetData>
  <mergeCells count="1">
    <mergeCell ref="W2:A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3"/>
    </sheetView>
  </sheetViews>
  <sheetFormatPr baseColWidth="10" defaultColWidth="11" defaultRowHeight="16" x14ac:dyDescent="0.2"/>
  <cols>
    <col min="2" max="2" width="8.1640625" bestFit="1" customWidth="1"/>
  </cols>
  <sheetData>
    <row r="1" spans="1:7" x14ac:dyDescent="0.2"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2">
      <c r="A2" t="s">
        <v>51</v>
      </c>
      <c r="C2" t="s">
        <v>57</v>
      </c>
      <c r="E2" t="s">
        <v>57</v>
      </c>
    </row>
    <row r="3" spans="1:7" x14ac:dyDescent="0.2">
      <c r="A3" t="s">
        <v>50</v>
      </c>
      <c r="B3" s="1" t="s">
        <v>0</v>
      </c>
      <c r="C3" t="s">
        <v>59</v>
      </c>
      <c r="D3" t="s">
        <v>58</v>
      </c>
      <c r="E3" t="s">
        <v>60</v>
      </c>
      <c r="F3" t="s">
        <v>61</v>
      </c>
      <c r="G3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"/>
  <sheetViews>
    <sheetView tabSelected="1" topLeftCell="BG1" workbookViewId="0">
      <selection activeCell="BX4" sqref="BX4"/>
    </sheetView>
  </sheetViews>
  <sheetFormatPr baseColWidth="10" defaultColWidth="11" defaultRowHeight="16" x14ac:dyDescent="0.2"/>
  <cols>
    <col min="1" max="1" width="9.83203125" bestFit="1" customWidth="1"/>
    <col min="2" max="2" width="8" bestFit="1" customWidth="1"/>
    <col min="3" max="3" width="21.83203125" bestFit="1" customWidth="1"/>
    <col min="4" max="4" width="14.83203125" bestFit="1" customWidth="1"/>
    <col min="5" max="5" width="10.5" bestFit="1" customWidth="1"/>
    <col min="6" max="6" width="7.6640625" bestFit="1" customWidth="1"/>
    <col min="7" max="7" width="5.6640625" bestFit="1" customWidth="1"/>
    <col min="8" max="8" width="9.5" bestFit="1" customWidth="1"/>
    <col min="9" max="9" width="4.1640625" bestFit="1" customWidth="1"/>
    <col min="10" max="10" width="9.83203125" bestFit="1" customWidth="1"/>
    <col min="11" max="11" width="28.1640625" bestFit="1" customWidth="1"/>
    <col min="12" max="12" width="9.83203125" bestFit="1" customWidth="1"/>
    <col min="13" max="13" width="11.83203125" bestFit="1" customWidth="1"/>
    <col min="14" max="14" width="14" bestFit="1" customWidth="1"/>
    <col min="16" max="16" width="10.5" bestFit="1" customWidth="1"/>
    <col min="17" max="17" width="14.1640625" bestFit="1" customWidth="1"/>
    <col min="18" max="18" width="9.33203125" bestFit="1" customWidth="1"/>
    <col min="19" max="19" width="17.6640625" bestFit="1" customWidth="1"/>
    <col min="20" max="20" width="9.1640625" bestFit="1" customWidth="1"/>
    <col min="21" max="21" width="13.5" bestFit="1" customWidth="1"/>
    <col min="22" max="22" width="12.6640625" bestFit="1" customWidth="1"/>
    <col min="23" max="23" width="4.1640625" bestFit="1" customWidth="1"/>
    <col min="24" max="24" width="5.1640625" bestFit="1" customWidth="1"/>
    <col min="25" max="25" width="2.1640625" bestFit="1" customWidth="1"/>
    <col min="26" max="26" width="4.1640625" bestFit="1" customWidth="1"/>
    <col min="27" max="27" width="2.1640625" bestFit="1" customWidth="1"/>
    <col min="28" max="28" width="4.1640625" bestFit="1" customWidth="1"/>
    <col min="29" max="31" width="2.1640625" bestFit="1" customWidth="1"/>
    <col min="32" max="32" width="9.1640625" bestFit="1" customWidth="1"/>
    <col min="33" max="33" width="14.5" bestFit="1" customWidth="1"/>
    <col min="34" max="34" width="20" bestFit="1" customWidth="1"/>
    <col min="35" max="35" width="12.33203125" bestFit="1" customWidth="1"/>
    <col min="36" max="36" width="8.5" bestFit="1" customWidth="1"/>
    <col min="37" max="37" width="14.33203125" bestFit="1" customWidth="1"/>
    <col min="38" max="38" width="14.5" bestFit="1" customWidth="1"/>
    <col min="39" max="39" width="14" bestFit="1" customWidth="1"/>
    <col min="40" max="40" width="19.6640625" bestFit="1" customWidth="1"/>
    <col min="41" max="41" width="15.5" bestFit="1" customWidth="1"/>
    <col min="42" max="42" width="11.83203125" bestFit="1" customWidth="1"/>
    <col min="43" max="43" width="5.83203125" bestFit="1" customWidth="1"/>
    <col min="44" max="44" width="10.33203125" bestFit="1" customWidth="1"/>
    <col min="45" max="45" width="10.1640625" bestFit="1" customWidth="1"/>
    <col min="46" max="46" width="9.33203125" bestFit="1" customWidth="1"/>
    <col min="51" max="52" width="13.5" bestFit="1" customWidth="1"/>
    <col min="53" max="53" width="8.6640625" bestFit="1" customWidth="1"/>
    <col min="57" max="57" width="9" bestFit="1" customWidth="1"/>
    <col min="58" max="58" width="7.5" bestFit="1" customWidth="1"/>
    <col min="59" max="59" width="7.83203125" bestFit="1" customWidth="1"/>
    <col min="60" max="60" width="18" bestFit="1" customWidth="1"/>
    <col min="61" max="61" width="11.6640625" bestFit="1" customWidth="1"/>
    <col min="62" max="62" width="11.5" bestFit="1" customWidth="1"/>
    <col min="63" max="63" width="12.33203125" bestFit="1" customWidth="1"/>
    <col min="64" max="64" width="16.6640625" bestFit="1" customWidth="1"/>
    <col min="65" max="65" width="16.1640625" bestFit="1" customWidth="1"/>
    <col min="66" max="66" width="20.1640625" bestFit="1" customWidth="1"/>
    <col min="67" max="67" width="10" bestFit="1" customWidth="1"/>
    <col min="68" max="68" width="11.33203125" bestFit="1" customWidth="1"/>
    <col min="69" max="69" width="7.1640625" bestFit="1" customWidth="1"/>
    <col min="70" max="70" width="10" bestFit="1" customWidth="1"/>
    <col min="71" max="71" width="11.33203125" bestFit="1" customWidth="1"/>
    <col min="72" max="72" width="7" bestFit="1" customWidth="1"/>
    <col min="73" max="73" width="10" bestFit="1" customWidth="1"/>
    <col min="74" max="74" width="11.33203125" bestFit="1" customWidth="1"/>
    <col min="75" max="75" width="7" bestFit="1" customWidth="1"/>
    <col min="76" max="76" width="10" bestFit="1" customWidth="1"/>
    <col min="77" max="77" width="11.33203125" bestFit="1" customWidth="1"/>
    <col min="78" max="78" width="7.1640625" bestFit="1" customWidth="1"/>
    <col min="79" max="79" width="10" bestFit="1" customWidth="1"/>
    <col min="80" max="80" width="11.33203125" bestFit="1" customWidth="1"/>
    <col min="81" max="81" width="7" bestFit="1" customWidth="1"/>
    <col min="82" max="82" width="10" bestFit="1" customWidth="1"/>
    <col min="83" max="83" width="11.33203125" bestFit="1" customWidth="1"/>
    <col min="84" max="84" width="6.83203125" bestFit="1" customWidth="1"/>
    <col min="85" max="85" width="36.1640625" bestFit="1" customWidth="1"/>
  </cols>
  <sheetData>
    <row r="1" spans="1:85" x14ac:dyDescent="0.2">
      <c r="H1" s="2" t="s">
        <v>16</v>
      </c>
      <c r="I1" t="s">
        <v>7</v>
      </c>
      <c r="J1" s="3" t="s">
        <v>11</v>
      </c>
      <c r="K1" s="3" t="s">
        <v>12</v>
      </c>
      <c r="L1" s="3" t="s">
        <v>13</v>
      </c>
      <c r="M1" t="s">
        <v>14</v>
      </c>
      <c r="N1" t="s">
        <v>18</v>
      </c>
      <c r="O1" s="3" t="s">
        <v>22</v>
      </c>
      <c r="P1" s="2" t="s">
        <v>23</v>
      </c>
      <c r="Q1" s="5" t="s">
        <v>25</v>
      </c>
      <c r="R1" s="5" t="s">
        <v>26</v>
      </c>
      <c r="S1" s="2" t="s">
        <v>54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t="s">
        <v>55</v>
      </c>
      <c r="AT1" s="6" t="s">
        <v>68</v>
      </c>
      <c r="AU1" s="5" t="s">
        <v>70</v>
      </c>
      <c r="AV1" s="2" t="s">
        <v>73</v>
      </c>
      <c r="AW1" t="s">
        <v>75</v>
      </c>
      <c r="AX1" s="2" t="s">
        <v>78</v>
      </c>
      <c r="AY1" t="s">
        <v>79</v>
      </c>
      <c r="AZ1" s="2" t="s">
        <v>80</v>
      </c>
      <c r="BA1" t="s">
        <v>81</v>
      </c>
      <c r="BB1" s="2" t="s">
        <v>88</v>
      </c>
      <c r="BC1" s="2" t="s">
        <v>89</v>
      </c>
      <c r="BD1" s="2" t="s">
        <v>93</v>
      </c>
      <c r="BE1" t="s">
        <v>94</v>
      </c>
      <c r="BF1" t="s">
        <v>95</v>
      </c>
      <c r="BG1" t="s">
        <v>96</v>
      </c>
      <c r="BH1" s="2" t="s">
        <v>101</v>
      </c>
      <c r="BI1" t="s">
        <v>106</v>
      </c>
      <c r="BJ1" t="s">
        <v>105</v>
      </c>
      <c r="BK1" s="2" t="s">
        <v>108</v>
      </c>
      <c r="BL1" s="2" t="s">
        <v>109</v>
      </c>
      <c r="BM1" s="2" t="s">
        <v>113</v>
      </c>
      <c r="BN1" t="s">
        <v>118</v>
      </c>
      <c r="BO1" s="7" t="s">
        <v>121</v>
      </c>
      <c r="BP1" s="7" t="s">
        <v>122</v>
      </c>
      <c r="BQ1" s="7" t="s">
        <v>123</v>
      </c>
      <c r="BR1" s="5" t="s">
        <v>124</v>
      </c>
      <c r="BS1" s="5" t="s">
        <v>125</v>
      </c>
      <c r="BT1" s="5" t="s">
        <v>126</v>
      </c>
      <c r="BU1" s="7" t="s">
        <v>127</v>
      </c>
      <c r="BV1" s="7" t="s">
        <v>128</v>
      </c>
      <c r="BW1" s="7" t="s">
        <v>129</v>
      </c>
      <c r="BX1" s="5" t="s">
        <v>130</v>
      </c>
      <c r="BY1" s="5" t="s">
        <v>131</v>
      </c>
      <c r="BZ1" s="5" t="s">
        <v>132</v>
      </c>
      <c r="CA1" s="7" t="s">
        <v>133</v>
      </c>
      <c r="CB1" s="7" t="s">
        <v>134</v>
      </c>
      <c r="CC1" s="7" t="s">
        <v>135</v>
      </c>
      <c r="CD1" s="5" t="s">
        <v>136</v>
      </c>
      <c r="CE1" s="5" t="s">
        <v>137</v>
      </c>
      <c r="CF1" s="5" t="s">
        <v>138</v>
      </c>
      <c r="CG1" s="5" t="s">
        <v>167</v>
      </c>
    </row>
    <row r="2" spans="1:85" x14ac:dyDescent="0.2">
      <c r="A2" t="s">
        <v>51</v>
      </c>
      <c r="C2" t="s">
        <v>53</v>
      </c>
      <c r="H2" s="2" t="s">
        <v>17</v>
      </c>
      <c r="J2" s="3"/>
      <c r="K2" s="3"/>
      <c r="L2" s="3"/>
      <c r="N2" s="4" t="s">
        <v>19</v>
      </c>
      <c r="O2" s="2"/>
      <c r="P2" s="3"/>
      <c r="S2" s="2" t="s">
        <v>30</v>
      </c>
      <c r="T2" s="2" t="s">
        <v>30</v>
      </c>
      <c r="U2" s="2" t="s">
        <v>32</v>
      </c>
      <c r="V2" s="2" t="s">
        <v>32</v>
      </c>
      <c r="W2" s="13" t="s">
        <v>34</v>
      </c>
      <c r="X2" s="13"/>
      <c r="Y2" s="13"/>
      <c r="Z2" s="13"/>
      <c r="AA2" s="13"/>
      <c r="AB2" s="13"/>
      <c r="AC2" s="13"/>
      <c r="AD2" s="13"/>
      <c r="AE2" s="13"/>
      <c r="AF2" s="2"/>
      <c r="AG2" s="2"/>
      <c r="AH2" s="2"/>
      <c r="AI2" s="2"/>
      <c r="AJ2" s="2"/>
      <c r="AK2" s="2"/>
      <c r="AL2" s="2"/>
      <c r="AM2" s="2"/>
      <c r="AN2" s="2"/>
      <c r="AO2" s="2" t="s">
        <v>46</v>
      </c>
      <c r="AP2" s="2"/>
      <c r="AQ2" s="2"/>
      <c r="AR2" s="2"/>
      <c r="AS2" t="s">
        <v>57</v>
      </c>
      <c r="AT2" s="6" t="s">
        <v>69</v>
      </c>
      <c r="AU2" s="5" t="s">
        <v>71</v>
      </c>
      <c r="AV2" s="2" t="s">
        <v>76</v>
      </c>
      <c r="AW2" t="s">
        <v>76</v>
      </c>
      <c r="AX2" s="2" t="s">
        <v>76</v>
      </c>
      <c r="AY2" t="s">
        <v>84</v>
      </c>
      <c r="AZ2" s="2" t="s">
        <v>84</v>
      </c>
      <c r="BA2" t="s">
        <v>87</v>
      </c>
      <c r="BB2" s="2" t="s">
        <v>76</v>
      </c>
      <c r="BC2" s="2" t="s">
        <v>76</v>
      </c>
      <c r="BD2" s="2" t="s">
        <v>76</v>
      </c>
      <c r="BE2" t="s">
        <v>100</v>
      </c>
      <c r="BF2" t="s">
        <v>100</v>
      </c>
      <c r="BG2" t="s">
        <v>100</v>
      </c>
      <c r="BH2" s="2" t="s">
        <v>104</v>
      </c>
      <c r="BI2" t="s">
        <v>30</v>
      </c>
      <c r="BJ2" t="s">
        <v>114</v>
      </c>
      <c r="BK2" s="2" t="s">
        <v>117</v>
      </c>
      <c r="BL2" s="2" t="s">
        <v>115</v>
      </c>
      <c r="BM2" s="2" t="s">
        <v>116</v>
      </c>
      <c r="BN2" t="s">
        <v>119</v>
      </c>
      <c r="BO2" s="7" t="s">
        <v>30</v>
      </c>
      <c r="BP2" s="7" t="s">
        <v>30</v>
      </c>
      <c r="BQ2" s="7"/>
      <c r="BR2" s="5" t="s">
        <v>30</v>
      </c>
      <c r="BS2" s="5" t="s">
        <v>30</v>
      </c>
      <c r="BT2" s="5"/>
      <c r="BU2" s="7" t="s">
        <v>30</v>
      </c>
      <c r="BV2" s="7" t="s">
        <v>30</v>
      </c>
      <c r="BW2" s="7"/>
      <c r="BX2" s="5" t="s">
        <v>30</v>
      </c>
      <c r="BY2" s="5" t="s">
        <v>30</v>
      </c>
      <c r="BZ2" s="5"/>
      <c r="CA2" s="7" t="s">
        <v>30</v>
      </c>
      <c r="CB2" s="7" t="s">
        <v>30</v>
      </c>
      <c r="CC2" s="7"/>
      <c r="CD2" s="5" t="s">
        <v>30</v>
      </c>
      <c r="CE2" s="5" t="s">
        <v>30</v>
      </c>
      <c r="CF2" s="5"/>
    </row>
    <row r="3" spans="1:85" s="8" customFormat="1" x14ac:dyDescent="0.2">
      <c r="A3" s="8" t="s">
        <v>50</v>
      </c>
      <c r="B3" s="9" t="s">
        <v>0</v>
      </c>
      <c r="C3" s="8" t="s">
        <v>52</v>
      </c>
      <c r="D3" s="8" t="s">
        <v>1</v>
      </c>
      <c r="E3" s="8" t="s">
        <v>2</v>
      </c>
      <c r="F3" s="8" t="s">
        <v>3</v>
      </c>
      <c r="G3" s="8" t="s">
        <v>4</v>
      </c>
      <c r="H3" s="10" t="s">
        <v>5</v>
      </c>
      <c r="I3" s="8" t="s">
        <v>6</v>
      </c>
      <c r="J3" s="10" t="s">
        <v>8</v>
      </c>
      <c r="K3" s="10" t="s">
        <v>28</v>
      </c>
      <c r="L3" s="10" t="s">
        <v>9</v>
      </c>
      <c r="M3" s="8" t="s">
        <v>10</v>
      </c>
      <c r="N3" s="8" t="s">
        <v>15</v>
      </c>
      <c r="O3" s="10" t="s">
        <v>20</v>
      </c>
      <c r="P3" s="10" t="s">
        <v>21</v>
      </c>
      <c r="Q3" s="11" t="s">
        <v>24</v>
      </c>
      <c r="R3" s="11" t="s">
        <v>27</v>
      </c>
      <c r="S3" s="10" t="s">
        <v>49</v>
      </c>
      <c r="T3" s="10" t="s">
        <v>29</v>
      </c>
      <c r="U3" s="10" t="s">
        <v>31</v>
      </c>
      <c r="V3" s="10" t="s">
        <v>33</v>
      </c>
      <c r="W3" s="10">
        <v>2.5</v>
      </c>
      <c r="X3" s="10">
        <v>2.75</v>
      </c>
      <c r="Y3" s="10">
        <v>3</v>
      </c>
      <c r="Z3" s="10">
        <v>3.5</v>
      </c>
      <c r="AA3" s="10">
        <v>4</v>
      </c>
      <c r="AB3" s="10">
        <v>4.5</v>
      </c>
      <c r="AC3" s="10">
        <v>5</v>
      </c>
      <c r="AD3" s="10">
        <v>6</v>
      </c>
      <c r="AE3" s="10">
        <v>7</v>
      </c>
      <c r="AF3" s="10" t="s">
        <v>35</v>
      </c>
      <c r="AG3" s="10" t="s">
        <v>39</v>
      </c>
      <c r="AH3" s="10" t="s">
        <v>40</v>
      </c>
      <c r="AI3" s="10" t="s">
        <v>43</v>
      </c>
      <c r="AJ3" s="10" t="s">
        <v>36</v>
      </c>
      <c r="AK3" s="10" t="s">
        <v>37</v>
      </c>
      <c r="AL3" s="10" t="s">
        <v>38</v>
      </c>
      <c r="AM3" s="10" t="s">
        <v>41</v>
      </c>
      <c r="AN3" s="10" t="s">
        <v>42</v>
      </c>
      <c r="AO3" s="10" t="s">
        <v>45</v>
      </c>
      <c r="AP3" s="10" t="s">
        <v>44</v>
      </c>
      <c r="AQ3" s="10" t="s">
        <v>47</v>
      </c>
      <c r="AR3" s="10" t="s">
        <v>48</v>
      </c>
      <c r="AS3" s="11" t="s">
        <v>56</v>
      </c>
      <c r="AT3" s="12"/>
      <c r="AU3" s="11" t="s">
        <v>72</v>
      </c>
      <c r="AV3" s="10" t="s">
        <v>74</v>
      </c>
      <c r="AW3" s="8" t="s">
        <v>77</v>
      </c>
      <c r="AX3" s="10" t="s">
        <v>82</v>
      </c>
      <c r="AY3" s="8" t="s">
        <v>83</v>
      </c>
      <c r="AZ3" s="10" t="s">
        <v>85</v>
      </c>
      <c r="BA3" s="8" t="s">
        <v>86</v>
      </c>
      <c r="BB3" s="10" t="s">
        <v>92</v>
      </c>
      <c r="BC3" s="10" t="s">
        <v>91</v>
      </c>
      <c r="BD3" s="10" t="s">
        <v>90</v>
      </c>
      <c r="BE3" s="8" t="s">
        <v>97</v>
      </c>
      <c r="BF3" s="8" t="s">
        <v>98</v>
      </c>
      <c r="BG3" s="8" t="s">
        <v>99</v>
      </c>
      <c r="BH3" s="10" t="s">
        <v>102</v>
      </c>
      <c r="BI3" s="8" t="s">
        <v>103</v>
      </c>
      <c r="BJ3" s="8" t="s">
        <v>107</v>
      </c>
      <c r="BK3" s="10" t="s">
        <v>110</v>
      </c>
      <c r="BL3" s="10" t="s">
        <v>111</v>
      </c>
      <c r="BM3" s="10" t="s">
        <v>112</v>
      </c>
      <c r="BN3" s="8" t="s">
        <v>120</v>
      </c>
      <c r="BO3" s="10" t="s">
        <v>139</v>
      </c>
      <c r="BP3" s="10" t="s">
        <v>140</v>
      </c>
      <c r="BQ3" s="10"/>
      <c r="BR3" s="11" t="s">
        <v>149</v>
      </c>
      <c r="BS3" s="11" t="s">
        <v>150</v>
      </c>
      <c r="BT3" s="11"/>
      <c r="BU3" s="10" t="s">
        <v>148</v>
      </c>
      <c r="BV3" s="10" t="s">
        <v>147</v>
      </c>
      <c r="BW3" s="10"/>
      <c r="BX3" s="11" t="s">
        <v>146</v>
      </c>
      <c r="BY3" s="11" t="s">
        <v>145</v>
      </c>
      <c r="BZ3" s="11"/>
      <c r="CA3" s="10" t="s">
        <v>144</v>
      </c>
      <c r="CB3" s="10" t="s">
        <v>143</v>
      </c>
      <c r="CC3" s="10"/>
      <c r="CD3" s="11" t="s">
        <v>141</v>
      </c>
      <c r="CE3" s="11" t="s">
        <v>142</v>
      </c>
      <c r="CF3" s="11"/>
    </row>
    <row r="4" spans="1:85" x14ac:dyDescent="0.2">
      <c r="A4" t="s">
        <v>161</v>
      </c>
      <c r="B4">
        <v>23</v>
      </c>
      <c r="C4" t="s">
        <v>162</v>
      </c>
      <c r="D4" t="s">
        <v>163</v>
      </c>
      <c r="E4" t="s">
        <v>163</v>
      </c>
      <c r="F4" s="14">
        <v>42567</v>
      </c>
      <c r="G4" s="15">
        <v>0.44444444444444442</v>
      </c>
      <c r="H4">
        <v>0</v>
      </c>
      <c r="I4">
        <v>42</v>
      </c>
      <c r="J4">
        <v>1</v>
      </c>
      <c r="K4" t="s">
        <v>164</v>
      </c>
      <c r="L4" t="s">
        <v>165</v>
      </c>
      <c r="M4">
        <v>15</v>
      </c>
      <c r="N4">
        <v>0</v>
      </c>
      <c r="O4" s="16">
        <v>0</v>
      </c>
      <c r="P4">
        <v>0</v>
      </c>
      <c r="Q4">
        <v>1</v>
      </c>
      <c r="R4" t="s">
        <v>166</v>
      </c>
      <c r="S4">
        <v>0</v>
      </c>
      <c r="T4">
        <v>1</v>
      </c>
      <c r="U4">
        <v>600</v>
      </c>
      <c r="V4" t="s">
        <v>166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1</v>
      </c>
      <c r="AH4">
        <v>0</v>
      </c>
      <c r="AI4">
        <v>6</v>
      </c>
      <c r="AJ4">
        <v>1</v>
      </c>
      <c r="AK4">
        <v>1</v>
      </c>
      <c r="AL4">
        <v>0</v>
      </c>
      <c r="AM4">
        <v>1</v>
      </c>
      <c r="AN4">
        <v>0</v>
      </c>
      <c r="AO4">
        <f>AVERAGE(500, 1000)</f>
        <v>750</v>
      </c>
      <c r="AP4" t="s">
        <v>169</v>
      </c>
      <c r="AQ4">
        <v>0</v>
      </c>
      <c r="AR4">
        <v>0</v>
      </c>
      <c r="AS4">
        <v>12</v>
      </c>
      <c r="AU4">
        <v>15</v>
      </c>
      <c r="AV4" s="16">
        <f>AVERAGE(9,10,2)</f>
        <v>7</v>
      </c>
      <c r="AW4" s="16">
        <v>7</v>
      </c>
      <c r="AX4">
        <f>AVERAGE(3000,4000)</f>
        <v>3500</v>
      </c>
      <c r="AZ4">
        <f>AVERAGE(300000,400000)</f>
        <v>350000</v>
      </c>
      <c r="BA4">
        <v>2</v>
      </c>
      <c r="BB4" s="7" t="s">
        <v>166</v>
      </c>
      <c r="BC4" s="7" t="s">
        <v>166</v>
      </c>
      <c r="BD4">
        <v>80000</v>
      </c>
      <c r="BE4" s="17" t="s">
        <v>166</v>
      </c>
      <c r="BF4">
        <v>0.5</v>
      </c>
      <c r="BG4">
        <v>0.5</v>
      </c>
      <c r="BH4">
        <v>0</v>
      </c>
      <c r="BI4">
        <v>0</v>
      </c>
      <c r="BJ4" s="17" t="s">
        <v>170</v>
      </c>
      <c r="BK4" s="17">
        <v>0</v>
      </c>
      <c r="BL4" s="17">
        <v>1</v>
      </c>
      <c r="BM4" s="17">
        <v>0</v>
      </c>
      <c r="BN4" s="17" t="s">
        <v>171</v>
      </c>
      <c r="BO4" s="17">
        <v>0</v>
      </c>
      <c r="BP4" s="17">
        <v>1</v>
      </c>
      <c r="BQ4" t="s">
        <v>172</v>
      </c>
      <c r="BR4">
        <v>0</v>
      </c>
      <c r="BS4">
        <v>1</v>
      </c>
      <c r="BT4" t="s">
        <v>176</v>
      </c>
      <c r="BU4">
        <v>0</v>
      </c>
      <c r="BV4">
        <v>1</v>
      </c>
      <c r="BW4" t="s">
        <v>177</v>
      </c>
      <c r="BX4">
        <v>1</v>
      </c>
      <c r="BY4">
        <v>1</v>
      </c>
      <c r="BZ4" t="s">
        <v>173</v>
      </c>
      <c r="CA4">
        <v>0</v>
      </c>
      <c r="CB4">
        <v>1</v>
      </c>
      <c r="CC4" t="s">
        <v>174</v>
      </c>
      <c r="CD4">
        <v>1</v>
      </c>
      <c r="CE4">
        <v>0</v>
      </c>
      <c r="CF4" t="s">
        <v>175</v>
      </c>
      <c r="CG4" t="s">
        <v>168</v>
      </c>
    </row>
  </sheetData>
  <mergeCells count="1">
    <mergeCell ref="W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ColWidth="11" defaultRowHeight="16" x14ac:dyDescent="0.2"/>
  <sheetData>
    <row r="1" spans="1:7" x14ac:dyDescent="0.2"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2">
      <c r="A2" t="s">
        <v>51</v>
      </c>
      <c r="C2" t="s">
        <v>57</v>
      </c>
      <c r="E2" t="s">
        <v>57</v>
      </c>
    </row>
    <row r="3" spans="1:7" x14ac:dyDescent="0.2">
      <c r="A3" t="s">
        <v>50</v>
      </c>
      <c r="B3" s="1" t="s">
        <v>0</v>
      </c>
      <c r="C3" t="s">
        <v>59</v>
      </c>
      <c r="D3" t="s">
        <v>58</v>
      </c>
      <c r="E3" t="s">
        <v>60</v>
      </c>
      <c r="F3" t="s">
        <v>61</v>
      </c>
      <c r="G3" t="s">
        <v>62</v>
      </c>
    </row>
    <row r="6" spans="1:7" x14ac:dyDescent="0.2">
      <c r="A6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>
      <selection sqref="A1:XFD5"/>
    </sheetView>
  </sheetViews>
  <sheetFormatPr baseColWidth="10" defaultColWidth="11" defaultRowHeight="16" x14ac:dyDescent="0.2"/>
  <sheetData>
    <row r="1" spans="1:84" x14ac:dyDescent="0.2">
      <c r="H1" s="2" t="s">
        <v>16</v>
      </c>
      <c r="I1" t="s">
        <v>7</v>
      </c>
      <c r="J1" s="3" t="s">
        <v>11</v>
      </c>
      <c r="K1" s="3" t="s">
        <v>12</v>
      </c>
      <c r="L1" s="3" t="s">
        <v>13</v>
      </c>
      <c r="M1" t="s">
        <v>14</v>
      </c>
      <c r="N1" t="s">
        <v>18</v>
      </c>
      <c r="O1" s="3" t="s">
        <v>22</v>
      </c>
      <c r="P1" s="2" t="s">
        <v>23</v>
      </c>
      <c r="Q1" s="5" t="s">
        <v>25</v>
      </c>
      <c r="R1" s="5" t="s">
        <v>26</v>
      </c>
      <c r="S1" s="2" t="s">
        <v>54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t="s">
        <v>55</v>
      </c>
      <c r="AT1" s="6" t="s">
        <v>68</v>
      </c>
      <c r="AU1" s="5" t="s">
        <v>70</v>
      </c>
      <c r="AV1" s="2" t="s">
        <v>73</v>
      </c>
      <c r="AW1" t="s">
        <v>75</v>
      </c>
      <c r="AX1" s="2" t="s">
        <v>78</v>
      </c>
      <c r="AY1" t="s">
        <v>79</v>
      </c>
      <c r="AZ1" s="2" t="s">
        <v>80</v>
      </c>
      <c r="BA1" t="s">
        <v>81</v>
      </c>
      <c r="BB1" s="2" t="s">
        <v>88</v>
      </c>
      <c r="BC1" s="2" t="s">
        <v>89</v>
      </c>
      <c r="BD1" s="2" t="s">
        <v>93</v>
      </c>
      <c r="BE1" t="s">
        <v>94</v>
      </c>
      <c r="BF1" t="s">
        <v>95</v>
      </c>
      <c r="BG1" t="s">
        <v>96</v>
      </c>
      <c r="BH1" s="2" t="s">
        <v>101</v>
      </c>
      <c r="BI1" t="s">
        <v>106</v>
      </c>
      <c r="BJ1" t="s">
        <v>105</v>
      </c>
      <c r="BK1" s="2" t="s">
        <v>108</v>
      </c>
      <c r="BL1" s="2" t="s">
        <v>109</v>
      </c>
      <c r="BM1" s="2" t="s">
        <v>113</v>
      </c>
      <c r="BN1" t="s">
        <v>118</v>
      </c>
      <c r="BO1" s="7" t="s">
        <v>121</v>
      </c>
      <c r="BP1" s="7" t="s">
        <v>122</v>
      </c>
      <c r="BQ1" s="7" t="s">
        <v>123</v>
      </c>
      <c r="BR1" s="5" t="s">
        <v>124</v>
      </c>
      <c r="BS1" s="5" t="s">
        <v>125</v>
      </c>
      <c r="BT1" s="5" t="s">
        <v>126</v>
      </c>
      <c r="BU1" s="7" t="s">
        <v>127</v>
      </c>
      <c r="BV1" s="7" t="s">
        <v>128</v>
      </c>
      <c r="BW1" s="7" t="s">
        <v>129</v>
      </c>
      <c r="BX1" s="5" t="s">
        <v>130</v>
      </c>
      <c r="BY1" s="5" t="s">
        <v>131</v>
      </c>
      <c r="BZ1" s="5" t="s">
        <v>132</v>
      </c>
      <c r="CA1" s="7" t="s">
        <v>133</v>
      </c>
      <c r="CB1" s="7" t="s">
        <v>134</v>
      </c>
      <c r="CC1" s="7" t="s">
        <v>135</v>
      </c>
      <c r="CD1" s="5" t="s">
        <v>136</v>
      </c>
      <c r="CE1" s="5" t="s">
        <v>137</v>
      </c>
      <c r="CF1" s="5" t="s">
        <v>138</v>
      </c>
    </row>
    <row r="2" spans="1:84" x14ac:dyDescent="0.2">
      <c r="A2" t="s">
        <v>51</v>
      </c>
      <c r="C2" t="s">
        <v>53</v>
      </c>
      <c r="H2" s="2" t="s">
        <v>17</v>
      </c>
      <c r="J2" s="3"/>
      <c r="K2" s="3"/>
      <c r="L2" s="3"/>
      <c r="N2" s="4" t="s">
        <v>19</v>
      </c>
      <c r="O2" s="2"/>
      <c r="P2" s="3"/>
      <c r="S2" s="2" t="s">
        <v>30</v>
      </c>
      <c r="T2" s="2" t="s">
        <v>30</v>
      </c>
      <c r="U2" s="2" t="s">
        <v>32</v>
      </c>
      <c r="V2" s="2" t="s">
        <v>32</v>
      </c>
      <c r="W2" s="13" t="s">
        <v>34</v>
      </c>
      <c r="X2" s="13"/>
      <c r="Y2" s="13"/>
      <c r="Z2" s="13"/>
      <c r="AA2" s="13"/>
      <c r="AB2" s="13"/>
      <c r="AC2" s="13"/>
      <c r="AD2" s="13"/>
      <c r="AE2" s="13"/>
      <c r="AF2" s="2"/>
      <c r="AG2" s="2"/>
      <c r="AH2" s="2"/>
      <c r="AI2" s="2"/>
      <c r="AJ2" s="2"/>
      <c r="AK2" s="2"/>
      <c r="AL2" s="2"/>
      <c r="AM2" s="2"/>
      <c r="AN2" s="2"/>
      <c r="AO2" s="2" t="s">
        <v>46</v>
      </c>
      <c r="AP2" s="2"/>
      <c r="AQ2" s="2"/>
      <c r="AR2" s="2"/>
      <c r="AS2" t="s">
        <v>57</v>
      </c>
      <c r="AT2" s="6" t="s">
        <v>69</v>
      </c>
      <c r="AU2" s="5" t="s">
        <v>71</v>
      </c>
      <c r="AV2" s="2" t="s">
        <v>76</v>
      </c>
      <c r="AW2" t="s">
        <v>76</v>
      </c>
      <c r="AX2" s="2" t="s">
        <v>76</v>
      </c>
      <c r="AY2" t="s">
        <v>84</v>
      </c>
      <c r="AZ2" s="2" t="s">
        <v>84</v>
      </c>
      <c r="BA2" t="s">
        <v>87</v>
      </c>
      <c r="BB2" s="2" t="s">
        <v>76</v>
      </c>
      <c r="BC2" s="2" t="s">
        <v>76</v>
      </c>
      <c r="BD2" s="2" t="s">
        <v>76</v>
      </c>
      <c r="BE2" t="s">
        <v>100</v>
      </c>
      <c r="BF2" t="s">
        <v>100</v>
      </c>
      <c r="BG2" t="s">
        <v>100</v>
      </c>
      <c r="BH2" s="2" t="s">
        <v>104</v>
      </c>
      <c r="BI2" t="s">
        <v>30</v>
      </c>
      <c r="BJ2" t="s">
        <v>114</v>
      </c>
      <c r="BK2" s="2" t="s">
        <v>117</v>
      </c>
      <c r="BL2" s="2" t="s">
        <v>115</v>
      </c>
      <c r="BM2" s="2" t="s">
        <v>116</v>
      </c>
      <c r="BN2" t="s">
        <v>119</v>
      </c>
      <c r="BO2" s="7" t="s">
        <v>30</v>
      </c>
      <c r="BP2" s="7" t="s">
        <v>30</v>
      </c>
      <c r="BQ2" s="7"/>
      <c r="BR2" s="5" t="s">
        <v>30</v>
      </c>
      <c r="BS2" s="5" t="s">
        <v>30</v>
      </c>
      <c r="BT2" s="5"/>
      <c r="BU2" s="7" t="s">
        <v>30</v>
      </c>
      <c r="BV2" s="7" t="s">
        <v>30</v>
      </c>
      <c r="BW2" s="7"/>
      <c r="BX2" s="5" t="s">
        <v>30</v>
      </c>
      <c r="BY2" s="5" t="s">
        <v>30</v>
      </c>
      <c r="BZ2" s="5"/>
      <c r="CA2" s="7" t="s">
        <v>30</v>
      </c>
      <c r="CB2" s="7" t="s">
        <v>30</v>
      </c>
      <c r="CC2" s="7"/>
      <c r="CD2" s="5" t="s">
        <v>30</v>
      </c>
      <c r="CE2" s="5" t="s">
        <v>30</v>
      </c>
      <c r="CF2" s="5"/>
    </row>
    <row r="3" spans="1:84" s="8" customFormat="1" x14ac:dyDescent="0.2">
      <c r="A3" s="8" t="s">
        <v>50</v>
      </c>
      <c r="B3" s="9" t="s">
        <v>0</v>
      </c>
      <c r="C3" s="8" t="s">
        <v>52</v>
      </c>
      <c r="D3" s="8" t="s">
        <v>1</v>
      </c>
      <c r="E3" s="8" t="s">
        <v>2</v>
      </c>
      <c r="F3" s="8" t="s">
        <v>3</v>
      </c>
      <c r="G3" s="8" t="s">
        <v>4</v>
      </c>
      <c r="H3" s="10" t="s">
        <v>5</v>
      </c>
      <c r="I3" s="8" t="s">
        <v>6</v>
      </c>
      <c r="J3" s="10" t="s">
        <v>8</v>
      </c>
      <c r="K3" s="10" t="s">
        <v>28</v>
      </c>
      <c r="L3" s="10" t="s">
        <v>9</v>
      </c>
      <c r="M3" s="8" t="s">
        <v>10</v>
      </c>
      <c r="N3" s="8" t="s">
        <v>15</v>
      </c>
      <c r="O3" s="10" t="s">
        <v>20</v>
      </c>
      <c r="P3" s="10" t="s">
        <v>21</v>
      </c>
      <c r="Q3" s="11" t="s">
        <v>24</v>
      </c>
      <c r="R3" s="11" t="s">
        <v>27</v>
      </c>
      <c r="S3" s="10" t="s">
        <v>49</v>
      </c>
      <c r="T3" s="10" t="s">
        <v>29</v>
      </c>
      <c r="U3" s="10" t="s">
        <v>31</v>
      </c>
      <c r="V3" s="10" t="s">
        <v>33</v>
      </c>
      <c r="W3" s="10">
        <v>2.5</v>
      </c>
      <c r="X3" s="10">
        <v>2.75</v>
      </c>
      <c r="Y3" s="10">
        <v>3</v>
      </c>
      <c r="Z3" s="10">
        <v>3.5</v>
      </c>
      <c r="AA3" s="10">
        <v>4</v>
      </c>
      <c r="AB3" s="10">
        <v>4.5</v>
      </c>
      <c r="AC3" s="10">
        <v>5</v>
      </c>
      <c r="AD3" s="10">
        <v>6</v>
      </c>
      <c r="AE3" s="10">
        <v>7</v>
      </c>
      <c r="AF3" s="10" t="s">
        <v>35</v>
      </c>
      <c r="AG3" s="10" t="s">
        <v>39</v>
      </c>
      <c r="AH3" s="10" t="s">
        <v>40</v>
      </c>
      <c r="AI3" s="10" t="s">
        <v>43</v>
      </c>
      <c r="AJ3" s="10" t="s">
        <v>36</v>
      </c>
      <c r="AK3" s="10" t="s">
        <v>37</v>
      </c>
      <c r="AL3" s="10" t="s">
        <v>38</v>
      </c>
      <c r="AM3" s="10" t="s">
        <v>41</v>
      </c>
      <c r="AN3" s="10" t="s">
        <v>42</v>
      </c>
      <c r="AO3" s="10" t="s">
        <v>45</v>
      </c>
      <c r="AP3" s="10" t="s">
        <v>44</v>
      </c>
      <c r="AQ3" s="10" t="s">
        <v>47</v>
      </c>
      <c r="AR3" s="10" t="s">
        <v>48</v>
      </c>
      <c r="AS3" s="11" t="s">
        <v>56</v>
      </c>
      <c r="AT3" s="12"/>
      <c r="AU3" s="11" t="s">
        <v>72</v>
      </c>
      <c r="AV3" s="10" t="s">
        <v>74</v>
      </c>
      <c r="AW3" s="8" t="s">
        <v>77</v>
      </c>
      <c r="AX3" s="10" t="s">
        <v>82</v>
      </c>
      <c r="AY3" s="8" t="s">
        <v>83</v>
      </c>
      <c r="AZ3" s="10" t="s">
        <v>85</v>
      </c>
      <c r="BA3" s="8" t="s">
        <v>86</v>
      </c>
      <c r="BB3" s="10" t="s">
        <v>92</v>
      </c>
      <c r="BC3" s="10" t="s">
        <v>91</v>
      </c>
      <c r="BD3" s="10" t="s">
        <v>90</v>
      </c>
      <c r="BE3" s="8" t="s">
        <v>97</v>
      </c>
      <c r="BF3" s="8" t="s">
        <v>98</v>
      </c>
      <c r="BG3" s="8" t="s">
        <v>99</v>
      </c>
      <c r="BH3" s="10" t="s">
        <v>102</v>
      </c>
      <c r="BI3" s="8" t="s">
        <v>103</v>
      </c>
      <c r="BJ3" s="8" t="s">
        <v>107</v>
      </c>
      <c r="BK3" s="10" t="s">
        <v>110</v>
      </c>
      <c r="BL3" s="10" t="s">
        <v>111</v>
      </c>
      <c r="BM3" s="10" t="s">
        <v>112</v>
      </c>
      <c r="BN3" s="8" t="s">
        <v>120</v>
      </c>
      <c r="BO3" s="10" t="s">
        <v>139</v>
      </c>
      <c r="BP3" s="10" t="s">
        <v>140</v>
      </c>
      <c r="BQ3" s="10"/>
      <c r="BR3" s="11" t="s">
        <v>149</v>
      </c>
      <c r="BS3" s="11" t="s">
        <v>150</v>
      </c>
      <c r="BT3" s="11"/>
      <c r="BU3" s="10" t="s">
        <v>148</v>
      </c>
      <c r="BV3" s="10" t="s">
        <v>147</v>
      </c>
      <c r="BW3" s="10"/>
      <c r="BX3" s="11" t="s">
        <v>146</v>
      </c>
      <c r="BY3" s="11" t="s">
        <v>145</v>
      </c>
      <c r="BZ3" s="11"/>
      <c r="CA3" s="10" t="s">
        <v>144</v>
      </c>
      <c r="CB3" s="10" t="s">
        <v>143</v>
      </c>
      <c r="CC3" s="10"/>
      <c r="CD3" s="11" t="s">
        <v>141</v>
      </c>
      <c r="CE3" s="11" t="s">
        <v>142</v>
      </c>
      <c r="CF3" s="11"/>
    </row>
    <row r="5" spans="1:84" x14ac:dyDescent="0.2">
      <c r="A5" t="s">
        <v>156</v>
      </c>
      <c r="B5" t="s">
        <v>157</v>
      </c>
      <c r="C5" t="s">
        <v>158</v>
      </c>
    </row>
  </sheetData>
  <mergeCells count="1">
    <mergeCell ref="W2:A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4"/>
    </sheetView>
  </sheetViews>
  <sheetFormatPr baseColWidth="10" defaultColWidth="11" defaultRowHeight="16" x14ac:dyDescent="0.2"/>
  <sheetData>
    <row r="1" spans="1:7" x14ac:dyDescent="0.2"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2">
      <c r="A2" t="s">
        <v>51</v>
      </c>
      <c r="C2" t="s">
        <v>57</v>
      </c>
      <c r="E2" t="s">
        <v>57</v>
      </c>
    </row>
    <row r="3" spans="1:7" x14ac:dyDescent="0.2">
      <c r="A3" t="s">
        <v>50</v>
      </c>
      <c r="B3" s="1" t="s">
        <v>0</v>
      </c>
      <c r="C3" t="s">
        <v>59</v>
      </c>
      <c r="D3" t="s">
        <v>58</v>
      </c>
      <c r="E3" t="s">
        <v>60</v>
      </c>
      <c r="F3" t="s">
        <v>61</v>
      </c>
      <c r="G3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>
      <selection activeCell="H18" sqref="H18"/>
    </sheetView>
  </sheetViews>
  <sheetFormatPr baseColWidth="10" defaultColWidth="8.83203125" defaultRowHeight="16" x14ac:dyDescent="0.2"/>
  <sheetData>
    <row r="1" spans="1:84" x14ac:dyDescent="0.2">
      <c r="H1" s="2" t="s">
        <v>16</v>
      </c>
      <c r="I1" t="s">
        <v>7</v>
      </c>
      <c r="J1" s="3" t="s">
        <v>11</v>
      </c>
      <c r="K1" s="3" t="s">
        <v>12</v>
      </c>
      <c r="L1" s="3" t="s">
        <v>13</v>
      </c>
      <c r="M1" t="s">
        <v>14</v>
      </c>
      <c r="N1" t="s">
        <v>18</v>
      </c>
      <c r="O1" s="3" t="s">
        <v>22</v>
      </c>
      <c r="P1" s="2" t="s">
        <v>23</v>
      </c>
      <c r="Q1" s="5" t="s">
        <v>25</v>
      </c>
      <c r="R1" s="5" t="s">
        <v>26</v>
      </c>
      <c r="S1" s="2" t="s">
        <v>54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t="s">
        <v>55</v>
      </c>
      <c r="AT1" s="6" t="s">
        <v>68</v>
      </c>
      <c r="AU1" s="5" t="s">
        <v>70</v>
      </c>
      <c r="AV1" s="2" t="s">
        <v>73</v>
      </c>
      <c r="AW1" t="s">
        <v>75</v>
      </c>
      <c r="AX1" s="2" t="s">
        <v>78</v>
      </c>
      <c r="AY1" t="s">
        <v>79</v>
      </c>
      <c r="AZ1" s="2" t="s">
        <v>80</v>
      </c>
      <c r="BA1" t="s">
        <v>81</v>
      </c>
      <c r="BB1" s="2" t="s">
        <v>88</v>
      </c>
      <c r="BC1" s="2" t="s">
        <v>89</v>
      </c>
      <c r="BD1" s="2" t="s">
        <v>93</v>
      </c>
      <c r="BE1" t="s">
        <v>94</v>
      </c>
      <c r="BF1" t="s">
        <v>95</v>
      </c>
      <c r="BG1" t="s">
        <v>96</v>
      </c>
      <c r="BH1" s="2" t="s">
        <v>101</v>
      </c>
      <c r="BI1" t="s">
        <v>106</v>
      </c>
      <c r="BJ1" t="s">
        <v>105</v>
      </c>
      <c r="BK1" s="2" t="s">
        <v>108</v>
      </c>
      <c r="BL1" s="2" t="s">
        <v>109</v>
      </c>
      <c r="BM1" s="2" t="s">
        <v>113</v>
      </c>
      <c r="BN1" t="s">
        <v>118</v>
      </c>
      <c r="BO1" s="7" t="s">
        <v>121</v>
      </c>
      <c r="BP1" s="7" t="s">
        <v>122</v>
      </c>
      <c r="BQ1" s="7" t="s">
        <v>123</v>
      </c>
      <c r="BR1" s="5" t="s">
        <v>124</v>
      </c>
      <c r="BS1" s="5" t="s">
        <v>125</v>
      </c>
      <c r="BT1" s="5" t="s">
        <v>126</v>
      </c>
      <c r="BU1" s="7" t="s">
        <v>127</v>
      </c>
      <c r="BV1" s="7" t="s">
        <v>128</v>
      </c>
      <c r="BW1" s="7" t="s">
        <v>129</v>
      </c>
      <c r="BX1" s="5" t="s">
        <v>130</v>
      </c>
      <c r="BY1" s="5" t="s">
        <v>131</v>
      </c>
      <c r="BZ1" s="5" t="s">
        <v>132</v>
      </c>
      <c r="CA1" s="7" t="s">
        <v>133</v>
      </c>
      <c r="CB1" s="7" t="s">
        <v>134</v>
      </c>
      <c r="CC1" s="7" t="s">
        <v>135</v>
      </c>
      <c r="CD1" s="5" t="s">
        <v>136</v>
      </c>
      <c r="CE1" s="5" t="s">
        <v>137</v>
      </c>
      <c r="CF1" s="5" t="s">
        <v>138</v>
      </c>
    </row>
    <row r="2" spans="1:84" x14ac:dyDescent="0.2">
      <c r="A2" t="s">
        <v>51</v>
      </c>
      <c r="C2" t="s">
        <v>53</v>
      </c>
      <c r="H2" s="2" t="s">
        <v>17</v>
      </c>
      <c r="J2" s="3"/>
      <c r="K2" s="3"/>
      <c r="L2" s="3"/>
      <c r="N2" s="4" t="s">
        <v>19</v>
      </c>
      <c r="O2" s="2"/>
      <c r="P2" s="3"/>
      <c r="S2" s="2" t="s">
        <v>30</v>
      </c>
      <c r="T2" s="2" t="s">
        <v>30</v>
      </c>
      <c r="U2" s="2" t="s">
        <v>32</v>
      </c>
      <c r="V2" s="2" t="s">
        <v>32</v>
      </c>
      <c r="W2" s="13" t="s">
        <v>34</v>
      </c>
      <c r="X2" s="13"/>
      <c r="Y2" s="13"/>
      <c r="Z2" s="13"/>
      <c r="AA2" s="13"/>
      <c r="AB2" s="13"/>
      <c r="AC2" s="13"/>
      <c r="AD2" s="13"/>
      <c r="AE2" s="13"/>
      <c r="AF2" s="2"/>
      <c r="AG2" s="2"/>
      <c r="AH2" s="2"/>
      <c r="AI2" s="2"/>
      <c r="AJ2" s="2"/>
      <c r="AK2" s="2"/>
      <c r="AL2" s="2"/>
      <c r="AM2" s="2"/>
      <c r="AN2" s="2"/>
      <c r="AO2" s="2" t="s">
        <v>46</v>
      </c>
      <c r="AP2" s="2"/>
      <c r="AQ2" s="2"/>
      <c r="AR2" s="2"/>
      <c r="AS2" t="s">
        <v>57</v>
      </c>
      <c r="AT2" s="6" t="s">
        <v>69</v>
      </c>
      <c r="AU2" s="5" t="s">
        <v>71</v>
      </c>
      <c r="AV2" s="2" t="s">
        <v>76</v>
      </c>
      <c r="AW2" t="s">
        <v>76</v>
      </c>
      <c r="AX2" s="2" t="s">
        <v>76</v>
      </c>
      <c r="AY2" t="s">
        <v>84</v>
      </c>
      <c r="AZ2" s="2" t="s">
        <v>84</v>
      </c>
      <c r="BA2" t="s">
        <v>87</v>
      </c>
      <c r="BB2" s="2" t="s">
        <v>76</v>
      </c>
      <c r="BC2" s="2" t="s">
        <v>76</v>
      </c>
      <c r="BD2" s="2" t="s">
        <v>76</v>
      </c>
      <c r="BE2" t="s">
        <v>100</v>
      </c>
      <c r="BF2" t="s">
        <v>100</v>
      </c>
      <c r="BG2" t="s">
        <v>100</v>
      </c>
      <c r="BH2" s="2" t="s">
        <v>104</v>
      </c>
      <c r="BI2" t="s">
        <v>30</v>
      </c>
      <c r="BJ2" t="s">
        <v>114</v>
      </c>
      <c r="BK2" s="2" t="s">
        <v>117</v>
      </c>
      <c r="BL2" s="2" t="s">
        <v>115</v>
      </c>
      <c r="BM2" s="2" t="s">
        <v>116</v>
      </c>
      <c r="BN2" t="s">
        <v>119</v>
      </c>
      <c r="BO2" s="7" t="s">
        <v>30</v>
      </c>
      <c r="BP2" s="7" t="s">
        <v>30</v>
      </c>
      <c r="BQ2" s="7"/>
      <c r="BR2" s="5" t="s">
        <v>30</v>
      </c>
      <c r="BS2" s="5" t="s">
        <v>30</v>
      </c>
      <c r="BT2" s="5"/>
      <c r="BU2" s="7" t="s">
        <v>30</v>
      </c>
      <c r="BV2" s="7" t="s">
        <v>30</v>
      </c>
      <c r="BW2" s="7"/>
      <c r="BX2" s="5" t="s">
        <v>30</v>
      </c>
      <c r="BY2" s="5" t="s">
        <v>30</v>
      </c>
      <c r="BZ2" s="5"/>
      <c r="CA2" s="7" t="s">
        <v>30</v>
      </c>
      <c r="CB2" s="7" t="s">
        <v>30</v>
      </c>
      <c r="CC2" s="7"/>
      <c r="CD2" s="5" t="s">
        <v>30</v>
      </c>
      <c r="CE2" s="5" t="s">
        <v>30</v>
      </c>
      <c r="CF2" s="5"/>
    </row>
    <row r="3" spans="1:84" s="8" customFormat="1" x14ac:dyDescent="0.2">
      <c r="A3" s="8" t="s">
        <v>50</v>
      </c>
      <c r="B3" s="9" t="s">
        <v>0</v>
      </c>
      <c r="C3" s="8" t="s">
        <v>52</v>
      </c>
      <c r="D3" s="8" t="s">
        <v>1</v>
      </c>
      <c r="E3" s="8" t="s">
        <v>2</v>
      </c>
      <c r="F3" s="8" t="s">
        <v>3</v>
      </c>
      <c r="G3" s="8" t="s">
        <v>4</v>
      </c>
      <c r="H3" s="10" t="s">
        <v>5</v>
      </c>
      <c r="I3" s="8" t="s">
        <v>6</v>
      </c>
      <c r="J3" s="10" t="s">
        <v>8</v>
      </c>
      <c r="K3" s="10" t="s">
        <v>28</v>
      </c>
      <c r="L3" s="10" t="s">
        <v>9</v>
      </c>
      <c r="M3" s="8" t="s">
        <v>10</v>
      </c>
      <c r="N3" s="8" t="s">
        <v>15</v>
      </c>
      <c r="O3" s="10" t="s">
        <v>20</v>
      </c>
      <c r="P3" s="10" t="s">
        <v>21</v>
      </c>
      <c r="Q3" s="11" t="s">
        <v>24</v>
      </c>
      <c r="R3" s="11" t="s">
        <v>27</v>
      </c>
      <c r="S3" s="10" t="s">
        <v>49</v>
      </c>
      <c r="T3" s="10" t="s">
        <v>29</v>
      </c>
      <c r="U3" s="10" t="s">
        <v>31</v>
      </c>
      <c r="V3" s="10" t="s">
        <v>33</v>
      </c>
      <c r="W3" s="10">
        <v>2.5</v>
      </c>
      <c r="X3" s="10">
        <v>2.75</v>
      </c>
      <c r="Y3" s="10">
        <v>3</v>
      </c>
      <c r="Z3" s="10">
        <v>3.5</v>
      </c>
      <c r="AA3" s="10">
        <v>4</v>
      </c>
      <c r="AB3" s="10">
        <v>4.5</v>
      </c>
      <c r="AC3" s="10">
        <v>5</v>
      </c>
      <c r="AD3" s="10">
        <v>6</v>
      </c>
      <c r="AE3" s="10">
        <v>7</v>
      </c>
      <c r="AF3" s="10" t="s">
        <v>35</v>
      </c>
      <c r="AG3" s="10" t="s">
        <v>39</v>
      </c>
      <c r="AH3" s="10" t="s">
        <v>40</v>
      </c>
      <c r="AI3" s="10" t="s">
        <v>43</v>
      </c>
      <c r="AJ3" s="10" t="s">
        <v>36</v>
      </c>
      <c r="AK3" s="10" t="s">
        <v>37</v>
      </c>
      <c r="AL3" s="10" t="s">
        <v>38</v>
      </c>
      <c r="AM3" s="10" t="s">
        <v>41</v>
      </c>
      <c r="AN3" s="10" t="s">
        <v>42</v>
      </c>
      <c r="AO3" s="10" t="s">
        <v>45</v>
      </c>
      <c r="AP3" s="10" t="s">
        <v>44</v>
      </c>
      <c r="AQ3" s="10" t="s">
        <v>47</v>
      </c>
      <c r="AR3" s="10" t="s">
        <v>48</v>
      </c>
      <c r="AS3" s="11" t="s">
        <v>56</v>
      </c>
      <c r="AT3" s="12"/>
      <c r="AU3" s="11" t="s">
        <v>72</v>
      </c>
      <c r="AV3" s="10" t="s">
        <v>74</v>
      </c>
      <c r="AW3" s="8" t="s">
        <v>77</v>
      </c>
      <c r="AX3" s="10" t="s">
        <v>82</v>
      </c>
      <c r="AY3" s="8" t="s">
        <v>83</v>
      </c>
      <c r="AZ3" s="10" t="s">
        <v>85</v>
      </c>
      <c r="BA3" s="8" t="s">
        <v>86</v>
      </c>
      <c r="BB3" s="10" t="s">
        <v>92</v>
      </c>
      <c r="BC3" s="10" t="s">
        <v>91</v>
      </c>
      <c r="BD3" s="10" t="s">
        <v>90</v>
      </c>
      <c r="BE3" s="8" t="s">
        <v>97</v>
      </c>
      <c r="BF3" s="8" t="s">
        <v>98</v>
      </c>
      <c r="BG3" s="8" t="s">
        <v>99</v>
      </c>
      <c r="BH3" s="10" t="s">
        <v>102</v>
      </c>
      <c r="BI3" s="8" t="s">
        <v>103</v>
      </c>
      <c r="BJ3" s="8" t="s">
        <v>107</v>
      </c>
      <c r="BK3" s="10" t="s">
        <v>110</v>
      </c>
      <c r="BL3" s="10" t="s">
        <v>111</v>
      </c>
      <c r="BM3" s="10" t="s">
        <v>112</v>
      </c>
      <c r="BN3" s="8" t="s">
        <v>120</v>
      </c>
      <c r="BO3" s="10" t="s">
        <v>139</v>
      </c>
      <c r="BP3" s="10" t="s">
        <v>140</v>
      </c>
      <c r="BQ3" s="10"/>
      <c r="BR3" s="11" t="s">
        <v>149</v>
      </c>
      <c r="BS3" s="11" t="s">
        <v>150</v>
      </c>
      <c r="BT3" s="11"/>
      <c r="BU3" s="10" t="s">
        <v>148</v>
      </c>
      <c r="BV3" s="10" t="s">
        <v>147</v>
      </c>
      <c r="BW3" s="10"/>
      <c r="BX3" s="11" t="s">
        <v>146</v>
      </c>
      <c r="BY3" s="11" t="s">
        <v>145</v>
      </c>
      <c r="BZ3" s="11"/>
      <c r="CA3" s="10" t="s">
        <v>144</v>
      </c>
      <c r="CB3" s="10" t="s">
        <v>143</v>
      </c>
      <c r="CC3" s="10"/>
      <c r="CD3" s="11" t="s">
        <v>141</v>
      </c>
      <c r="CE3" s="11" t="s">
        <v>142</v>
      </c>
      <c r="CF3" s="11"/>
    </row>
    <row r="5" spans="1:84" x14ac:dyDescent="0.2">
      <c r="A5" t="s">
        <v>156</v>
      </c>
      <c r="B5" t="s">
        <v>157</v>
      </c>
      <c r="C5" t="s">
        <v>158</v>
      </c>
    </row>
  </sheetData>
  <mergeCells count="1">
    <mergeCell ref="W2:A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1" sqref="G21"/>
    </sheetView>
  </sheetViews>
  <sheetFormatPr baseColWidth="10" defaultColWidth="8.83203125" defaultRowHeight="16" x14ac:dyDescent="0.2"/>
  <sheetData>
    <row r="1" spans="1:7" x14ac:dyDescent="0.2"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2">
      <c r="A2" t="s">
        <v>51</v>
      </c>
      <c r="C2" t="s">
        <v>57</v>
      </c>
      <c r="E2" t="s">
        <v>57</v>
      </c>
    </row>
    <row r="3" spans="1:7" x14ac:dyDescent="0.2">
      <c r="A3" t="s">
        <v>50</v>
      </c>
      <c r="B3" s="1" t="s">
        <v>0</v>
      </c>
      <c r="C3" t="s">
        <v>59</v>
      </c>
      <c r="D3" t="s">
        <v>58</v>
      </c>
      <c r="E3" t="s">
        <v>60</v>
      </c>
      <c r="F3" t="s">
        <v>61</v>
      </c>
      <c r="G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Wagner</vt:lpstr>
      <vt:lpstr>Q9_Wagner</vt:lpstr>
      <vt:lpstr>Alex</vt:lpstr>
      <vt:lpstr>Q9_Alex</vt:lpstr>
      <vt:lpstr>Diana</vt:lpstr>
      <vt:lpstr>Q9_Diana</vt:lpstr>
      <vt:lpstr>Ignacia</vt:lpstr>
      <vt:lpstr>Q9_Ignacia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2016-10-04T17:16:39Z</dcterms:created>
  <dcterms:modified xsi:type="dcterms:W3CDTF">2016-10-12T04:37:20Z</dcterms:modified>
</cp:coreProperties>
</file>