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alexandrasmith/Documents/GP_git/nicoyafisheries.github.io/data/RAW/"/>
    </mc:Choice>
  </mc:AlternateContent>
  <bookViews>
    <workbookView xWindow="160" yWindow="1180" windowWidth="28640" windowHeight="15540" tabRatio="500"/>
  </bookViews>
  <sheets>
    <sheet name="7_spp_GN_enmalle" sheetId="1" r:id="rId1"/>
    <sheet name="cap_spp_intGN_2012" sheetId="2" r:id="rId2"/>
    <sheet name="cap_por_lance_2012" sheetId="3" r:id="rId3"/>
    <sheet name="cap_por_arte_2012" sheetId="4" r:id="rId4"/>
    <sheet name="ezfureza_por_arte_y_spp_2012" sheetId="5" r:id="rId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7" i="1" l="1"/>
  <c r="F7" i="1"/>
  <c r="G7" i="1"/>
  <c r="D7" i="1"/>
  <c r="C7" i="1"/>
  <c r="K9" i="5"/>
</calcChain>
</file>

<file path=xl/sharedStrings.xml><?xml version="1.0" encoding="utf-8"?>
<sst xmlns="http://schemas.openxmlformats.org/spreadsheetml/2006/main" count="501" uniqueCount="281">
  <si>
    <t>Especies</t>
  </si>
  <si>
    <t>Promedio</t>
  </si>
  <si>
    <t>Porcentage</t>
  </si>
  <si>
    <t>Robalo</t>
  </si>
  <si>
    <t>Corvina reina</t>
  </si>
  <si>
    <t>Corvina aguada</t>
  </si>
  <si>
    <t>Camarón blanco</t>
  </si>
  <si>
    <t>Corvina picuda</t>
  </si>
  <si>
    <t>Vieja trompuda</t>
  </si>
  <si>
    <t>Pargo mancha</t>
  </si>
  <si>
    <t>Robalo spp.</t>
  </si>
  <si>
    <t>Total (inside gulf)</t>
  </si>
  <si>
    <t>Capturas (TM) de las principales especies capturadas con la red de
Fuentes: UNA-JICA-INCOPESCA, 2007
enmalle, en el Golfo de Nicoya, 2002 – 2005</t>
  </si>
  <si>
    <t>Fuentes: UNA-JICA-INCOPESCA, 2007</t>
  </si>
  <si>
    <t>Especie</t>
  </si>
  <si>
    <t>Porcentaje</t>
  </si>
  <si>
    <t>Bagre</t>
  </si>
  <si>
    <t>bolillo</t>
  </si>
  <si>
    <t>cabrilla</t>
  </si>
  <si>
    <t>Berrugate</t>
  </si>
  <si>
    <t>china</t>
  </si>
  <si>
    <t>chat</t>
  </si>
  <si>
    <t>Mero</t>
  </si>
  <si>
    <t>pámpano</t>
  </si>
  <si>
    <t>Lisa</t>
  </si>
  <si>
    <t>roncador</t>
  </si>
  <si>
    <t>macarela</t>
  </si>
  <si>
    <t>Cinchada</t>
  </si>
  <si>
    <t>agria</t>
  </si>
  <si>
    <t>Gualaje</t>
  </si>
  <si>
    <t>Cotongo</t>
  </si>
  <si>
    <t>chancha</t>
  </si>
  <si>
    <t>jurel</t>
  </si>
  <si>
    <t>clase</t>
  </si>
  <si>
    <t>menta</t>
  </si>
  <si>
    <t>viejatrompuda</t>
  </si>
  <si>
    <t>ojona</t>
  </si>
  <si>
    <t>sierra</t>
  </si>
  <si>
    <t>Barracuda</t>
  </si>
  <si>
    <t>jaiva</t>
  </si>
  <si>
    <t>Captura total muestreada en las diferentes comunidades
del interior del Golfo de Nicoya, Año 2012.</t>
  </si>
  <si>
    <t>Corv. Reina</t>
  </si>
  <si>
    <t>Cumin Volador</t>
  </si>
  <si>
    <t>Corv. Aguada</t>
  </si>
  <si>
    <t>Corv. Picuda</t>
  </si>
  <si>
    <t>Pampano Rayado</t>
  </si>
  <si>
    <t>Corv. Coliamarilla</t>
  </si>
  <si>
    <t>Corv. Guavina</t>
  </si>
  <si>
    <t>Mano de piedra</t>
  </si>
  <si>
    <t>Cumin. Colorado</t>
  </si>
  <si>
    <t>Pargo colorado</t>
  </si>
  <si>
    <t>vieja espina larga</t>
  </si>
  <si>
    <t>Captura (Kg)</t>
  </si>
  <si>
    <t>Pargo negro</t>
  </si>
  <si>
    <t>vieja espinosa</t>
  </si>
  <si>
    <t>Corv. zorra</t>
  </si>
  <si>
    <t>China Zorra</t>
  </si>
  <si>
    <t>cholesca fina</t>
  </si>
  <si>
    <t>Pargo coliamarilla</t>
  </si>
  <si>
    <t>Jurel Ojarán</t>
  </si>
  <si>
    <t>pargo roquero</t>
  </si>
  <si>
    <t>roncador pecoso</t>
  </si>
  <si>
    <t>Jurel Voráz</t>
  </si>
  <si>
    <t>ñata plateada</t>
  </si>
  <si>
    <t>Total general</t>
  </si>
  <si>
    <t>Corv. Zorra panameña</t>
  </si>
  <si>
    <t>Palacios SerieTecnica10 GolfoNicoya (Table 6)</t>
  </si>
  <si>
    <t>Prom. Mensual</t>
  </si>
  <si>
    <t>Promedio de captura (Kg) por lance en el interior del Golfo de Nicoya y para
las principales especies comerciales, año 2012.</t>
  </si>
  <si>
    <t>Pre-veda</t>
  </si>
  <si>
    <t>Post-veda</t>
  </si>
  <si>
    <t>Cuerda</t>
  </si>
  <si>
    <t>≥5</t>
  </si>
  <si>
    <t>Tl Trasm</t>
  </si>
  <si>
    <t>Tl gen.</t>
  </si>
  <si>
    <t>% esp imp</t>
  </si>
  <si>
    <t>% por arte</t>
  </si>
  <si>
    <t>% por luz malla</t>
  </si>
  <si>
    <t>% por arte y luz</t>
  </si>
  <si>
    <t>Trasmallo</t>
  </si>
  <si>
    <t>captura (kg) de las principales especies de alto interes comercial en el
interior del Golfo de Nicoya, según arte y para el año 2012.</t>
  </si>
  <si>
    <t>Tl Trasm.</t>
  </si>
  <si>
    <t>Cam. Blanco</t>
  </si>
  <si>
    <t>Esfuerzo pesquero total (horas) por arte para las especies de alto
interes comercial, en el interior del Golfo de Nicoya, año 2012.</t>
  </si>
  <si>
    <t>2012 Informe veda 2012 muestros pesqueros table 4</t>
  </si>
  <si>
    <t>(kg)</t>
  </si>
  <si>
    <t xml:space="preserve"> -</t>
  </si>
  <si>
    <t># Individuos</t>
  </si>
  <si>
    <t>2012 Informe veda 2012 muestros pesqueros table 2 &amp; 6</t>
  </si>
  <si>
    <t>[1] 2012 Informe veda 2012 muestros pesqueros</t>
  </si>
  <si>
    <t>Zona 201</t>
  </si>
  <si>
    <t>1.264,9</t>
  </si>
  <si>
    <t>41,05</t>
  </si>
  <si>
    <t>Bobo amarillo</t>
  </si>
  <si>
    <t>4,9</t>
  </si>
  <si>
    <t>0,16</t>
  </si>
  <si>
    <t>425,5</t>
  </si>
  <si>
    <t>13,81</t>
  </si>
  <si>
    <t>Chinita negra</t>
  </si>
  <si>
    <t>4,3</t>
  </si>
  <si>
    <t>0,14</t>
  </si>
  <si>
    <t>Camaron blanco</t>
  </si>
  <si>
    <t>291,5</t>
  </si>
  <si>
    <t>9,46</t>
  </si>
  <si>
    <t>Vieja Espinosa</t>
  </si>
  <si>
    <t>3,6</t>
  </si>
  <si>
    <t>0,12</t>
  </si>
  <si>
    <t>210,7</t>
  </si>
  <si>
    <t>6,84</t>
  </si>
  <si>
    <t>Cholesca armada</t>
  </si>
  <si>
    <t>3,3</t>
  </si>
  <si>
    <t>0,11</t>
  </si>
  <si>
    <t>157,1</t>
  </si>
  <si>
    <t>5,10</t>
  </si>
  <si>
    <t>Tiburón</t>
  </si>
  <si>
    <t>3,0</t>
  </si>
  <si>
    <t>0,10</t>
  </si>
  <si>
    <t>87,5</t>
  </si>
  <si>
    <t>2,84</t>
  </si>
  <si>
    <t>Corv. Zorra llorona</t>
  </si>
  <si>
    <t>2,0</t>
  </si>
  <si>
    <t>0,06</t>
  </si>
  <si>
    <t>Pámpano Comun</t>
  </si>
  <si>
    <t>79,7</t>
  </si>
  <si>
    <t>2,59</t>
  </si>
  <si>
    <t>1,6</t>
  </si>
  <si>
    <t>0,05</t>
  </si>
  <si>
    <t>Corv. Cinchada</t>
  </si>
  <si>
    <t>71,6</t>
  </si>
  <si>
    <t>2,32</t>
  </si>
  <si>
    <t>Vieja Espina larga</t>
  </si>
  <si>
    <t>1,5</t>
  </si>
  <si>
    <t>Vieja Trompuda</t>
  </si>
  <si>
    <t>63,0</t>
  </si>
  <si>
    <t>2,04</t>
  </si>
  <si>
    <t>Chinita ojona</t>
  </si>
  <si>
    <t>1,2</t>
  </si>
  <si>
    <t>0,04</t>
  </si>
  <si>
    <t>Gualaje manopiedra</t>
  </si>
  <si>
    <t>61,8</t>
  </si>
  <si>
    <t>2,01</t>
  </si>
  <si>
    <t>1,1</t>
  </si>
  <si>
    <t>0,03</t>
  </si>
  <si>
    <t>56,3</t>
  </si>
  <si>
    <t>1,83</t>
  </si>
  <si>
    <t>Gualaje Aleta manc.</t>
  </si>
  <si>
    <t>1,0</t>
  </si>
  <si>
    <t>Cuminate volador</t>
  </si>
  <si>
    <t>55,9</t>
  </si>
  <si>
    <t>1,81</t>
  </si>
  <si>
    <t>Pargo Negro</t>
  </si>
  <si>
    <t>45,8</t>
  </si>
  <si>
    <t>1,48</t>
  </si>
  <si>
    <t>Palmito Plateado</t>
  </si>
  <si>
    <t>0,7</t>
  </si>
  <si>
    <t>0,02</t>
  </si>
  <si>
    <t>Jurel Toro</t>
  </si>
  <si>
    <t>29,3</t>
  </si>
  <si>
    <t>0,95</t>
  </si>
  <si>
    <t>Jurel bonito</t>
  </si>
  <si>
    <t>Cuminate colorado</t>
  </si>
  <si>
    <t>28,7</t>
  </si>
  <si>
    <t>0,93</t>
  </si>
  <si>
    <t>Corv. Ojona</t>
  </si>
  <si>
    <t>0,6</t>
  </si>
  <si>
    <t>Macarela</t>
  </si>
  <si>
    <t>24,8</t>
  </si>
  <si>
    <t>0,80</t>
  </si>
  <si>
    <t>Catecismo</t>
  </si>
  <si>
    <t>0,5</t>
  </si>
  <si>
    <t>Corvina zorra panam.</t>
  </si>
  <si>
    <t>18,3</t>
  </si>
  <si>
    <t>0,59</t>
  </si>
  <si>
    <t>Cotongo sin franjas</t>
  </si>
  <si>
    <t>14,1</t>
  </si>
  <si>
    <t>0,46</t>
  </si>
  <si>
    <t>8,9</t>
  </si>
  <si>
    <t>0,29</t>
  </si>
  <si>
    <t>Jurel Ojon</t>
  </si>
  <si>
    <t>0,4</t>
  </si>
  <si>
    <t>0,01</t>
  </si>
  <si>
    <t>Cotongo Confranjas</t>
  </si>
  <si>
    <t>8,8</t>
  </si>
  <si>
    <t>0,28</t>
  </si>
  <si>
    <t>Jurel Voraz</t>
  </si>
  <si>
    <t>0,3</t>
  </si>
  <si>
    <t>Bobo blanco</t>
  </si>
  <si>
    <t>7,9</t>
  </si>
  <si>
    <t>0,26</t>
  </si>
  <si>
    <t>Vieja Aleta larga</t>
  </si>
  <si>
    <t>0,2</t>
  </si>
  <si>
    <t>7,7</t>
  </si>
  <si>
    <t>0,25</t>
  </si>
  <si>
    <t>Salema</t>
  </si>
  <si>
    <t>Cholesca fina</t>
  </si>
  <si>
    <t>Roncador Pecoso</t>
  </si>
  <si>
    <t>Chinita maya</t>
  </si>
  <si>
    <t>Ñata Plateada</t>
  </si>
  <si>
    <t>0,1</t>
  </si>
  <si>
    <t>0,00</t>
  </si>
  <si>
    <t>Gualaje Armado</t>
  </si>
  <si>
    <t>7,0</t>
  </si>
  <si>
    <t>0,23</t>
  </si>
  <si>
    <t>Sierra cuero</t>
  </si>
  <si>
    <t>6,3</t>
  </si>
  <si>
    <t>0,20</t>
  </si>
  <si>
    <t>1.087,9</t>
  </si>
  <si>
    <t>45,86</t>
  </si>
  <si>
    <t>0,08</t>
  </si>
  <si>
    <t>316,1</t>
  </si>
  <si>
    <t>13,32</t>
  </si>
  <si>
    <t>1,9</t>
  </si>
  <si>
    <t>271,2</t>
  </si>
  <si>
    <t>11,43</t>
  </si>
  <si>
    <t>Gallo</t>
  </si>
  <si>
    <t>1,8</t>
  </si>
  <si>
    <t>223,4</t>
  </si>
  <si>
    <t>9,42</t>
  </si>
  <si>
    <t>Jurel Piñuelero</t>
  </si>
  <si>
    <t>1,7</t>
  </si>
  <si>
    <t>0,07</t>
  </si>
  <si>
    <t>2,37</t>
  </si>
  <si>
    <t>53,4</t>
  </si>
  <si>
    <t>2,25</t>
  </si>
  <si>
    <t>50,9</t>
  </si>
  <si>
    <t>2,14</t>
  </si>
  <si>
    <t>1,3</t>
  </si>
  <si>
    <t>44,8</t>
  </si>
  <si>
    <t>1,89</t>
  </si>
  <si>
    <t>43,6</t>
  </si>
  <si>
    <t>1,84</t>
  </si>
  <si>
    <t>0,8</t>
  </si>
  <si>
    <t>35,5</t>
  </si>
  <si>
    <t>1,50</t>
  </si>
  <si>
    <t>camarón carabalí</t>
  </si>
  <si>
    <t>28,6</t>
  </si>
  <si>
    <t>1,21</t>
  </si>
  <si>
    <t>21,5</t>
  </si>
  <si>
    <t>0,91</t>
  </si>
  <si>
    <t>18,8</t>
  </si>
  <si>
    <t>0,79</t>
  </si>
  <si>
    <t>18,0</t>
  </si>
  <si>
    <t>0,76</t>
  </si>
  <si>
    <t>14,4</t>
  </si>
  <si>
    <t>0,61</t>
  </si>
  <si>
    <t>Calamar</t>
  </si>
  <si>
    <t>10,7</t>
  </si>
  <si>
    <t>0,45</t>
  </si>
  <si>
    <t>Palometa</t>
  </si>
  <si>
    <t>9,3</t>
  </si>
  <si>
    <t>0,39</t>
  </si>
  <si>
    <t>Pargo blanco</t>
  </si>
  <si>
    <t>Pargo Colorado</t>
  </si>
  <si>
    <t>9,2</t>
  </si>
  <si>
    <t>8,5</t>
  </si>
  <si>
    <t>0,36</t>
  </si>
  <si>
    <t>5,9</t>
  </si>
  <si>
    <t>5,2</t>
  </si>
  <si>
    <t>0,22</t>
  </si>
  <si>
    <t>5,1</t>
  </si>
  <si>
    <t>0,21</t>
  </si>
  <si>
    <t>4,8</t>
  </si>
  <si>
    <t>Pargo Mancha</t>
  </si>
  <si>
    <t>4,0</t>
  </si>
  <si>
    <t>0,17</t>
  </si>
  <si>
    <t>Pargo Roquero</t>
  </si>
  <si>
    <t>Corv. Agria</t>
  </si>
  <si>
    <t>2,7</t>
  </si>
  <si>
    <t>Total por zona</t>
  </si>
  <si>
    <t>2.372,0</t>
  </si>
  <si>
    <t>Zona 202</t>
  </si>
  <si>
    <t>2012 [1]</t>
  </si>
  <si>
    <t>2014 [2]</t>
  </si>
  <si>
    <t>[2] 2014 Informer-sobre-recursos-pesqueros-y-veda-en-el-Golfo-do-Nicoya-2014</t>
  </si>
  <si>
    <t>Linea</t>
  </si>
  <si>
    <t>Tl Gen.</t>
  </si>
  <si>
    <t>% Por Luz malla</t>
  </si>
  <si>
    <t>2012 Zona 201 [1]</t>
  </si>
  <si>
    <t>2014 Zona 201 [2]</t>
  </si>
  <si>
    <t>% por luz</t>
  </si>
  <si>
    <t>2014 Zona 202 [2]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</si>
</sst>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dd/mm/yyyy;@"/>
    <numFmt numFmtId="165" formatCode="_(* #,##0.0_);_(* \(#,##0.0\);_(* &quot;-&quot;??_);_(@_)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 tint="-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0">
    <xf numFmtId="0" fontId="0" fillId="0" borderId="0" xfId="0"/>
    <xf numFmtId="0" fontId="0" fillId="0" borderId="0" xfId="0" applyAlignment="1">
      <alignment wrapText="1"/>
    </xf>
    <xf numFmtId="10" fontId="0" fillId="0" borderId="0" xfId="0" applyNumberFormat="1"/>
    <xf numFmtId="0" fontId="0" fillId="0" borderId="0" xfId="0" applyAlignment="1"/>
    <xf numFmtId="0" fontId="2" fillId="0" borderId="1" xfId="0" applyFont="1" applyBorder="1"/>
    <xf numFmtId="0" fontId="0" fillId="0" borderId="2" xfId="0" applyBorder="1"/>
    <xf numFmtId="10" fontId="0" fillId="0" borderId="2" xfId="0" applyNumberFormat="1" applyBorder="1"/>
    <xf numFmtId="0" fontId="0" fillId="0" borderId="3" xfId="0" applyBorder="1"/>
    <xf numFmtId="0" fontId="2" fillId="0" borderId="3" xfId="0" applyFont="1" applyBorder="1"/>
    <xf numFmtId="0" fontId="2" fillId="0" borderId="0" xfId="0" applyFont="1" applyAlignment="1"/>
    <xf numFmtId="0" fontId="0" fillId="0" borderId="5" xfId="0" applyBorder="1"/>
    <xf numFmtId="0" fontId="0" fillId="0" borderId="7" xfId="0" applyFont="1" applyBorder="1"/>
    <xf numFmtId="0" fontId="0" fillId="0" borderId="0" xfId="0" applyBorder="1"/>
    <xf numFmtId="0" fontId="0" fillId="0" borderId="7" xfId="0" applyBorder="1"/>
    <xf numFmtId="0" fontId="0" fillId="0" borderId="1" xfId="0" applyBorder="1"/>
    <xf numFmtId="0" fontId="0" fillId="0" borderId="12" xfId="0" applyBorder="1"/>
    <xf numFmtId="0" fontId="2" fillId="0" borderId="11" xfId="0" applyFont="1" applyBorder="1"/>
    <xf numFmtId="0" fontId="2" fillId="0" borderId="12" xfId="0" applyFont="1" applyBorder="1"/>
    <xf numFmtId="0" fontId="0" fillId="2" borderId="0" xfId="0" applyFill="1" applyBorder="1"/>
    <xf numFmtId="0" fontId="2" fillId="2" borderId="3" xfId="0" applyFont="1" applyFill="1" applyBorder="1"/>
    <xf numFmtId="0" fontId="2" fillId="0" borderId="8" xfId="0" applyFont="1" applyBorder="1"/>
    <xf numFmtId="0" fontId="0" fillId="0" borderId="9" xfId="0" applyBorder="1" applyAlignment="1">
      <alignment horizontal="right"/>
    </xf>
    <xf numFmtId="0" fontId="2" fillId="0" borderId="5" xfId="0" applyFont="1" applyBorder="1"/>
    <xf numFmtId="0" fontId="2" fillId="0" borderId="2" xfId="0" applyFont="1" applyBorder="1"/>
    <xf numFmtId="0" fontId="0" fillId="0" borderId="7" xfId="0" applyBorder="1" applyAlignment="1">
      <alignment horizontal="right"/>
    </xf>
    <xf numFmtId="0" fontId="3" fillId="0" borderId="7" xfId="0" applyFont="1" applyBorder="1" applyAlignment="1">
      <alignment horizontal="right"/>
    </xf>
    <xf numFmtId="0" fontId="3" fillId="0" borderId="0" xfId="0" applyFont="1" applyBorder="1"/>
    <xf numFmtId="0" fontId="3" fillId="0" borderId="0" xfId="0" applyFont="1"/>
    <xf numFmtId="0" fontId="3" fillId="0" borderId="9" xfId="0" applyFont="1" applyBorder="1" applyAlignment="1">
      <alignment horizontal="right"/>
    </xf>
    <xf numFmtId="0" fontId="3" fillId="0" borderId="1" xfId="0" applyFont="1" applyBorder="1"/>
    <xf numFmtId="0" fontId="2" fillId="0" borderId="13" xfId="0" applyFont="1" applyBorder="1"/>
    <xf numFmtId="0" fontId="0" fillId="0" borderId="14" xfId="0" applyBorder="1"/>
    <xf numFmtId="0" fontId="3" fillId="0" borderId="14" xfId="0" applyFont="1" applyBorder="1"/>
    <xf numFmtId="0" fontId="0" fillId="0" borderId="13" xfId="0" applyBorder="1"/>
    <xf numFmtId="0" fontId="3" fillId="0" borderId="15" xfId="0" applyFont="1" applyBorder="1"/>
    <xf numFmtId="0" fontId="0" fillId="0" borderId="1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2" xfId="0" applyBorder="1" applyAlignment="1">
      <alignment horizontal="center"/>
    </xf>
    <xf numFmtId="0" fontId="2" fillId="0" borderId="4" xfId="0" applyFont="1" applyBorder="1"/>
    <xf numFmtId="0" fontId="0" fillId="0" borderId="15" xfId="0" applyBorder="1"/>
    <xf numFmtId="0" fontId="2" fillId="0" borderId="14" xfId="0" applyFont="1" applyBorder="1"/>
    <xf numFmtId="0" fontId="0" fillId="2" borderId="3" xfId="0" applyFill="1" applyBorder="1" applyAlignment="1">
      <alignment horizontal="center"/>
    </xf>
    <xf numFmtId="16" fontId="0" fillId="0" borderId="0" xfId="0" applyNumberFormat="1"/>
    <xf numFmtId="0" fontId="0" fillId="2" borderId="0" xfId="0" quotePrefix="1" applyFill="1" applyBorder="1" applyAlignment="1">
      <alignment horizontal="center" vertical="center"/>
    </xf>
    <xf numFmtId="164" fontId="2" fillId="0" borderId="3" xfId="0" applyNumberFormat="1" applyFont="1" applyBorder="1"/>
    <xf numFmtId="164" fontId="2" fillId="2" borderId="3" xfId="0" applyNumberFormat="1" applyFont="1" applyFill="1" applyBorder="1"/>
    <xf numFmtId="0" fontId="0" fillId="2" borderId="0" xfId="0" applyFill="1"/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2" borderId="3" xfId="0" applyFill="1" applyBorder="1"/>
    <xf numFmtId="0" fontId="0" fillId="0" borderId="0" xfId="0" applyAlignment="1">
      <alignment horizontal="center"/>
    </xf>
    <xf numFmtId="0" fontId="2" fillId="0" borderId="0" xfId="0" applyFont="1" applyBorder="1"/>
    <xf numFmtId="0" fontId="2" fillId="0" borderId="0" xfId="0" applyFont="1"/>
    <xf numFmtId="0" fontId="3" fillId="0" borderId="7" xfId="0" applyFont="1" applyBorder="1"/>
    <xf numFmtId="0" fontId="3" fillId="0" borderId="9" xfId="0" applyFont="1" applyBorder="1"/>
    <xf numFmtId="0" fontId="0" fillId="0" borderId="0" xfId="0" applyFont="1"/>
    <xf numFmtId="165" fontId="2" fillId="0" borderId="13" xfId="1" applyNumberFormat="1" applyFont="1" applyBorder="1"/>
    <xf numFmtId="165" fontId="0" fillId="0" borderId="14" xfId="1" applyNumberFormat="1" applyFont="1" applyBorder="1"/>
    <xf numFmtId="165" fontId="3" fillId="0" borderId="14" xfId="1" applyNumberFormat="1" applyFont="1" applyBorder="1"/>
    <xf numFmtId="165" fontId="3" fillId="0" borderId="15" xfId="1" applyNumberFormat="1" applyFont="1" applyBorder="1"/>
    <xf numFmtId="165" fontId="2" fillId="0" borderId="5" xfId="1" applyNumberFormat="1" applyFont="1" applyBorder="1"/>
    <xf numFmtId="165" fontId="2" fillId="0" borderId="2" xfId="1" applyNumberFormat="1" applyFont="1" applyBorder="1"/>
    <xf numFmtId="165" fontId="2" fillId="0" borderId="6" xfId="1" applyNumberFormat="1" applyFont="1" applyBorder="1"/>
    <xf numFmtId="165" fontId="0" fillId="0" borderId="7" xfId="1" applyNumberFormat="1" applyFont="1" applyBorder="1"/>
    <xf numFmtId="165" fontId="0" fillId="0" borderId="0" xfId="1" applyNumberFormat="1" applyFont="1" applyBorder="1"/>
    <xf numFmtId="165" fontId="0" fillId="0" borderId="8" xfId="1" applyNumberFormat="1" applyFont="1" applyBorder="1"/>
    <xf numFmtId="165" fontId="3" fillId="0" borderId="7" xfId="1" applyNumberFormat="1" applyFont="1" applyBorder="1"/>
    <xf numFmtId="165" fontId="3" fillId="0" borderId="0" xfId="1" applyNumberFormat="1" applyFont="1" applyBorder="1"/>
    <xf numFmtId="165" fontId="3" fillId="0" borderId="8" xfId="1" applyNumberFormat="1" applyFont="1" applyBorder="1"/>
    <xf numFmtId="165" fontId="3" fillId="0" borderId="9" xfId="1" applyNumberFormat="1" applyFont="1" applyBorder="1"/>
    <xf numFmtId="165" fontId="3" fillId="0" borderId="1" xfId="1" applyNumberFormat="1" applyFont="1" applyBorder="1"/>
    <xf numFmtId="165" fontId="3" fillId="0" borderId="10" xfId="1" applyNumberFormat="1" applyFont="1" applyBorder="1"/>
    <xf numFmtId="165" fontId="0" fillId="0" borderId="13" xfId="1" applyNumberFormat="1" applyFont="1" applyBorder="1"/>
    <xf numFmtId="165" fontId="0" fillId="0" borderId="5" xfId="1" applyNumberFormat="1" applyFont="1" applyBorder="1"/>
    <xf numFmtId="165" fontId="0" fillId="0" borderId="2" xfId="1" applyNumberFormat="1" applyFont="1" applyBorder="1"/>
    <xf numFmtId="165" fontId="0" fillId="0" borderId="6" xfId="1" applyNumberFormat="1" applyFont="1" applyBorder="1"/>
    <xf numFmtId="0" fontId="2" fillId="0" borderId="4" xfId="0" applyFont="1" applyBorder="1" applyAlignment="1"/>
    <xf numFmtId="0" fontId="3" fillId="0" borderId="0" xfId="0" applyFont="1" applyBorder="1" applyAlignment="1">
      <alignment horizontal="right"/>
    </xf>
    <xf numFmtId="0" fontId="0" fillId="0" borderId="5" xfId="0" applyFont="1" applyBorder="1"/>
    <xf numFmtId="165" fontId="2" fillId="0" borderId="5" xfId="1" applyNumberFormat="1" applyFont="1" applyBorder="1" applyAlignment="1">
      <alignment horizontal="center"/>
    </xf>
    <xf numFmtId="165" fontId="2" fillId="0" borderId="2" xfId="1" applyNumberFormat="1" applyFont="1" applyBorder="1" applyAlignment="1">
      <alignment horizontal="center"/>
    </xf>
    <xf numFmtId="165" fontId="2" fillId="0" borderId="6" xfId="1" applyNumberFormat="1" applyFont="1" applyBorder="1" applyAlignment="1"/>
    <xf numFmtId="0" fontId="0" fillId="3" borderId="0" xfId="0" applyFill="1"/>
    <xf numFmtId="0" fontId="0" fillId="3" borderId="7" xfId="0" applyFill="1" applyBorder="1"/>
    <xf numFmtId="0" fontId="0" fillId="3" borderId="5" xfId="0" applyFont="1" applyFill="1" applyBorder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3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tabSelected="1" workbookViewId="0">
      <selection activeCell="F22" sqref="F22"/>
    </sheetView>
  </sheetViews>
  <sheetFormatPr baseColWidth="10" defaultRowHeight="16" x14ac:dyDescent="0.2"/>
  <cols>
    <col min="1" max="1" width="3.33203125" customWidth="1"/>
    <col min="2" max="2" width="16.33203125" customWidth="1"/>
  </cols>
  <sheetData>
    <row r="1" spans="1:9" ht="38" customHeight="1" x14ac:dyDescent="0.2">
      <c r="A1" s="3" t="s">
        <v>12</v>
      </c>
    </row>
    <row r="2" spans="1:9" x14ac:dyDescent="0.2">
      <c r="A2" t="s">
        <v>13</v>
      </c>
    </row>
    <row r="3" spans="1:9" x14ac:dyDescent="0.2">
      <c r="A3" t="s">
        <v>66</v>
      </c>
    </row>
    <row r="5" spans="1:9" x14ac:dyDescent="0.2">
      <c r="A5" s="1"/>
      <c r="B5" s="4" t="s">
        <v>0</v>
      </c>
      <c r="C5" s="4">
        <v>2002</v>
      </c>
      <c r="D5" s="4">
        <v>2003</v>
      </c>
      <c r="E5" s="4">
        <v>2004</v>
      </c>
      <c r="F5" s="4">
        <v>2005</v>
      </c>
      <c r="G5" s="4" t="s">
        <v>1</v>
      </c>
      <c r="H5" s="4" t="s">
        <v>2</v>
      </c>
    </row>
    <row r="6" spans="1:9" x14ac:dyDescent="0.2">
      <c r="B6" s="82" t="s">
        <v>4</v>
      </c>
      <c r="C6">
        <v>228</v>
      </c>
      <c r="D6">
        <v>213</v>
      </c>
      <c r="E6">
        <v>154</v>
      </c>
      <c r="F6">
        <v>221</v>
      </c>
      <c r="G6">
        <v>204</v>
      </c>
      <c r="H6" s="2">
        <v>9.2999999999999999E-2</v>
      </c>
      <c r="I6" s="2"/>
    </row>
    <row r="7" spans="1:9" x14ac:dyDescent="0.2">
      <c r="B7" s="82"/>
      <c r="C7">
        <f>C6*1000/ezfureza_por_arte_y_spp_2012!$K$9</f>
        <v>238839.54019300893</v>
      </c>
      <c r="D7">
        <f>D6*1000/ezfureza_por_arte_y_spp_2012!$K$9</f>
        <v>223126.41254873204</v>
      </c>
      <c r="E7">
        <f>E6*1000/ezfureza_por_arte_y_spp_2012!$K$9</f>
        <v>161321.4438145762</v>
      </c>
      <c r="F7">
        <f>F6*1000/ezfureza_por_arte_y_spp_2012!$K$9</f>
        <v>231506.74729234638</v>
      </c>
      <c r="G7">
        <f>G6*1000/ezfureza_por_arte_y_spp_2012!$K$9</f>
        <v>213698.53596216589</v>
      </c>
      <c r="H7" s="2"/>
      <c r="I7" s="2"/>
    </row>
    <row r="8" spans="1:9" x14ac:dyDescent="0.2">
      <c r="B8" t="s">
        <v>5</v>
      </c>
      <c r="C8">
        <v>166</v>
      </c>
      <c r="D8">
        <v>258</v>
      </c>
      <c r="E8">
        <v>232</v>
      </c>
      <c r="F8">
        <v>142</v>
      </c>
      <c r="G8">
        <v>199</v>
      </c>
      <c r="H8" s="2">
        <v>9.0999999999999998E-2</v>
      </c>
      <c r="I8" s="2"/>
    </row>
    <row r="9" spans="1:9" x14ac:dyDescent="0.2">
      <c r="B9" t="s">
        <v>6</v>
      </c>
      <c r="C9">
        <v>122</v>
      </c>
      <c r="D9">
        <v>139</v>
      </c>
      <c r="E9">
        <v>152</v>
      </c>
      <c r="F9">
        <v>153</v>
      </c>
      <c r="G9">
        <v>141</v>
      </c>
      <c r="H9" s="2">
        <v>6.4000000000000001E-2</v>
      </c>
      <c r="I9" s="2"/>
    </row>
    <row r="10" spans="1:9" x14ac:dyDescent="0.2">
      <c r="B10" t="s">
        <v>7</v>
      </c>
      <c r="C10">
        <v>131</v>
      </c>
      <c r="D10">
        <v>169</v>
      </c>
      <c r="E10">
        <v>119</v>
      </c>
      <c r="F10">
        <v>122</v>
      </c>
      <c r="G10">
        <v>135</v>
      </c>
      <c r="H10" s="2">
        <v>6.2E-2</v>
      </c>
      <c r="I10" s="2"/>
    </row>
    <row r="11" spans="1:9" x14ac:dyDescent="0.2">
      <c r="B11" t="s">
        <v>8</v>
      </c>
      <c r="C11">
        <v>104</v>
      </c>
      <c r="D11">
        <v>72</v>
      </c>
      <c r="E11">
        <v>123</v>
      </c>
      <c r="F11">
        <v>58</v>
      </c>
      <c r="G11">
        <v>89</v>
      </c>
      <c r="H11" s="2">
        <v>4.1000000000000002E-2</v>
      </c>
      <c r="I11" s="2"/>
    </row>
    <row r="12" spans="1:9" x14ac:dyDescent="0.2">
      <c r="B12" t="s">
        <v>9</v>
      </c>
      <c r="C12">
        <v>98</v>
      </c>
      <c r="D12">
        <v>78</v>
      </c>
      <c r="E12">
        <v>78</v>
      </c>
      <c r="F12">
        <v>47</v>
      </c>
      <c r="G12">
        <v>75</v>
      </c>
      <c r="H12" s="2">
        <v>3.4000000000000002E-2</v>
      </c>
      <c r="I12" s="2"/>
    </row>
    <row r="13" spans="1:9" x14ac:dyDescent="0.2">
      <c r="B13" t="s">
        <v>10</v>
      </c>
      <c r="C13">
        <v>51</v>
      </c>
      <c r="D13">
        <v>89</v>
      </c>
      <c r="E13">
        <v>84</v>
      </c>
      <c r="F13">
        <v>69</v>
      </c>
      <c r="G13">
        <v>73</v>
      </c>
      <c r="H13" s="2">
        <v>3.3000000000000002E-2</v>
      </c>
      <c r="I13" s="2"/>
    </row>
    <row r="14" spans="1:9" x14ac:dyDescent="0.2">
      <c r="B14" s="5" t="s">
        <v>11</v>
      </c>
      <c r="C14" s="5">
        <v>1783</v>
      </c>
      <c r="D14" s="5">
        <v>2178</v>
      </c>
      <c r="E14" s="5">
        <v>2485</v>
      </c>
      <c r="F14" s="5">
        <v>2349</v>
      </c>
      <c r="G14" s="5">
        <v>2199</v>
      </c>
      <c r="H14" s="6">
        <v>1</v>
      </c>
      <c r="I14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9"/>
  <sheetViews>
    <sheetView workbookViewId="0">
      <selection activeCell="C8" sqref="C8"/>
    </sheetView>
  </sheetViews>
  <sheetFormatPr baseColWidth="10" defaultRowHeight="16" x14ac:dyDescent="0.2"/>
  <cols>
    <col min="1" max="1" width="3.6640625" customWidth="1"/>
    <col min="2" max="2" width="14.83203125" customWidth="1"/>
    <col min="5" max="5" width="1.1640625" customWidth="1"/>
    <col min="6" max="6" width="18.5" bestFit="1" customWidth="1"/>
    <col min="9" max="9" width="2" customWidth="1"/>
    <col min="10" max="10" width="18.5" bestFit="1" customWidth="1"/>
  </cols>
  <sheetData>
    <row r="1" spans="1:12" x14ac:dyDescent="0.2">
      <c r="A1" s="9" t="s">
        <v>40</v>
      </c>
    </row>
    <row r="2" spans="1:12" x14ac:dyDescent="0.2">
      <c r="A2" t="s">
        <v>89</v>
      </c>
    </row>
    <row r="3" spans="1:12" x14ac:dyDescent="0.2">
      <c r="A3" t="s">
        <v>273</v>
      </c>
    </row>
    <row r="5" spans="1:12" x14ac:dyDescent="0.2">
      <c r="C5" s="85" t="s">
        <v>271</v>
      </c>
      <c r="D5" s="85"/>
      <c r="E5" s="50"/>
      <c r="G5" s="85" t="s">
        <v>272</v>
      </c>
      <c r="H5" s="85"/>
      <c r="I5" s="50"/>
      <c r="K5" s="85" t="s">
        <v>272</v>
      </c>
      <c r="L5" s="85"/>
    </row>
    <row r="6" spans="1:12" x14ac:dyDescent="0.2">
      <c r="C6" s="86" t="s">
        <v>90</v>
      </c>
      <c r="D6" s="86"/>
      <c r="E6" s="48"/>
      <c r="G6" s="86" t="s">
        <v>90</v>
      </c>
      <c r="H6" s="86"/>
      <c r="I6" s="48"/>
      <c r="K6" s="86" t="s">
        <v>270</v>
      </c>
      <c r="L6" s="86"/>
    </row>
    <row r="7" spans="1:12" x14ac:dyDescent="0.2">
      <c r="B7" s="8" t="s">
        <v>14</v>
      </c>
      <c r="C7" s="8" t="s">
        <v>52</v>
      </c>
      <c r="D7" s="8" t="s">
        <v>15</v>
      </c>
      <c r="E7" s="8"/>
      <c r="F7" s="8" t="s">
        <v>14</v>
      </c>
      <c r="G7" s="8" t="s">
        <v>52</v>
      </c>
      <c r="H7" s="8" t="s">
        <v>15</v>
      </c>
      <c r="I7" s="8"/>
      <c r="J7" s="8" t="s">
        <v>14</v>
      </c>
      <c r="K7" s="8" t="s">
        <v>52</v>
      </c>
      <c r="L7" s="8" t="s">
        <v>15</v>
      </c>
    </row>
    <row r="8" spans="1:12" x14ac:dyDescent="0.2">
      <c r="B8" s="82" t="s">
        <v>41</v>
      </c>
      <c r="C8" s="82">
        <v>3491.03</v>
      </c>
      <c r="D8" s="82">
        <v>43.8</v>
      </c>
      <c r="F8" s="82" t="s">
        <v>41</v>
      </c>
      <c r="G8" s="82" t="s">
        <v>91</v>
      </c>
      <c r="H8" s="82" t="s">
        <v>92</v>
      </c>
      <c r="J8" s="82" t="s">
        <v>41</v>
      </c>
      <c r="K8" s="82" t="s">
        <v>206</v>
      </c>
      <c r="L8" s="82" t="s">
        <v>207</v>
      </c>
    </row>
    <row r="9" spans="1:12" x14ac:dyDescent="0.2">
      <c r="B9" t="s">
        <v>16</v>
      </c>
      <c r="C9">
        <v>1131.8900000000001</v>
      </c>
      <c r="D9">
        <v>14.2</v>
      </c>
      <c r="F9" t="s">
        <v>43</v>
      </c>
      <c r="G9" t="s">
        <v>96</v>
      </c>
      <c r="H9" t="s">
        <v>97</v>
      </c>
      <c r="J9" t="s">
        <v>44</v>
      </c>
      <c r="K9" t="s">
        <v>209</v>
      </c>
      <c r="L9" t="s">
        <v>210</v>
      </c>
    </row>
    <row r="10" spans="1:12" x14ac:dyDescent="0.2">
      <c r="B10" t="s">
        <v>3</v>
      </c>
      <c r="C10">
        <v>754.74</v>
      </c>
      <c r="D10">
        <v>9.4700000000000006</v>
      </c>
      <c r="F10" t="s">
        <v>101</v>
      </c>
      <c r="G10" t="s">
        <v>102</v>
      </c>
      <c r="H10" t="s">
        <v>103</v>
      </c>
      <c r="J10" t="s">
        <v>43</v>
      </c>
      <c r="K10" t="s">
        <v>212</v>
      </c>
      <c r="L10" t="s">
        <v>213</v>
      </c>
    </row>
    <row r="11" spans="1:12" x14ac:dyDescent="0.2">
      <c r="B11" t="s">
        <v>6</v>
      </c>
      <c r="C11">
        <v>564.45000000000005</v>
      </c>
      <c r="D11">
        <v>7.08</v>
      </c>
      <c r="F11" t="s">
        <v>3</v>
      </c>
      <c r="G11" t="s">
        <v>107</v>
      </c>
      <c r="H11" t="s">
        <v>108</v>
      </c>
      <c r="J11" t="s">
        <v>101</v>
      </c>
      <c r="K11" t="s">
        <v>216</v>
      </c>
      <c r="L11" t="s">
        <v>217</v>
      </c>
    </row>
    <row r="12" spans="1:12" x14ac:dyDescent="0.2">
      <c r="B12" t="s">
        <v>42</v>
      </c>
      <c r="C12">
        <v>544.78</v>
      </c>
      <c r="D12">
        <v>6.83</v>
      </c>
      <c r="F12" t="s">
        <v>16</v>
      </c>
      <c r="G12" t="s">
        <v>112</v>
      </c>
      <c r="H12" t="s">
        <v>113</v>
      </c>
      <c r="J12" t="s">
        <v>132</v>
      </c>
      <c r="K12" t="s">
        <v>143</v>
      </c>
      <c r="L12" t="s">
        <v>221</v>
      </c>
    </row>
    <row r="13" spans="1:12" x14ac:dyDescent="0.2">
      <c r="B13" t="s">
        <v>43</v>
      </c>
      <c r="C13">
        <v>430.45</v>
      </c>
      <c r="D13">
        <v>5.4</v>
      </c>
      <c r="F13" t="s">
        <v>44</v>
      </c>
      <c r="G13" t="s">
        <v>117</v>
      </c>
      <c r="H13" t="s">
        <v>118</v>
      </c>
      <c r="J13" t="s">
        <v>38</v>
      </c>
      <c r="K13" t="s">
        <v>222</v>
      </c>
      <c r="L13" t="s">
        <v>223</v>
      </c>
    </row>
    <row r="14" spans="1:12" x14ac:dyDescent="0.2">
      <c r="B14" t="s">
        <v>44</v>
      </c>
      <c r="C14">
        <v>182.86</v>
      </c>
      <c r="D14">
        <v>2.29</v>
      </c>
      <c r="F14" t="s">
        <v>122</v>
      </c>
      <c r="G14" t="s">
        <v>123</v>
      </c>
      <c r="H14" t="s">
        <v>124</v>
      </c>
      <c r="J14" t="s">
        <v>46</v>
      </c>
      <c r="K14" t="s">
        <v>224</v>
      </c>
      <c r="L14" t="s">
        <v>225</v>
      </c>
    </row>
    <row r="15" spans="1:12" x14ac:dyDescent="0.2">
      <c r="B15" t="s">
        <v>19</v>
      </c>
      <c r="C15">
        <v>89.97</v>
      </c>
      <c r="D15">
        <v>1.1299999999999999</v>
      </c>
      <c r="F15" t="s">
        <v>127</v>
      </c>
      <c r="G15" t="s">
        <v>128</v>
      </c>
      <c r="H15" t="s">
        <v>129</v>
      </c>
      <c r="J15" t="s">
        <v>147</v>
      </c>
      <c r="K15" t="s">
        <v>227</v>
      </c>
      <c r="L15" t="s">
        <v>228</v>
      </c>
    </row>
    <row r="16" spans="1:12" x14ac:dyDescent="0.2">
      <c r="B16" t="s">
        <v>45</v>
      </c>
      <c r="C16">
        <v>89.56</v>
      </c>
      <c r="D16">
        <v>1.1200000000000001</v>
      </c>
      <c r="F16" t="s">
        <v>132</v>
      </c>
      <c r="G16" t="s">
        <v>133</v>
      </c>
      <c r="H16" t="s">
        <v>134</v>
      </c>
      <c r="J16" t="s">
        <v>165</v>
      </c>
      <c r="K16" t="s">
        <v>229</v>
      </c>
      <c r="L16" t="s">
        <v>230</v>
      </c>
    </row>
    <row r="17" spans="2:12" x14ac:dyDescent="0.2">
      <c r="B17" t="s">
        <v>21</v>
      </c>
      <c r="C17">
        <v>69.59</v>
      </c>
      <c r="D17">
        <v>0.87</v>
      </c>
      <c r="F17" t="s">
        <v>138</v>
      </c>
      <c r="G17" t="s">
        <v>139</v>
      </c>
      <c r="H17" t="s">
        <v>140</v>
      </c>
      <c r="J17" t="s">
        <v>19</v>
      </c>
      <c r="K17" t="s">
        <v>232</v>
      </c>
      <c r="L17" t="s">
        <v>233</v>
      </c>
    </row>
    <row r="18" spans="2:12" x14ac:dyDescent="0.2">
      <c r="B18" t="s">
        <v>47</v>
      </c>
      <c r="C18">
        <v>58.51</v>
      </c>
      <c r="D18">
        <v>0.73</v>
      </c>
      <c r="F18" t="s">
        <v>24</v>
      </c>
      <c r="G18" t="s">
        <v>143</v>
      </c>
      <c r="H18" t="s">
        <v>144</v>
      </c>
      <c r="J18" t="s">
        <v>234</v>
      </c>
      <c r="K18" t="s">
        <v>235</v>
      </c>
      <c r="L18" t="s">
        <v>236</v>
      </c>
    </row>
    <row r="19" spans="2:12" x14ac:dyDescent="0.2">
      <c r="B19" t="s">
        <v>46</v>
      </c>
      <c r="C19">
        <v>54.89</v>
      </c>
      <c r="D19">
        <v>0.69</v>
      </c>
      <c r="F19" t="s">
        <v>147</v>
      </c>
      <c r="G19" t="s">
        <v>148</v>
      </c>
      <c r="H19" t="s">
        <v>149</v>
      </c>
      <c r="J19" t="s">
        <v>160</v>
      </c>
      <c r="K19" t="s">
        <v>237</v>
      </c>
      <c r="L19" t="s">
        <v>238</v>
      </c>
    </row>
    <row r="20" spans="2:12" x14ac:dyDescent="0.2">
      <c r="B20" t="s">
        <v>24</v>
      </c>
      <c r="C20">
        <v>50.89</v>
      </c>
      <c r="D20">
        <v>0.64</v>
      </c>
      <c r="F20" t="s">
        <v>19</v>
      </c>
      <c r="G20" t="s">
        <v>151</v>
      </c>
      <c r="H20" t="s">
        <v>152</v>
      </c>
      <c r="J20" t="s">
        <v>127</v>
      </c>
      <c r="K20" t="s">
        <v>239</v>
      </c>
      <c r="L20" t="s">
        <v>240</v>
      </c>
    </row>
    <row r="21" spans="2:12" x14ac:dyDescent="0.2">
      <c r="B21" t="s">
        <v>48</v>
      </c>
      <c r="C21">
        <v>50.78</v>
      </c>
      <c r="D21">
        <v>0.64</v>
      </c>
      <c r="F21" t="s">
        <v>156</v>
      </c>
      <c r="G21" t="s">
        <v>157</v>
      </c>
      <c r="H21" t="s">
        <v>158</v>
      </c>
      <c r="J21" t="s">
        <v>3</v>
      </c>
      <c r="K21" t="s">
        <v>241</v>
      </c>
      <c r="L21" t="s">
        <v>242</v>
      </c>
    </row>
    <row r="22" spans="2:12" x14ac:dyDescent="0.2">
      <c r="B22" t="s">
        <v>27</v>
      </c>
      <c r="C22">
        <v>50.04</v>
      </c>
      <c r="D22">
        <v>0.63</v>
      </c>
      <c r="F22" t="s">
        <v>160</v>
      </c>
      <c r="G22" t="s">
        <v>161</v>
      </c>
      <c r="H22" t="s">
        <v>162</v>
      </c>
      <c r="J22" t="s">
        <v>16</v>
      </c>
      <c r="K22" t="s">
        <v>243</v>
      </c>
      <c r="L22" t="s">
        <v>244</v>
      </c>
    </row>
    <row r="23" spans="2:12" x14ac:dyDescent="0.2">
      <c r="B23" t="s">
        <v>49</v>
      </c>
      <c r="C23">
        <v>45.37</v>
      </c>
      <c r="D23">
        <v>0.56999999999999995</v>
      </c>
      <c r="F23" t="s">
        <v>165</v>
      </c>
      <c r="G23" t="s">
        <v>166</v>
      </c>
      <c r="H23" t="s">
        <v>167</v>
      </c>
      <c r="J23" t="s">
        <v>24</v>
      </c>
      <c r="K23" t="s">
        <v>246</v>
      </c>
      <c r="L23" t="s">
        <v>247</v>
      </c>
    </row>
    <row r="24" spans="2:12" x14ac:dyDescent="0.2">
      <c r="B24" t="s">
        <v>29</v>
      </c>
      <c r="C24">
        <v>39.57</v>
      </c>
      <c r="D24">
        <v>0.5</v>
      </c>
      <c r="F24" t="s">
        <v>170</v>
      </c>
      <c r="G24" t="s">
        <v>171</v>
      </c>
      <c r="H24" t="s">
        <v>172</v>
      </c>
      <c r="J24" t="s">
        <v>170</v>
      </c>
      <c r="K24" t="s">
        <v>249</v>
      </c>
      <c r="L24" t="s">
        <v>250</v>
      </c>
    </row>
    <row r="25" spans="2:12" x14ac:dyDescent="0.2">
      <c r="B25" t="s">
        <v>30</v>
      </c>
      <c r="C25">
        <v>33.06</v>
      </c>
      <c r="D25">
        <v>0.41</v>
      </c>
      <c r="F25" t="s">
        <v>46</v>
      </c>
      <c r="G25" t="s">
        <v>174</v>
      </c>
      <c r="H25" t="s">
        <v>175</v>
      </c>
      <c r="J25" t="s">
        <v>252</v>
      </c>
      <c r="K25" t="s">
        <v>253</v>
      </c>
      <c r="L25" t="s">
        <v>250</v>
      </c>
    </row>
    <row r="26" spans="2:12" x14ac:dyDescent="0.2">
      <c r="B26" t="s">
        <v>31</v>
      </c>
      <c r="C26">
        <v>31.1</v>
      </c>
      <c r="D26">
        <v>0.39</v>
      </c>
      <c r="F26" t="s">
        <v>47</v>
      </c>
      <c r="G26" t="s">
        <v>176</v>
      </c>
      <c r="H26" t="s">
        <v>177</v>
      </c>
      <c r="J26" t="s">
        <v>114</v>
      </c>
      <c r="K26" t="s">
        <v>254</v>
      </c>
      <c r="L26" t="s">
        <v>255</v>
      </c>
    </row>
    <row r="27" spans="2:12" x14ac:dyDescent="0.2">
      <c r="B27" t="s">
        <v>50</v>
      </c>
      <c r="C27">
        <v>23.79</v>
      </c>
      <c r="D27">
        <v>0.3</v>
      </c>
      <c r="F27" t="s">
        <v>181</v>
      </c>
      <c r="G27" t="s">
        <v>182</v>
      </c>
      <c r="H27" t="s">
        <v>183</v>
      </c>
      <c r="J27" t="s">
        <v>194</v>
      </c>
      <c r="K27" t="s">
        <v>256</v>
      </c>
      <c r="L27" t="s">
        <v>192</v>
      </c>
    </row>
    <row r="28" spans="2:12" x14ac:dyDescent="0.2">
      <c r="B28" t="s">
        <v>33</v>
      </c>
      <c r="C28">
        <v>22.04</v>
      </c>
      <c r="D28">
        <v>0.28000000000000003</v>
      </c>
      <c r="F28" t="s">
        <v>186</v>
      </c>
      <c r="G28" t="s">
        <v>187</v>
      </c>
      <c r="H28" t="s">
        <v>188</v>
      </c>
      <c r="J28" t="s">
        <v>203</v>
      </c>
      <c r="K28" t="s">
        <v>257</v>
      </c>
      <c r="L28" t="s">
        <v>258</v>
      </c>
    </row>
    <row r="29" spans="2:12" x14ac:dyDescent="0.2">
      <c r="B29" t="s">
        <v>35</v>
      </c>
      <c r="C29">
        <v>18.36</v>
      </c>
      <c r="D29">
        <v>0.23</v>
      </c>
      <c r="F29" t="s">
        <v>38</v>
      </c>
      <c r="G29" t="s">
        <v>191</v>
      </c>
      <c r="H29" t="s">
        <v>192</v>
      </c>
      <c r="J29" t="s">
        <v>93</v>
      </c>
      <c r="K29" t="s">
        <v>259</v>
      </c>
      <c r="L29" t="s">
        <v>260</v>
      </c>
    </row>
    <row r="30" spans="2:12" x14ac:dyDescent="0.2">
      <c r="B30" t="s">
        <v>51</v>
      </c>
      <c r="C30">
        <v>16.649999999999999</v>
      </c>
      <c r="D30">
        <v>0.21</v>
      </c>
      <c r="F30" t="s">
        <v>194</v>
      </c>
      <c r="G30" t="s">
        <v>191</v>
      </c>
      <c r="H30" t="s">
        <v>192</v>
      </c>
      <c r="J30" t="s">
        <v>45</v>
      </c>
      <c r="K30" t="s">
        <v>261</v>
      </c>
      <c r="L30" t="s">
        <v>205</v>
      </c>
    </row>
    <row r="31" spans="2:12" x14ac:dyDescent="0.2">
      <c r="B31" t="s">
        <v>37</v>
      </c>
      <c r="C31">
        <v>15.22</v>
      </c>
      <c r="D31">
        <v>0.19</v>
      </c>
      <c r="F31" t="s">
        <v>196</v>
      </c>
      <c r="G31" t="s">
        <v>191</v>
      </c>
      <c r="H31" t="s">
        <v>192</v>
      </c>
      <c r="J31" t="s">
        <v>104</v>
      </c>
      <c r="K31" t="s">
        <v>263</v>
      </c>
      <c r="L31" t="s">
        <v>264</v>
      </c>
    </row>
    <row r="32" spans="2:12" x14ac:dyDescent="0.2">
      <c r="B32" t="s">
        <v>39</v>
      </c>
      <c r="C32">
        <v>14.3</v>
      </c>
      <c r="D32">
        <v>0.18</v>
      </c>
      <c r="F32" t="s">
        <v>200</v>
      </c>
      <c r="G32" t="s">
        <v>201</v>
      </c>
      <c r="H32" t="s">
        <v>202</v>
      </c>
      <c r="J32" t="s">
        <v>47</v>
      </c>
      <c r="K32" t="s">
        <v>110</v>
      </c>
      <c r="L32" t="s">
        <v>100</v>
      </c>
    </row>
    <row r="33" spans="2:12" x14ac:dyDescent="0.2">
      <c r="B33" t="s">
        <v>53</v>
      </c>
      <c r="C33">
        <v>11.92</v>
      </c>
      <c r="D33">
        <v>0.15</v>
      </c>
      <c r="F33" t="s">
        <v>203</v>
      </c>
      <c r="G33" t="s">
        <v>204</v>
      </c>
      <c r="H33" t="s">
        <v>205</v>
      </c>
      <c r="J33" t="s">
        <v>266</v>
      </c>
      <c r="K33" t="s">
        <v>267</v>
      </c>
      <c r="L33" t="s">
        <v>111</v>
      </c>
    </row>
    <row r="34" spans="2:12" x14ac:dyDescent="0.2">
      <c r="B34" t="s">
        <v>17</v>
      </c>
      <c r="C34">
        <v>11.1</v>
      </c>
      <c r="D34">
        <v>0.14000000000000001</v>
      </c>
      <c r="F34" t="s">
        <v>93</v>
      </c>
      <c r="G34" t="s">
        <v>94</v>
      </c>
      <c r="H34" t="s">
        <v>95</v>
      </c>
      <c r="J34" t="s">
        <v>156</v>
      </c>
      <c r="K34" t="s">
        <v>120</v>
      </c>
      <c r="L34" t="s">
        <v>208</v>
      </c>
    </row>
    <row r="35" spans="2:12" x14ac:dyDescent="0.2">
      <c r="B35" t="s">
        <v>54</v>
      </c>
      <c r="C35">
        <v>10.14</v>
      </c>
      <c r="D35">
        <v>0.13</v>
      </c>
      <c r="F35" t="s">
        <v>98</v>
      </c>
      <c r="G35" t="s">
        <v>99</v>
      </c>
      <c r="H35" t="s">
        <v>100</v>
      </c>
      <c r="J35" t="s">
        <v>181</v>
      </c>
      <c r="K35" t="s">
        <v>211</v>
      </c>
      <c r="L35" t="s">
        <v>208</v>
      </c>
    </row>
    <row r="36" spans="2:12" x14ac:dyDescent="0.2">
      <c r="B36" t="s">
        <v>65</v>
      </c>
      <c r="C36">
        <v>9.3699999999999992</v>
      </c>
      <c r="D36">
        <v>0.12</v>
      </c>
      <c r="F36" t="s">
        <v>104</v>
      </c>
      <c r="G36" t="s">
        <v>105</v>
      </c>
      <c r="H36" t="s">
        <v>106</v>
      </c>
      <c r="J36" t="s">
        <v>214</v>
      </c>
      <c r="K36" t="s">
        <v>215</v>
      </c>
      <c r="L36" t="s">
        <v>208</v>
      </c>
    </row>
    <row r="37" spans="2:12" x14ac:dyDescent="0.2">
      <c r="B37" t="s">
        <v>56</v>
      </c>
      <c r="C37">
        <v>8.7799999999999994</v>
      </c>
      <c r="D37">
        <v>0.11</v>
      </c>
      <c r="F37" t="s">
        <v>109</v>
      </c>
      <c r="G37" t="s">
        <v>110</v>
      </c>
      <c r="H37" t="s">
        <v>111</v>
      </c>
      <c r="J37" t="s">
        <v>218</v>
      </c>
      <c r="K37" t="s">
        <v>219</v>
      </c>
      <c r="L37" t="s">
        <v>220</v>
      </c>
    </row>
    <row r="38" spans="2:12" x14ac:dyDescent="0.2">
      <c r="B38" t="s">
        <v>18</v>
      </c>
      <c r="C38">
        <v>7.71</v>
      </c>
      <c r="D38">
        <v>0.1</v>
      </c>
      <c r="F38" t="s">
        <v>114</v>
      </c>
      <c r="G38" t="s">
        <v>115</v>
      </c>
      <c r="H38" t="s">
        <v>116</v>
      </c>
      <c r="J38" t="s">
        <v>189</v>
      </c>
      <c r="K38" t="s">
        <v>125</v>
      </c>
      <c r="L38" t="s">
        <v>220</v>
      </c>
    </row>
    <row r="39" spans="2:12" x14ac:dyDescent="0.2">
      <c r="B39" t="s">
        <v>57</v>
      </c>
      <c r="C39">
        <v>5.97</v>
      </c>
      <c r="D39">
        <v>7.0000000000000007E-2</v>
      </c>
      <c r="F39" t="s">
        <v>119</v>
      </c>
      <c r="G39" t="s">
        <v>120</v>
      </c>
      <c r="H39" t="s">
        <v>121</v>
      </c>
      <c r="J39" t="s">
        <v>119</v>
      </c>
      <c r="K39" t="s">
        <v>131</v>
      </c>
      <c r="L39" t="s">
        <v>121</v>
      </c>
    </row>
    <row r="40" spans="2:12" x14ac:dyDescent="0.2">
      <c r="B40" t="s">
        <v>58</v>
      </c>
      <c r="C40">
        <v>5.19</v>
      </c>
      <c r="D40">
        <v>7.0000000000000007E-2</v>
      </c>
      <c r="F40" t="s">
        <v>45</v>
      </c>
      <c r="G40" t="s">
        <v>125</v>
      </c>
      <c r="H40" t="s">
        <v>126</v>
      </c>
      <c r="J40" t="s">
        <v>138</v>
      </c>
      <c r="K40" t="s">
        <v>226</v>
      </c>
      <c r="L40" t="s">
        <v>121</v>
      </c>
    </row>
    <row r="41" spans="2:12" x14ac:dyDescent="0.2">
      <c r="B41" t="s">
        <v>20</v>
      </c>
      <c r="C41">
        <v>4.7699999999999996</v>
      </c>
      <c r="D41">
        <v>0.06</v>
      </c>
      <c r="F41" t="s">
        <v>130</v>
      </c>
      <c r="G41" t="s">
        <v>131</v>
      </c>
      <c r="H41" t="s">
        <v>126</v>
      </c>
      <c r="J41" t="s">
        <v>56</v>
      </c>
      <c r="K41" t="s">
        <v>141</v>
      </c>
      <c r="L41" t="s">
        <v>126</v>
      </c>
    </row>
    <row r="42" spans="2:12" x14ac:dyDescent="0.2">
      <c r="B42" t="s">
        <v>22</v>
      </c>
      <c r="C42">
        <v>4</v>
      </c>
      <c r="D42">
        <v>0.05</v>
      </c>
      <c r="F42" t="s">
        <v>135</v>
      </c>
      <c r="G42" t="s">
        <v>136</v>
      </c>
      <c r="H42" t="s">
        <v>137</v>
      </c>
      <c r="J42" t="s">
        <v>130</v>
      </c>
      <c r="K42" t="s">
        <v>231</v>
      </c>
      <c r="L42" t="s">
        <v>142</v>
      </c>
    </row>
    <row r="43" spans="2:12" x14ac:dyDescent="0.2">
      <c r="B43" t="s">
        <v>59</v>
      </c>
      <c r="C43">
        <v>3.5</v>
      </c>
      <c r="D43">
        <v>0.04</v>
      </c>
      <c r="F43" t="s">
        <v>56</v>
      </c>
      <c r="G43" t="s">
        <v>141</v>
      </c>
      <c r="H43" t="s">
        <v>142</v>
      </c>
      <c r="J43" t="s">
        <v>200</v>
      </c>
      <c r="K43" t="s">
        <v>154</v>
      </c>
      <c r="L43" t="s">
        <v>142</v>
      </c>
    </row>
    <row r="44" spans="2:12" x14ac:dyDescent="0.2">
      <c r="B44" t="s">
        <v>23</v>
      </c>
      <c r="C44">
        <v>3.28</v>
      </c>
      <c r="D44">
        <v>0.04</v>
      </c>
      <c r="F44" t="s">
        <v>145</v>
      </c>
      <c r="G44" t="s">
        <v>146</v>
      </c>
      <c r="H44" t="s">
        <v>142</v>
      </c>
      <c r="J44" t="s">
        <v>195</v>
      </c>
      <c r="K44" t="s">
        <v>154</v>
      </c>
      <c r="L44" t="s">
        <v>142</v>
      </c>
    </row>
    <row r="45" spans="2:12" x14ac:dyDescent="0.2">
      <c r="B45" t="s">
        <v>25</v>
      </c>
      <c r="C45">
        <v>2.68</v>
      </c>
      <c r="D45">
        <v>0.03</v>
      </c>
      <c r="F45" t="s">
        <v>150</v>
      </c>
      <c r="G45" t="s">
        <v>146</v>
      </c>
      <c r="H45" t="s">
        <v>142</v>
      </c>
      <c r="J45" t="s">
        <v>145</v>
      </c>
      <c r="K45" t="s">
        <v>164</v>
      </c>
      <c r="L45" t="s">
        <v>142</v>
      </c>
    </row>
    <row r="46" spans="2:12" x14ac:dyDescent="0.2">
      <c r="B46" t="s">
        <v>26</v>
      </c>
      <c r="C46">
        <v>2.16</v>
      </c>
      <c r="D46">
        <v>0.03</v>
      </c>
      <c r="F46" t="s">
        <v>153</v>
      </c>
      <c r="G46" t="s">
        <v>154</v>
      </c>
      <c r="H46" t="s">
        <v>155</v>
      </c>
      <c r="J46" t="s">
        <v>184</v>
      </c>
      <c r="K46" t="s">
        <v>169</v>
      </c>
      <c r="L46" t="s">
        <v>155</v>
      </c>
    </row>
    <row r="47" spans="2:12" x14ac:dyDescent="0.2">
      <c r="B47" t="s">
        <v>28</v>
      </c>
      <c r="C47">
        <v>1.9</v>
      </c>
      <c r="D47">
        <v>0.02</v>
      </c>
      <c r="F47" t="s">
        <v>159</v>
      </c>
      <c r="G47" t="s">
        <v>154</v>
      </c>
      <c r="H47" t="s">
        <v>155</v>
      </c>
      <c r="J47" t="s">
        <v>159</v>
      </c>
      <c r="K47" t="s">
        <v>169</v>
      </c>
      <c r="L47" t="s">
        <v>155</v>
      </c>
    </row>
    <row r="48" spans="2:12" x14ac:dyDescent="0.2">
      <c r="B48" t="s">
        <v>60</v>
      </c>
      <c r="C48">
        <v>1</v>
      </c>
      <c r="D48">
        <v>0.01</v>
      </c>
      <c r="F48" t="s">
        <v>163</v>
      </c>
      <c r="G48" t="s">
        <v>164</v>
      </c>
      <c r="H48" t="s">
        <v>155</v>
      </c>
      <c r="J48" t="s">
        <v>245</v>
      </c>
      <c r="K48" t="s">
        <v>185</v>
      </c>
      <c r="L48" t="s">
        <v>180</v>
      </c>
    </row>
    <row r="49" spans="2:12" x14ac:dyDescent="0.2">
      <c r="B49" t="s">
        <v>55</v>
      </c>
      <c r="C49">
        <v>1</v>
      </c>
      <c r="D49">
        <v>0.01</v>
      </c>
      <c r="F49" t="s">
        <v>168</v>
      </c>
      <c r="G49" t="s">
        <v>169</v>
      </c>
      <c r="H49" t="s">
        <v>155</v>
      </c>
      <c r="J49" t="s">
        <v>248</v>
      </c>
      <c r="K49" t="s">
        <v>185</v>
      </c>
      <c r="L49" t="s">
        <v>180</v>
      </c>
    </row>
    <row r="50" spans="2:12" x14ac:dyDescent="0.2">
      <c r="B50" t="s">
        <v>61</v>
      </c>
      <c r="C50">
        <v>0.75</v>
      </c>
      <c r="D50">
        <v>0.01</v>
      </c>
      <c r="F50" t="s">
        <v>173</v>
      </c>
      <c r="G50" t="s">
        <v>169</v>
      </c>
      <c r="H50" t="s">
        <v>155</v>
      </c>
      <c r="J50" t="s">
        <v>251</v>
      </c>
      <c r="K50" t="s">
        <v>185</v>
      </c>
      <c r="L50" t="s">
        <v>180</v>
      </c>
    </row>
    <row r="51" spans="2:12" x14ac:dyDescent="0.2">
      <c r="B51" t="s">
        <v>62</v>
      </c>
      <c r="C51">
        <v>0.5</v>
      </c>
      <c r="D51">
        <v>0.01</v>
      </c>
      <c r="F51" t="s">
        <v>39</v>
      </c>
      <c r="G51" t="s">
        <v>169</v>
      </c>
      <c r="H51" t="s">
        <v>155</v>
      </c>
      <c r="J51" t="s">
        <v>186</v>
      </c>
      <c r="K51" t="s">
        <v>185</v>
      </c>
      <c r="L51" t="s">
        <v>180</v>
      </c>
    </row>
    <row r="52" spans="2:12" x14ac:dyDescent="0.2">
      <c r="B52" t="s">
        <v>32</v>
      </c>
      <c r="C52">
        <v>0.41</v>
      </c>
      <c r="D52">
        <v>0.01</v>
      </c>
      <c r="F52" t="s">
        <v>178</v>
      </c>
      <c r="G52" t="s">
        <v>179</v>
      </c>
      <c r="H52" t="s">
        <v>180</v>
      </c>
      <c r="J52" t="s">
        <v>150</v>
      </c>
      <c r="K52" t="s">
        <v>185</v>
      </c>
      <c r="L52" t="s">
        <v>180</v>
      </c>
    </row>
    <row r="53" spans="2:12" x14ac:dyDescent="0.2">
      <c r="B53" t="s">
        <v>34</v>
      </c>
      <c r="C53">
        <v>0.4</v>
      </c>
      <c r="D53">
        <v>0.01</v>
      </c>
      <c r="F53" t="s">
        <v>184</v>
      </c>
      <c r="G53" t="s">
        <v>185</v>
      </c>
      <c r="H53" t="s">
        <v>180</v>
      </c>
      <c r="J53" t="s">
        <v>98</v>
      </c>
      <c r="K53" t="s">
        <v>190</v>
      </c>
      <c r="L53" t="s">
        <v>180</v>
      </c>
    </row>
    <row r="54" spans="2:12" x14ac:dyDescent="0.2">
      <c r="B54" t="s">
        <v>36</v>
      </c>
      <c r="C54">
        <v>0.4</v>
      </c>
      <c r="D54">
        <v>0.01</v>
      </c>
      <c r="F54" t="s">
        <v>189</v>
      </c>
      <c r="G54" t="s">
        <v>190</v>
      </c>
      <c r="H54" t="s">
        <v>180</v>
      </c>
      <c r="J54" t="s">
        <v>135</v>
      </c>
      <c r="K54" t="s">
        <v>190</v>
      </c>
      <c r="L54" t="s">
        <v>180</v>
      </c>
    </row>
    <row r="55" spans="2:12" x14ac:dyDescent="0.2">
      <c r="B55" t="s">
        <v>63</v>
      </c>
      <c r="C55">
        <v>0.2</v>
      </c>
      <c r="D55">
        <v>0</v>
      </c>
      <c r="F55" t="s">
        <v>193</v>
      </c>
      <c r="G55" t="s">
        <v>190</v>
      </c>
      <c r="H55" t="s">
        <v>180</v>
      </c>
      <c r="J55" t="s">
        <v>197</v>
      </c>
      <c r="K55" t="s">
        <v>190</v>
      </c>
      <c r="L55" t="s">
        <v>180</v>
      </c>
    </row>
    <row r="56" spans="2:12" x14ac:dyDescent="0.2">
      <c r="B56" t="s">
        <v>38</v>
      </c>
      <c r="C56">
        <v>0.18</v>
      </c>
      <c r="D56">
        <v>0</v>
      </c>
      <c r="F56" t="s">
        <v>195</v>
      </c>
      <c r="G56" t="s">
        <v>190</v>
      </c>
      <c r="H56" t="s">
        <v>180</v>
      </c>
      <c r="J56" t="s">
        <v>262</v>
      </c>
      <c r="K56" t="s">
        <v>190</v>
      </c>
      <c r="L56" t="s">
        <v>180</v>
      </c>
    </row>
    <row r="57" spans="2:12" x14ac:dyDescent="0.2">
      <c r="B57" s="8" t="s">
        <v>64</v>
      </c>
      <c r="C57" s="8">
        <v>7971.2</v>
      </c>
      <c r="D57" s="8">
        <v>100</v>
      </c>
      <c r="E57" s="51"/>
      <c r="F57" t="s">
        <v>197</v>
      </c>
      <c r="G57" t="s">
        <v>198</v>
      </c>
      <c r="H57" t="s">
        <v>199</v>
      </c>
      <c r="J57" t="s">
        <v>163</v>
      </c>
      <c r="K57" t="s">
        <v>190</v>
      </c>
      <c r="L57" t="s">
        <v>180</v>
      </c>
    </row>
    <row r="58" spans="2:12" x14ac:dyDescent="0.2">
      <c r="J58" t="s">
        <v>265</v>
      </c>
      <c r="K58" t="s">
        <v>190</v>
      </c>
      <c r="L58" t="s">
        <v>180</v>
      </c>
    </row>
    <row r="59" spans="2:12" x14ac:dyDescent="0.2">
      <c r="J59" s="8" t="s">
        <v>268</v>
      </c>
      <c r="K59" s="8" t="s">
        <v>269</v>
      </c>
      <c r="L59" s="8">
        <v>100</v>
      </c>
    </row>
  </sheetData>
  <dataConsolidate/>
  <mergeCells count="6">
    <mergeCell ref="K5:L5"/>
    <mergeCell ref="K6:L6"/>
    <mergeCell ref="C6:D6"/>
    <mergeCell ref="C5:D5"/>
    <mergeCell ref="G5:H5"/>
    <mergeCell ref="G6:H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"/>
  <sheetViews>
    <sheetView workbookViewId="0">
      <selection activeCell="B8" sqref="B8"/>
    </sheetView>
  </sheetViews>
  <sheetFormatPr baseColWidth="10" defaultRowHeight="16" x14ac:dyDescent="0.2"/>
  <cols>
    <col min="1" max="1" width="5.5" customWidth="1"/>
    <col min="2" max="2" width="17.5" customWidth="1"/>
  </cols>
  <sheetData>
    <row r="1" spans="1:20" x14ac:dyDescent="0.2">
      <c r="A1" s="3" t="s">
        <v>68</v>
      </c>
    </row>
    <row r="2" spans="1:20" x14ac:dyDescent="0.2">
      <c r="A2" t="s">
        <v>88</v>
      </c>
    </row>
    <row r="4" spans="1:20" x14ac:dyDescent="0.2">
      <c r="C4" s="87" t="s">
        <v>69</v>
      </c>
      <c r="D4" s="88"/>
      <c r="E4" s="88"/>
      <c r="F4" s="88"/>
      <c r="G4" s="88"/>
      <c r="H4" s="88"/>
      <c r="I4" s="88"/>
      <c r="J4" s="88"/>
      <c r="K4" s="88"/>
      <c r="L4" s="89"/>
      <c r="M4" s="90" t="s">
        <v>70</v>
      </c>
      <c r="N4" s="91"/>
      <c r="O4" s="91"/>
      <c r="P4" s="91"/>
      <c r="Q4" s="91"/>
      <c r="R4" s="92"/>
    </row>
    <row r="5" spans="1:20" x14ac:dyDescent="0.2">
      <c r="C5" s="35" t="s">
        <v>85</v>
      </c>
      <c r="D5" s="36" t="s">
        <v>87</v>
      </c>
      <c r="E5" s="36" t="s">
        <v>85</v>
      </c>
      <c r="F5" s="36" t="s">
        <v>87</v>
      </c>
      <c r="G5" s="36" t="s">
        <v>85</v>
      </c>
      <c r="H5" s="36" t="s">
        <v>87</v>
      </c>
      <c r="I5" s="36" t="s">
        <v>85</v>
      </c>
      <c r="J5" s="36" t="s">
        <v>87</v>
      </c>
      <c r="K5" s="36" t="s">
        <v>85</v>
      </c>
      <c r="L5" s="36" t="s">
        <v>87</v>
      </c>
      <c r="M5" s="41" t="s">
        <v>85</v>
      </c>
      <c r="N5" s="41" t="s">
        <v>87</v>
      </c>
      <c r="O5" s="41" t="s">
        <v>85</v>
      </c>
      <c r="P5" s="41" t="s">
        <v>87</v>
      </c>
      <c r="Q5" s="41" t="s">
        <v>85</v>
      </c>
      <c r="R5" s="41" t="s">
        <v>87</v>
      </c>
      <c r="S5" s="36" t="s">
        <v>85</v>
      </c>
      <c r="T5" s="37" t="s">
        <v>87</v>
      </c>
    </row>
    <row r="6" spans="1:20" x14ac:dyDescent="0.2">
      <c r="B6" s="16" t="s">
        <v>0</v>
      </c>
      <c r="C6" s="44">
        <v>40909</v>
      </c>
      <c r="D6" s="44">
        <v>40909</v>
      </c>
      <c r="E6" s="44">
        <v>40910</v>
      </c>
      <c r="F6" s="44">
        <v>40910</v>
      </c>
      <c r="G6" s="44">
        <v>40911</v>
      </c>
      <c r="H6" s="44">
        <v>40911</v>
      </c>
      <c r="I6" s="44">
        <v>40912</v>
      </c>
      <c r="J6" s="44">
        <v>40912</v>
      </c>
      <c r="K6" s="44">
        <v>40913</v>
      </c>
      <c r="L6" s="44">
        <v>40913</v>
      </c>
      <c r="M6" s="45">
        <v>40916</v>
      </c>
      <c r="N6" s="45">
        <v>40916</v>
      </c>
      <c r="O6" s="45">
        <v>40918</v>
      </c>
      <c r="P6" s="45">
        <v>40918</v>
      </c>
      <c r="Q6" s="45">
        <v>40919</v>
      </c>
      <c r="R6" s="45">
        <v>40919</v>
      </c>
      <c r="S6" s="17" t="s">
        <v>1</v>
      </c>
      <c r="T6" s="17" t="s">
        <v>1</v>
      </c>
    </row>
    <row r="7" spans="1:20" x14ac:dyDescent="0.2">
      <c r="B7" s="11" t="s">
        <v>6</v>
      </c>
      <c r="C7" s="12">
        <v>3.88</v>
      </c>
      <c r="D7" s="48" t="s">
        <v>86</v>
      </c>
      <c r="E7" s="12">
        <v>5.13</v>
      </c>
      <c r="F7" s="48" t="s">
        <v>86</v>
      </c>
      <c r="G7" s="12">
        <v>2.4500000000000002</v>
      </c>
      <c r="H7" s="48" t="s">
        <v>86</v>
      </c>
      <c r="I7" s="12">
        <v>3.48</v>
      </c>
      <c r="J7" s="48" t="s">
        <v>86</v>
      </c>
      <c r="K7" s="12">
        <v>1.68</v>
      </c>
      <c r="L7" s="47" t="s">
        <v>86</v>
      </c>
      <c r="M7" s="18">
        <v>3.03</v>
      </c>
      <c r="N7" s="43" t="s">
        <v>86</v>
      </c>
      <c r="O7" s="18">
        <v>3.46</v>
      </c>
      <c r="P7" s="43" t="s">
        <v>86</v>
      </c>
      <c r="Q7" s="18">
        <v>2.0099999999999998</v>
      </c>
      <c r="R7" s="43" t="s">
        <v>86</v>
      </c>
      <c r="S7" s="20">
        <v>3.25</v>
      </c>
    </row>
    <row r="8" spans="1:20" x14ac:dyDescent="0.2">
      <c r="B8" s="83" t="s">
        <v>41</v>
      </c>
      <c r="C8" s="12">
        <v>8.07</v>
      </c>
      <c r="D8">
        <v>4.6900000000000004</v>
      </c>
      <c r="E8" s="12">
        <v>7.74</v>
      </c>
      <c r="F8">
        <v>5.09</v>
      </c>
      <c r="G8" s="12">
        <v>6.38</v>
      </c>
      <c r="H8">
        <v>3.15</v>
      </c>
      <c r="I8" s="12">
        <v>7.9</v>
      </c>
      <c r="J8">
        <v>4.47</v>
      </c>
      <c r="K8" s="12">
        <v>5.44</v>
      </c>
      <c r="L8">
        <v>3.26</v>
      </c>
      <c r="M8" s="18">
        <v>5.91</v>
      </c>
      <c r="N8" s="46">
        <v>10.1</v>
      </c>
      <c r="O8" s="18">
        <v>8.43</v>
      </c>
      <c r="P8" s="46">
        <v>3.79</v>
      </c>
      <c r="Q8" s="18">
        <v>4.33</v>
      </c>
      <c r="R8" s="46">
        <v>1.97</v>
      </c>
      <c r="S8" s="20">
        <v>7.05</v>
      </c>
      <c r="T8">
        <v>4.84</v>
      </c>
    </row>
    <row r="9" spans="1:20" x14ac:dyDescent="0.2">
      <c r="B9" s="13" t="s">
        <v>43</v>
      </c>
      <c r="C9" s="12">
        <v>1.44</v>
      </c>
      <c r="D9">
        <v>2.5299999999999998</v>
      </c>
      <c r="E9" s="12">
        <v>4.05</v>
      </c>
      <c r="F9">
        <v>7.35</v>
      </c>
      <c r="G9" s="12">
        <v>1.23</v>
      </c>
      <c r="H9">
        <v>2.13</v>
      </c>
      <c r="I9" s="12">
        <v>1.1000000000000001</v>
      </c>
      <c r="J9">
        <v>2.64</v>
      </c>
      <c r="K9" s="12">
        <v>5.53</v>
      </c>
      <c r="L9">
        <v>10.38</v>
      </c>
      <c r="M9" s="18">
        <v>1.72</v>
      </c>
      <c r="N9" s="46">
        <v>4.3</v>
      </c>
      <c r="O9" s="18">
        <v>1.17</v>
      </c>
      <c r="P9" s="46">
        <v>4.53</v>
      </c>
      <c r="Q9" s="18">
        <v>3.21</v>
      </c>
      <c r="R9" s="46">
        <v>14.7</v>
      </c>
      <c r="S9" s="20">
        <v>2.78</v>
      </c>
      <c r="T9">
        <v>6.86</v>
      </c>
    </row>
    <row r="10" spans="1:20" x14ac:dyDescent="0.2">
      <c r="B10" s="13" t="s">
        <v>44</v>
      </c>
      <c r="C10" s="12">
        <v>1.95</v>
      </c>
      <c r="D10">
        <v>2.75</v>
      </c>
      <c r="E10" s="12">
        <v>2.99</v>
      </c>
      <c r="F10">
        <v>5.09</v>
      </c>
      <c r="G10" s="12">
        <v>1.37</v>
      </c>
      <c r="H10">
        <v>2.88</v>
      </c>
      <c r="I10" s="12">
        <v>0.85</v>
      </c>
      <c r="J10">
        <v>3.67</v>
      </c>
      <c r="K10" s="12">
        <v>0.8</v>
      </c>
      <c r="L10">
        <v>1.6</v>
      </c>
      <c r="M10" s="18">
        <v>2.64</v>
      </c>
      <c r="N10" s="46">
        <v>4.5</v>
      </c>
      <c r="O10" s="18">
        <v>0.5</v>
      </c>
      <c r="P10" s="46">
        <v>1.44</v>
      </c>
      <c r="Q10" s="18">
        <v>0.69</v>
      </c>
      <c r="R10" s="46">
        <v>2.54</v>
      </c>
      <c r="S10" s="20">
        <v>1.92</v>
      </c>
      <c r="T10">
        <v>3.71</v>
      </c>
    </row>
    <row r="11" spans="1:20" x14ac:dyDescent="0.2">
      <c r="B11" s="13" t="s">
        <v>3</v>
      </c>
      <c r="C11" s="12">
        <v>13.38</v>
      </c>
      <c r="D11">
        <v>2.84</v>
      </c>
      <c r="E11" s="12">
        <v>5.67</v>
      </c>
      <c r="F11">
        <v>2.52</v>
      </c>
      <c r="G11" s="12">
        <v>2.17</v>
      </c>
      <c r="H11">
        <v>1</v>
      </c>
      <c r="I11" s="12">
        <v>3.74</v>
      </c>
      <c r="J11">
        <v>1.67</v>
      </c>
      <c r="K11" s="12">
        <v>2.19</v>
      </c>
      <c r="L11">
        <v>1.25</v>
      </c>
      <c r="M11" s="18">
        <v>8.4499999999999993</v>
      </c>
      <c r="N11" s="46">
        <v>1.78</v>
      </c>
      <c r="O11" s="18">
        <v>6.74</v>
      </c>
      <c r="P11" s="46">
        <v>2.4300000000000002</v>
      </c>
      <c r="Q11" s="18">
        <v>6.22</v>
      </c>
      <c r="R11" s="46">
        <v>2</v>
      </c>
      <c r="S11" s="20">
        <v>7.52</v>
      </c>
      <c r="T11">
        <v>2.27</v>
      </c>
    </row>
    <row r="12" spans="1:20" x14ac:dyDescent="0.2">
      <c r="B12" s="16" t="s">
        <v>67</v>
      </c>
      <c r="C12" s="8">
        <v>7.19</v>
      </c>
      <c r="D12" s="7">
        <v>3.72</v>
      </c>
      <c r="E12" s="8">
        <v>5.98</v>
      </c>
      <c r="F12" s="7">
        <v>5.21</v>
      </c>
      <c r="G12" s="8">
        <v>4.3600000000000003</v>
      </c>
      <c r="H12" s="7">
        <v>2.9</v>
      </c>
      <c r="I12" s="8">
        <v>5.9</v>
      </c>
      <c r="J12" s="7">
        <v>4.0599999999999996</v>
      </c>
      <c r="K12" s="8">
        <v>4.1900000000000004</v>
      </c>
      <c r="L12" s="7">
        <v>4.8</v>
      </c>
      <c r="M12" s="19">
        <v>4.29</v>
      </c>
      <c r="N12" s="49">
        <v>7.24</v>
      </c>
      <c r="O12" s="19">
        <v>5.53</v>
      </c>
      <c r="P12" s="49">
        <v>3.57</v>
      </c>
      <c r="Q12" s="19">
        <v>3.22</v>
      </c>
      <c r="R12" s="49">
        <v>5.47</v>
      </c>
      <c r="S12" s="17">
        <v>5.26</v>
      </c>
      <c r="T12" s="15">
        <v>4.8</v>
      </c>
    </row>
    <row r="26" spans="4:10" x14ac:dyDescent="0.2">
      <c r="D26" s="42"/>
      <c r="E26" s="42"/>
      <c r="G26" s="42"/>
      <c r="I26" s="42"/>
      <c r="J26" s="42"/>
    </row>
  </sheetData>
  <mergeCells count="2">
    <mergeCell ref="C4:L4"/>
    <mergeCell ref="M4:R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4"/>
  <sheetViews>
    <sheetView workbookViewId="0">
      <selection activeCell="B48" sqref="B48"/>
    </sheetView>
  </sheetViews>
  <sheetFormatPr baseColWidth="10" defaultRowHeight="16" x14ac:dyDescent="0.2"/>
  <cols>
    <col min="1" max="1" width="4" customWidth="1"/>
    <col min="2" max="2" width="19.83203125" customWidth="1"/>
  </cols>
  <sheetData>
    <row r="1" spans="1:10" x14ac:dyDescent="0.2">
      <c r="A1" s="3" t="s">
        <v>80</v>
      </c>
    </row>
    <row r="2" spans="1:10" x14ac:dyDescent="0.2">
      <c r="A2" t="s">
        <v>89</v>
      </c>
    </row>
    <row r="3" spans="1:10" x14ac:dyDescent="0.2">
      <c r="A3" t="s">
        <v>273</v>
      </c>
    </row>
    <row r="5" spans="1:10" x14ac:dyDescent="0.2">
      <c r="B5" s="52" t="s">
        <v>277</v>
      </c>
    </row>
    <row r="6" spans="1:10" x14ac:dyDescent="0.2">
      <c r="C6" s="38" t="s">
        <v>71</v>
      </c>
      <c r="D6" s="93" t="s">
        <v>79</v>
      </c>
      <c r="E6" s="93"/>
      <c r="F6" s="93"/>
      <c r="G6" s="93"/>
      <c r="H6" s="94"/>
      <c r="I6" s="16" t="s">
        <v>74</v>
      </c>
      <c r="J6" s="38" t="s">
        <v>75</v>
      </c>
    </row>
    <row r="7" spans="1:10" x14ac:dyDescent="0.2">
      <c r="B7" s="22" t="s">
        <v>14</v>
      </c>
      <c r="C7" s="31"/>
      <c r="D7" s="23">
        <v>2.5</v>
      </c>
      <c r="E7" s="23">
        <v>3</v>
      </c>
      <c r="F7" s="23">
        <v>3.5</v>
      </c>
      <c r="G7" s="23" t="s">
        <v>72</v>
      </c>
      <c r="H7" s="30" t="s">
        <v>73</v>
      </c>
      <c r="J7" s="31"/>
    </row>
    <row r="8" spans="1:10" x14ac:dyDescent="0.2">
      <c r="B8" s="83" t="s">
        <v>41</v>
      </c>
      <c r="C8" s="31">
        <v>1939.21</v>
      </c>
      <c r="D8" s="12">
        <v>258.8</v>
      </c>
      <c r="E8" s="12">
        <v>98.77</v>
      </c>
      <c r="F8" s="12">
        <v>149.19999999999999</v>
      </c>
      <c r="G8" s="12">
        <v>1042.97</v>
      </c>
      <c r="H8" s="31">
        <v>1549.72</v>
      </c>
      <c r="I8" s="13">
        <v>3491.03</v>
      </c>
      <c r="J8" s="31">
        <v>64.540000000000006</v>
      </c>
    </row>
    <row r="9" spans="1:10" s="27" customFormat="1" x14ac:dyDescent="0.2">
      <c r="B9" s="25" t="s">
        <v>78</v>
      </c>
      <c r="C9" s="32">
        <v>55.5</v>
      </c>
      <c r="D9" s="26">
        <v>7.4</v>
      </c>
      <c r="E9" s="26">
        <v>2.8</v>
      </c>
      <c r="F9" s="26">
        <v>4.3</v>
      </c>
      <c r="G9" s="26">
        <v>29.9</v>
      </c>
      <c r="H9" s="32">
        <v>44.5</v>
      </c>
      <c r="I9" s="53">
        <v>100</v>
      </c>
      <c r="J9" s="32"/>
    </row>
    <row r="10" spans="1:10" x14ac:dyDescent="0.2">
      <c r="B10" s="13" t="s">
        <v>3</v>
      </c>
      <c r="C10" s="31">
        <v>103.84</v>
      </c>
      <c r="D10" s="12">
        <v>15.32</v>
      </c>
      <c r="E10" s="12">
        <v>3.1</v>
      </c>
      <c r="F10" s="12">
        <v>64.900000000000006</v>
      </c>
      <c r="G10" s="12">
        <v>567.58000000000004</v>
      </c>
      <c r="H10" s="31">
        <v>650.9</v>
      </c>
      <c r="I10" s="13">
        <v>754.74</v>
      </c>
      <c r="J10" s="31">
        <v>13.95</v>
      </c>
    </row>
    <row r="11" spans="1:10" s="27" customFormat="1" x14ac:dyDescent="0.2">
      <c r="B11" s="25" t="s">
        <v>78</v>
      </c>
      <c r="C11" s="32">
        <v>13.8</v>
      </c>
      <c r="D11" s="26">
        <v>2</v>
      </c>
      <c r="E11" s="26">
        <v>0.4</v>
      </c>
      <c r="F11" s="26">
        <v>8.6</v>
      </c>
      <c r="G11" s="26">
        <v>75.2</v>
      </c>
      <c r="H11" s="32">
        <v>86.2</v>
      </c>
      <c r="I11" s="53">
        <v>100</v>
      </c>
      <c r="J11" s="32"/>
    </row>
    <row r="12" spans="1:10" x14ac:dyDescent="0.2">
      <c r="B12" s="13" t="s">
        <v>6</v>
      </c>
      <c r="C12" s="31"/>
      <c r="D12" s="12">
        <v>526.33000000000004</v>
      </c>
      <c r="E12" s="12">
        <v>23.72</v>
      </c>
      <c r="F12" s="12"/>
      <c r="G12" s="12">
        <v>0</v>
      </c>
      <c r="H12" s="31">
        <v>550.04999999999995</v>
      </c>
      <c r="I12" s="13">
        <v>550.04999999999995</v>
      </c>
      <c r="J12" s="31">
        <v>10.17</v>
      </c>
    </row>
    <row r="13" spans="1:10" s="27" customFormat="1" x14ac:dyDescent="0.2">
      <c r="B13" s="25" t="s">
        <v>76</v>
      </c>
      <c r="C13" s="32"/>
      <c r="D13" s="26">
        <v>95.7</v>
      </c>
      <c r="E13" s="26">
        <v>4.3</v>
      </c>
      <c r="F13" s="26"/>
      <c r="G13" s="26"/>
      <c r="H13" s="32">
        <v>100</v>
      </c>
      <c r="I13" s="53"/>
      <c r="J13" s="32"/>
    </row>
    <row r="14" spans="1:10" x14ac:dyDescent="0.2">
      <c r="B14" s="13" t="s">
        <v>43</v>
      </c>
      <c r="C14" s="31">
        <v>125.76</v>
      </c>
      <c r="D14" s="12">
        <v>141.61000000000001</v>
      </c>
      <c r="E14" s="12">
        <v>25.26</v>
      </c>
      <c r="F14" s="12">
        <v>86.62</v>
      </c>
      <c r="G14" s="12">
        <v>51.2</v>
      </c>
      <c r="H14" s="31">
        <v>304.69</v>
      </c>
      <c r="I14" s="13">
        <v>430.45</v>
      </c>
      <c r="J14" s="31">
        <v>7.96</v>
      </c>
    </row>
    <row r="15" spans="1:10" s="27" customFormat="1" x14ac:dyDescent="0.2">
      <c r="B15" s="25" t="s">
        <v>78</v>
      </c>
      <c r="C15" s="32">
        <v>29.2</v>
      </c>
      <c r="D15" s="26">
        <v>32.9</v>
      </c>
      <c r="E15" s="26">
        <v>5.9</v>
      </c>
      <c r="F15" s="26">
        <v>20.100000000000001</v>
      </c>
      <c r="G15" s="26">
        <v>11.9</v>
      </c>
      <c r="H15" s="32">
        <v>70.8</v>
      </c>
      <c r="I15" s="53">
        <v>100</v>
      </c>
      <c r="J15" s="32"/>
    </row>
    <row r="16" spans="1:10" x14ac:dyDescent="0.2">
      <c r="B16" s="13" t="s">
        <v>44</v>
      </c>
      <c r="C16" s="31">
        <v>5.17</v>
      </c>
      <c r="D16" s="12">
        <v>69.09</v>
      </c>
      <c r="E16" s="12">
        <v>6.82</v>
      </c>
      <c r="F16" s="12">
        <v>51.5</v>
      </c>
      <c r="G16" s="12">
        <v>50.04</v>
      </c>
      <c r="H16" s="31">
        <v>177.45</v>
      </c>
      <c r="I16" s="13">
        <v>182.86</v>
      </c>
      <c r="J16" s="31">
        <v>3.38</v>
      </c>
    </row>
    <row r="17" spans="2:14" s="27" customFormat="1" x14ac:dyDescent="0.2">
      <c r="B17" s="25" t="s">
        <v>78</v>
      </c>
      <c r="C17" s="34">
        <v>2.8</v>
      </c>
      <c r="D17" s="26">
        <v>37.799999999999997</v>
      </c>
      <c r="E17" s="26">
        <v>3.7</v>
      </c>
      <c r="F17" s="26">
        <v>28.2</v>
      </c>
      <c r="G17" s="26">
        <v>27.4</v>
      </c>
      <c r="H17" s="32">
        <v>97</v>
      </c>
      <c r="I17" s="53">
        <v>100</v>
      </c>
      <c r="J17" s="32"/>
    </row>
    <row r="18" spans="2:14" x14ac:dyDescent="0.2">
      <c r="B18" s="10" t="s">
        <v>64</v>
      </c>
      <c r="C18" s="31">
        <v>2173.98</v>
      </c>
      <c r="D18" s="5">
        <v>1011.2</v>
      </c>
      <c r="E18" s="5">
        <v>157.69999999999999</v>
      </c>
      <c r="F18" s="5">
        <v>352.2</v>
      </c>
      <c r="G18" s="5">
        <v>1711.79</v>
      </c>
      <c r="H18" s="33">
        <v>3232.81</v>
      </c>
      <c r="I18" s="10">
        <v>5409.13</v>
      </c>
      <c r="J18" s="33">
        <v>100</v>
      </c>
    </row>
    <row r="19" spans="2:14" s="27" customFormat="1" x14ac:dyDescent="0.2">
      <c r="B19" s="28" t="s">
        <v>78</v>
      </c>
      <c r="C19" s="34">
        <v>40.200000000000003</v>
      </c>
      <c r="D19" s="29">
        <v>18.7</v>
      </c>
      <c r="E19" s="29">
        <v>2.9</v>
      </c>
      <c r="F19" s="29">
        <v>6.5</v>
      </c>
      <c r="G19" s="29">
        <v>31.6</v>
      </c>
      <c r="H19" s="34">
        <v>59.8</v>
      </c>
      <c r="I19" s="54">
        <v>100</v>
      </c>
      <c r="J19" s="34"/>
    </row>
    <row r="22" spans="2:14" x14ac:dyDescent="0.2">
      <c r="B22" s="52" t="s">
        <v>278</v>
      </c>
    </row>
    <row r="23" spans="2:14" x14ac:dyDescent="0.2">
      <c r="B23" s="52"/>
      <c r="C23" s="30" t="s">
        <v>71</v>
      </c>
      <c r="D23" s="30" t="s">
        <v>274</v>
      </c>
      <c r="E23" s="95" t="s">
        <v>79</v>
      </c>
      <c r="F23" s="96"/>
      <c r="G23" s="96"/>
      <c r="H23" s="96"/>
      <c r="I23" s="96"/>
      <c r="J23" s="96"/>
      <c r="K23" s="96"/>
      <c r="L23" s="96"/>
      <c r="M23" s="97"/>
      <c r="N23" s="30" t="s">
        <v>275</v>
      </c>
    </row>
    <row r="24" spans="2:14" x14ac:dyDescent="0.2">
      <c r="B24" s="22" t="s">
        <v>14</v>
      </c>
      <c r="C24" s="56"/>
      <c r="D24" s="56"/>
      <c r="E24" s="60">
        <v>2.5</v>
      </c>
      <c r="F24" s="61">
        <v>3</v>
      </c>
      <c r="G24" s="61">
        <v>3.5</v>
      </c>
      <c r="H24" s="61">
        <v>4.5</v>
      </c>
      <c r="I24" s="61">
        <v>5</v>
      </c>
      <c r="J24" s="61">
        <v>5.5</v>
      </c>
      <c r="K24" s="61">
        <v>6</v>
      </c>
      <c r="L24" s="62">
        <v>7</v>
      </c>
      <c r="M24" s="56" t="s">
        <v>81</v>
      </c>
      <c r="N24" s="56"/>
    </row>
    <row r="25" spans="2:14" s="55" customFormat="1" x14ac:dyDescent="0.2">
      <c r="B25" s="84" t="s">
        <v>41</v>
      </c>
      <c r="C25" s="72">
        <v>627.20000000000005</v>
      </c>
      <c r="D25" s="72">
        <v>3.3</v>
      </c>
      <c r="E25" s="74">
        <v>125.8</v>
      </c>
      <c r="F25" s="74">
        <v>18.600000000000001</v>
      </c>
      <c r="G25" s="74">
        <v>7.4</v>
      </c>
      <c r="H25" s="74">
        <v>1.6</v>
      </c>
      <c r="I25" s="74">
        <v>44.2</v>
      </c>
      <c r="J25" s="74">
        <v>5.7</v>
      </c>
      <c r="K25" s="74">
        <v>139.4</v>
      </c>
      <c r="L25" s="74">
        <v>291.8</v>
      </c>
      <c r="M25" s="72">
        <v>634.4</v>
      </c>
      <c r="N25" s="75">
        <v>1264.9000000000001</v>
      </c>
    </row>
    <row r="26" spans="2:14" s="27" customFormat="1" x14ac:dyDescent="0.2">
      <c r="B26" s="25" t="s">
        <v>78</v>
      </c>
      <c r="C26" s="58">
        <v>49.6</v>
      </c>
      <c r="D26" s="58">
        <v>0.3</v>
      </c>
      <c r="E26" s="67">
        <v>19.8</v>
      </c>
      <c r="F26" s="67">
        <v>2.9</v>
      </c>
      <c r="G26" s="67">
        <v>1.2</v>
      </c>
      <c r="H26" s="67">
        <v>0.3</v>
      </c>
      <c r="I26" s="67">
        <v>7</v>
      </c>
      <c r="J26" s="67">
        <v>0.9</v>
      </c>
      <c r="K26" s="67">
        <v>22</v>
      </c>
      <c r="L26" s="67">
        <v>46</v>
      </c>
      <c r="M26" s="58">
        <v>50.2</v>
      </c>
      <c r="N26" s="68">
        <v>100</v>
      </c>
    </row>
    <row r="27" spans="2:14" x14ac:dyDescent="0.2">
      <c r="B27" s="13" t="s">
        <v>3</v>
      </c>
      <c r="C27" s="57">
        <v>14.5</v>
      </c>
      <c r="D27" s="57"/>
      <c r="E27" s="64">
        <v>4.2</v>
      </c>
      <c r="F27" s="64">
        <v>9.8000000000000007</v>
      </c>
      <c r="G27" s="64"/>
      <c r="H27" s="64">
        <v>3.8</v>
      </c>
      <c r="I27" s="64">
        <v>60.9</v>
      </c>
      <c r="J27" s="64">
        <v>2</v>
      </c>
      <c r="K27" s="64">
        <v>109.7</v>
      </c>
      <c r="L27" s="64">
        <v>5.8</v>
      </c>
      <c r="M27" s="57">
        <v>196.2</v>
      </c>
      <c r="N27" s="65">
        <v>210.7</v>
      </c>
    </row>
    <row r="28" spans="2:14" s="27" customFormat="1" x14ac:dyDescent="0.2">
      <c r="B28" s="25" t="s">
        <v>78</v>
      </c>
      <c r="C28" s="58">
        <v>6.9</v>
      </c>
      <c r="D28" s="58">
        <v>0</v>
      </c>
      <c r="E28" s="67">
        <v>2.1</v>
      </c>
      <c r="F28" s="67">
        <v>5</v>
      </c>
      <c r="G28" s="67"/>
      <c r="H28" s="67">
        <v>1.9</v>
      </c>
      <c r="I28" s="67">
        <v>31</v>
      </c>
      <c r="J28" s="67">
        <v>1</v>
      </c>
      <c r="K28" s="67">
        <v>55.9</v>
      </c>
      <c r="L28" s="67">
        <v>3</v>
      </c>
      <c r="M28" s="58">
        <v>93.1</v>
      </c>
      <c r="N28" s="68">
        <v>100</v>
      </c>
    </row>
    <row r="29" spans="2:14" s="55" customFormat="1" x14ac:dyDescent="0.2">
      <c r="B29" s="11" t="s">
        <v>101</v>
      </c>
      <c r="C29" s="57"/>
      <c r="D29" s="57"/>
      <c r="E29" s="64">
        <v>291.2</v>
      </c>
      <c r="F29" s="64"/>
      <c r="G29" s="64">
        <v>0.3</v>
      </c>
      <c r="H29" s="64"/>
      <c r="I29" s="64"/>
      <c r="J29" s="64"/>
      <c r="K29" s="64"/>
      <c r="L29" s="64"/>
      <c r="M29" s="57">
        <v>291.5</v>
      </c>
      <c r="N29" s="65">
        <v>291.5</v>
      </c>
    </row>
    <row r="30" spans="2:14" s="27" customFormat="1" x14ac:dyDescent="0.2">
      <c r="B30" s="25" t="s">
        <v>276</v>
      </c>
      <c r="C30" s="58"/>
      <c r="D30" s="58"/>
      <c r="E30" s="67">
        <v>99.9</v>
      </c>
      <c r="F30" s="67"/>
      <c r="G30" s="67">
        <v>0.1</v>
      </c>
      <c r="H30" s="67"/>
      <c r="I30" s="67"/>
      <c r="J30" s="67"/>
      <c r="K30" s="67"/>
      <c r="L30" s="67"/>
      <c r="M30" s="58">
        <v>100</v>
      </c>
      <c r="N30" s="68"/>
    </row>
    <row r="31" spans="2:14" s="55" customFormat="1" x14ac:dyDescent="0.2">
      <c r="B31" s="11" t="s">
        <v>43</v>
      </c>
      <c r="C31" s="57">
        <v>2.5</v>
      </c>
      <c r="D31" s="57">
        <v>9.6999999999999993</v>
      </c>
      <c r="E31" s="64">
        <v>160.1</v>
      </c>
      <c r="F31" s="64">
        <v>65.900000000000006</v>
      </c>
      <c r="G31" s="64">
        <v>174.8</v>
      </c>
      <c r="H31" s="64"/>
      <c r="I31" s="64">
        <v>2.2999999999999998</v>
      </c>
      <c r="J31" s="64"/>
      <c r="K31" s="64">
        <v>4.0999999999999996</v>
      </c>
      <c r="L31" s="64">
        <v>6</v>
      </c>
      <c r="M31" s="57">
        <v>413.2</v>
      </c>
      <c r="N31" s="65">
        <v>425.5</v>
      </c>
    </row>
    <row r="32" spans="2:14" s="27" customFormat="1" x14ac:dyDescent="0.2">
      <c r="B32" s="25" t="s">
        <v>78</v>
      </c>
      <c r="C32" s="58">
        <v>0.6</v>
      </c>
      <c r="D32" s="58">
        <v>2.2999999999999998</v>
      </c>
      <c r="E32" s="67">
        <v>38.799999999999997</v>
      </c>
      <c r="F32" s="67">
        <v>15.9</v>
      </c>
      <c r="G32" s="67">
        <v>42.3</v>
      </c>
      <c r="H32" s="67"/>
      <c r="I32" s="67">
        <v>0.6</v>
      </c>
      <c r="J32" s="67"/>
      <c r="K32" s="67">
        <v>1</v>
      </c>
      <c r="L32" s="67">
        <v>1.4</v>
      </c>
      <c r="M32" s="58">
        <v>97.1</v>
      </c>
      <c r="N32" s="68">
        <v>100</v>
      </c>
    </row>
    <row r="33" spans="2:14" s="55" customFormat="1" x14ac:dyDescent="0.2">
      <c r="B33" s="11" t="s">
        <v>44</v>
      </c>
      <c r="C33" s="57"/>
      <c r="D33" s="57"/>
      <c r="E33" s="64">
        <v>16.899999999999999</v>
      </c>
      <c r="F33" s="64">
        <v>5.7</v>
      </c>
      <c r="G33" s="64">
        <v>64.400000000000006</v>
      </c>
      <c r="H33" s="64"/>
      <c r="I33" s="64"/>
      <c r="J33" s="64"/>
      <c r="K33" s="64"/>
      <c r="L33" s="64">
        <v>0.6</v>
      </c>
      <c r="M33" s="57">
        <v>87.5</v>
      </c>
      <c r="N33" s="65">
        <v>87.5</v>
      </c>
    </row>
    <row r="34" spans="2:14" s="27" customFormat="1" x14ac:dyDescent="0.2">
      <c r="B34" s="28" t="s">
        <v>276</v>
      </c>
      <c r="C34" s="59"/>
      <c r="D34" s="59"/>
      <c r="E34" s="70">
        <v>19.3</v>
      </c>
      <c r="F34" s="70">
        <v>6.5</v>
      </c>
      <c r="G34" s="70">
        <v>73.5</v>
      </c>
      <c r="H34" s="70"/>
      <c r="I34" s="70"/>
      <c r="J34" s="70"/>
      <c r="K34" s="70"/>
      <c r="L34" s="70">
        <v>0.7</v>
      </c>
      <c r="M34" s="59">
        <v>100</v>
      </c>
      <c r="N34" s="71"/>
    </row>
    <row r="35" spans="2:14" x14ac:dyDescent="0.2">
      <c r="B35" s="10" t="s">
        <v>64</v>
      </c>
      <c r="C35" s="72">
        <v>644.20000000000005</v>
      </c>
      <c r="D35" s="72">
        <v>13</v>
      </c>
      <c r="E35" s="73">
        <v>598.20000000000005</v>
      </c>
      <c r="F35" s="74">
        <v>100</v>
      </c>
      <c r="G35" s="74">
        <v>246.8</v>
      </c>
      <c r="H35" s="74">
        <v>5.4</v>
      </c>
      <c r="I35" s="74">
        <v>107.4</v>
      </c>
      <c r="J35" s="74">
        <v>7.7</v>
      </c>
      <c r="K35" s="74">
        <v>253.2</v>
      </c>
      <c r="L35" s="75">
        <v>304.10000000000002</v>
      </c>
      <c r="M35" s="72">
        <v>1622.8</v>
      </c>
      <c r="N35" s="72">
        <v>2280.1</v>
      </c>
    </row>
    <row r="36" spans="2:14" s="27" customFormat="1" x14ac:dyDescent="0.2">
      <c r="B36" s="28" t="s">
        <v>78</v>
      </c>
      <c r="C36" s="59">
        <v>28.3</v>
      </c>
      <c r="D36" s="59">
        <v>0.6</v>
      </c>
      <c r="E36" s="69">
        <v>36.9</v>
      </c>
      <c r="F36" s="70">
        <v>6.2</v>
      </c>
      <c r="G36" s="70">
        <v>15.2</v>
      </c>
      <c r="H36" s="70">
        <v>0.3</v>
      </c>
      <c r="I36" s="70">
        <v>6.6</v>
      </c>
      <c r="J36" s="70">
        <v>0.5</v>
      </c>
      <c r="K36" s="70">
        <v>15.6</v>
      </c>
      <c r="L36" s="71">
        <v>18.7</v>
      </c>
      <c r="M36" s="59">
        <v>71.2</v>
      </c>
      <c r="N36" s="59">
        <v>100</v>
      </c>
    </row>
    <row r="39" spans="2:14" x14ac:dyDescent="0.2">
      <c r="B39" s="52" t="s">
        <v>280</v>
      </c>
    </row>
    <row r="40" spans="2:14" x14ac:dyDescent="0.2">
      <c r="C40" s="38" t="s">
        <v>71</v>
      </c>
      <c r="D40" s="98" t="s">
        <v>79</v>
      </c>
      <c r="E40" s="93"/>
      <c r="F40" s="93"/>
      <c r="G40" s="93"/>
      <c r="H40" s="93"/>
      <c r="I40" s="93"/>
      <c r="J40" s="94"/>
      <c r="K40" s="76" t="s">
        <v>275</v>
      </c>
    </row>
    <row r="41" spans="2:14" s="52" customFormat="1" x14ac:dyDescent="0.2">
      <c r="B41" s="22" t="s">
        <v>14</v>
      </c>
      <c r="C41" s="56"/>
      <c r="D41" s="79">
        <v>2.5</v>
      </c>
      <c r="E41" s="80">
        <v>3</v>
      </c>
      <c r="F41" s="80">
        <v>3.5</v>
      </c>
      <c r="G41" s="80">
        <v>6</v>
      </c>
      <c r="H41" s="80">
        <v>7</v>
      </c>
      <c r="I41" s="80">
        <v>8</v>
      </c>
      <c r="J41" s="81" t="s">
        <v>81</v>
      </c>
      <c r="K41" s="56"/>
    </row>
    <row r="42" spans="2:14" x14ac:dyDescent="0.2">
      <c r="B42" s="13" t="s">
        <v>101</v>
      </c>
      <c r="C42" s="57"/>
      <c r="D42" s="63">
        <v>196</v>
      </c>
      <c r="E42" s="64">
        <v>22.1</v>
      </c>
      <c r="F42" s="64">
        <v>5.3</v>
      </c>
      <c r="G42" s="64"/>
      <c r="H42" s="64"/>
      <c r="I42" s="64"/>
      <c r="J42" s="65">
        <v>223.4</v>
      </c>
      <c r="K42" s="57">
        <v>223.4</v>
      </c>
    </row>
    <row r="43" spans="2:14" x14ac:dyDescent="0.2">
      <c r="B43" s="25" t="s">
        <v>279</v>
      </c>
      <c r="C43" s="58"/>
      <c r="D43" s="66">
        <v>87.7</v>
      </c>
      <c r="E43" s="67">
        <v>9.9</v>
      </c>
      <c r="F43" s="67">
        <v>2.4</v>
      </c>
      <c r="G43" s="67"/>
      <c r="H43" s="67"/>
      <c r="I43" s="67"/>
      <c r="J43" s="68">
        <v>100</v>
      </c>
      <c r="K43" s="57"/>
    </row>
    <row r="44" spans="2:14" x14ac:dyDescent="0.2">
      <c r="B44" s="13" t="s">
        <v>43</v>
      </c>
      <c r="C44" s="57">
        <v>8.1</v>
      </c>
      <c r="D44" s="63">
        <v>20.6</v>
      </c>
      <c r="E44" s="64">
        <v>19.100000000000001</v>
      </c>
      <c r="F44" s="64">
        <v>212.8</v>
      </c>
      <c r="G44" s="64">
        <v>5.6</v>
      </c>
      <c r="H44" s="64">
        <v>3.7</v>
      </c>
      <c r="I44" s="64">
        <v>1.4</v>
      </c>
      <c r="J44" s="65">
        <v>263.10000000000002</v>
      </c>
      <c r="K44" s="57">
        <v>271.2</v>
      </c>
    </row>
    <row r="45" spans="2:14" x14ac:dyDescent="0.2">
      <c r="B45" s="25" t="s">
        <v>279</v>
      </c>
      <c r="C45" s="58"/>
      <c r="D45" s="66">
        <v>7.8</v>
      </c>
      <c r="E45" s="67">
        <v>7.3</v>
      </c>
      <c r="F45" s="67">
        <v>80.900000000000006</v>
      </c>
      <c r="G45" s="67">
        <v>2.1</v>
      </c>
      <c r="H45" s="67">
        <v>1.4</v>
      </c>
      <c r="I45" s="67">
        <v>0.5</v>
      </c>
      <c r="J45" s="68">
        <v>100</v>
      </c>
      <c r="K45" s="57"/>
    </row>
    <row r="46" spans="2:14" x14ac:dyDescent="0.2">
      <c r="B46" s="13" t="s">
        <v>44</v>
      </c>
      <c r="C46" s="57"/>
      <c r="D46" s="63">
        <v>18.2</v>
      </c>
      <c r="E46" s="64">
        <v>40.9</v>
      </c>
      <c r="F46" s="64">
        <v>244</v>
      </c>
      <c r="G46" s="64">
        <v>1.6</v>
      </c>
      <c r="H46" s="64">
        <v>10.9</v>
      </c>
      <c r="I46" s="64">
        <v>0.5</v>
      </c>
      <c r="J46" s="65">
        <v>316.10000000000002</v>
      </c>
      <c r="K46" s="57">
        <v>316.10000000000002</v>
      </c>
    </row>
    <row r="47" spans="2:14" x14ac:dyDescent="0.2">
      <c r="B47" s="25" t="s">
        <v>279</v>
      </c>
      <c r="C47" s="58"/>
      <c r="D47" s="66">
        <v>5.8</v>
      </c>
      <c r="E47" s="67">
        <v>12.9</v>
      </c>
      <c r="F47" s="67">
        <v>77.2</v>
      </c>
      <c r="G47" s="67">
        <v>0.5</v>
      </c>
      <c r="H47" s="67">
        <v>3.4</v>
      </c>
      <c r="I47" s="67">
        <v>0.2</v>
      </c>
      <c r="J47" s="68">
        <v>100</v>
      </c>
      <c r="K47" s="57"/>
    </row>
    <row r="48" spans="2:14" x14ac:dyDescent="0.2">
      <c r="B48" s="83" t="s">
        <v>41</v>
      </c>
      <c r="C48" s="57">
        <v>19.899999999999999</v>
      </c>
      <c r="D48" s="63">
        <v>9.9</v>
      </c>
      <c r="E48" s="64">
        <v>1.5</v>
      </c>
      <c r="F48" s="64">
        <v>19.600000000000001</v>
      </c>
      <c r="G48" s="64">
        <v>34.299999999999997</v>
      </c>
      <c r="H48" s="64">
        <v>886</v>
      </c>
      <c r="I48" s="64">
        <v>116.7</v>
      </c>
      <c r="J48" s="65">
        <v>1068</v>
      </c>
      <c r="K48" s="57">
        <v>1087.9000000000001</v>
      </c>
    </row>
    <row r="49" spans="2:12" x14ac:dyDescent="0.2">
      <c r="B49" s="25" t="s">
        <v>279</v>
      </c>
      <c r="C49" s="58"/>
      <c r="D49" s="66">
        <v>0.9</v>
      </c>
      <c r="E49" s="67">
        <v>0.1</v>
      </c>
      <c r="F49" s="67">
        <v>1.8</v>
      </c>
      <c r="G49" s="67">
        <v>3.2</v>
      </c>
      <c r="H49" s="67">
        <v>83</v>
      </c>
      <c r="I49" s="67">
        <v>10.9</v>
      </c>
      <c r="J49" s="68">
        <v>100</v>
      </c>
      <c r="K49" s="57"/>
    </row>
    <row r="50" spans="2:12" x14ac:dyDescent="0.2">
      <c r="B50" s="13" t="s">
        <v>3</v>
      </c>
      <c r="C50" s="57"/>
      <c r="D50" s="63">
        <v>1.6</v>
      </c>
      <c r="E50" s="64"/>
      <c r="F50" s="64"/>
      <c r="G50" s="64"/>
      <c r="H50" s="64">
        <v>16.399999999999999</v>
      </c>
      <c r="I50" s="64"/>
      <c r="J50" s="65">
        <v>18</v>
      </c>
      <c r="K50" s="57">
        <v>18</v>
      </c>
    </row>
    <row r="51" spans="2:12" s="55" customFormat="1" x14ac:dyDescent="0.2">
      <c r="B51" s="78" t="s">
        <v>64</v>
      </c>
      <c r="C51" s="72">
        <v>28</v>
      </c>
      <c r="D51" s="73">
        <v>246.3</v>
      </c>
      <c r="E51" s="74">
        <v>83.6</v>
      </c>
      <c r="F51" s="74">
        <v>481.7</v>
      </c>
      <c r="G51" s="74">
        <v>41.4</v>
      </c>
      <c r="H51" s="74">
        <v>916.9</v>
      </c>
      <c r="I51" s="74">
        <v>118.6</v>
      </c>
      <c r="J51" s="75">
        <v>1888.5</v>
      </c>
      <c r="K51" s="72">
        <v>1916.5</v>
      </c>
    </row>
    <row r="52" spans="2:12" x14ac:dyDescent="0.2">
      <c r="B52" s="28" t="s">
        <v>279</v>
      </c>
      <c r="C52" s="59"/>
      <c r="D52" s="69">
        <v>13</v>
      </c>
      <c r="E52" s="70">
        <v>4.4000000000000004</v>
      </c>
      <c r="F52" s="70">
        <v>25.5</v>
      </c>
      <c r="G52" s="70">
        <v>2.2000000000000002</v>
      </c>
      <c r="H52" s="70">
        <v>48.6</v>
      </c>
      <c r="I52" s="70">
        <v>6.3</v>
      </c>
      <c r="J52" s="71">
        <v>100</v>
      </c>
      <c r="K52" s="59"/>
      <c r="L52" s="12"/>
    </row>
    <row r="53" spans="2:12" x14ac:dyDescent="0.2">
      <c r="B53" s="77"/>
      <c r="C53" s="26"/>
      <c r="D53" s="26"/>
      <c r="E53" s="26"/>
      <c r="F53" s="26"/>
      <c r="G53" s="26"/>
      <c r="H53" s="26"/>
      <c r="I53" s="26"/>
      <c r="J53" s="26"/>
      <c r="K53" s="12"/>
      <c r="L53" s="12"/>
    </row>
    <row r="54" spans="2:12" x14ac:dyDescent="0.2"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</row>
  </sheetData>
  <mergeCells count="3">
    <mergeCell ref="D6:H6"/>
    <mergeCell ref="E23:M23"/>
    <mergeCell ref="D40:J4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D9" sqref="D9"/>
    </sheetView>
  </sheetViews>
  <sheetFormatPr baseColWidth="10" defaultRowHeight="16" x14ac:dyDescent="0.2"/>
  <cols>
    <col min="2" max="2" width="18.83203125" customWidth="1"/>
  </cols>
  <sheetData>
    <row r="1" spans="1:11" x14ac:dyDescent="0.2">
      <c r="A1" s="9" t="s">
        <v>83</v>
      </c>
    </row>
    <row r="2" spans="1:11" x14ac:dyDescent="0.2">
      <c r="A2" t="s">
        <v>84</v>
      </c>
    </row>
    <row r="4" spans="1:11" x14ac:dyDescent="0.2">
      <c r="C4" s="30" t="s">
        <v>71</v>
      </c>
      <c r="D4" s="99" t="s">
        <v>79</v>
      </c>
      <c r="E4" s="99"/>
      <c r="F4" s="99"/>
      <c r="G4" s="95"/>
      <c r="H4" s="38" t="s">
        <v>81</v>
      </c>
      <c r="I4" s="38" t="s">
        <v>74</v>
      </c>
    </row>
    <row r="5" spans="1:11" x14ac:dyDescent="0.2">
      <c r="B5" s="16" t="s">
        <v>0</v>
      </c>
      <c r="C5" s="38"/>
      <c r="D5" s="8">
        <v>2.5</v>
      </c>
      <c r="E5" s="8">
        <v>3</v>
      </c>
      <c r="F5" s="8">
        <v>3.5</v>
      </c>
      <c r="G5" s="8" t="s">
        <v>72</v>
      </c>
      <c r="H5" s="40"/>
      <c r="I5" s="40"/>
    </row>
    <row r="6" spans="1:11" x14ac:dyDescent="0.2">
      <c r="B6" s="13" t="s">
        <v>82</v>
      </c>
      <c r="C6" s="31"/>
      <c r="D6" s="12">
        <v>1395</v>
      </c>
      <c r="E6" s="12">
        <v>52</v>
      </c>
      <c r="F6" s="12"/>
      <c r="G6" s="12"/>
      <c r="H6" s="31">
        <v>1447</v>
      </c>
      <c r="I6" s="31">
        <v>1447</v>
      </c>
    </row>
    <row r="7" spans="1:11" x14ac:dyDescent="0.2">
      <c r="B7" s="13" t="s">
        <v>43</v>
      </c>
      <c r="C7" s="31">
        <v>106</v>
      </c>
      <c r="D7" s="12">
        <v>807</v>
      </c>
      <c r="E7" s="12">
        <v>62</v>
      </c>
      <c r="F7" s="12">
        <v>224</v>
      </c>
      <c r="G7" s="12">
        <v>243</v>
      </c>
      <c r="H7" s="31">
        <v>1336</v>
      </c>
      <c r="I7" s="31">
        <v>1442</v>
      </c>
    </row>
    <row r="8" spans="1:11" x14ac:dyDescent="0.2">
      <c r="B8" s="13" t="s">
        <v>44</v>
      </c>
      <c r="C8" s="31">
        <v>19</v>
      </c>
      <c r="D8" s="12">
        <v>589</v>
      </c>
      <c r="E8" s="12">
        <v>28</v>
      </c>
      <c r="F8" s="12">
        <v>155</v>
      </c>
      <c r="G8" s="12">
        <v>161</v>
      </c>
      <c r="H8" s="31">
        <v>933</v>
      </c>
      <c r="I8" s="31">
        <v>957</v>
      </c>
    </row>
    <row r="9" spans="1:11" x14ac:dyDescent="0.2">
      <c r="B9" s="83" t="s">
        <v>41</v>
      </c>
      <c r="C9" s="31">
        <v>1420</v>
      </c>
      <c r="D9" s="12">
        <v>864</v>
      </c>
      <c r="E9" s="12">
        <v>123</v>
      </c>
      <c r="F9" s="12">
        <v>293</v>
      </c>
      <c r="G9" s="12">
        <v>953</v>
      </c>
      <c r="H9" s="31">
        <v>2233</v>
      </c>
      <c r="I9" s="31">
        <v>3657</v>
      </c>
      <c r="K9">
        <f>cap_spp_intGN_2012!C8/I9</f>
        <v>0.95461580530489476</v>
      </c>
    </row>
    <row r="10" spans="1:11" x14ac:dyDescent="0.2">
      <c r="B10" s="13" t="s">
        <v>3</v>
      </c>
      <c r="C10" s="31">
        <v>96</v>
      </c>
      <c r="D10" s="12">
        <v>84</v>
      </c>
      <c r="E10" s="12">
        <v>15</v>
      </c>
      <c r="F10" s="12">
        <v>117</v>
      </c>
      <c r="G10" s="12">
        <v>519</v>
      </c>
      <c r="H10" s="31">
        <v>735</v>
      </c>
      <c r="I10" s="31">
        <v>831</v>
      </c>
    </row>
    <row r="11" spans="1:11" x14ac:dyDescent="0.2">
      <c r="B11" s="10" t="s">
        <v>64</v>
      </c>
      <c r="C11" s="33">
        <v>1641</v>
      </c>
      <c r="D11" s="5">
        <v>3739</v>
      </c>
      <c r="E11" s="5">
        <v>280</v>
      </c>
      <c r="F11" s="5">
        <v>789</v>
      </c>
      <c r="G11" s="5">
        <v>1876</v>
      </c>
      <c r="H11" s="33">
        <v>6684</v>
      </c>
      <c r="I11" s="33">
        <v>8325</v>
      </c>
    </row>
    <row r="12" spans="1:11" x14ac:dyDescent="0.2">
      <c r="B12" s="24" t="s">
        <v>76</v>
      </c>
      <c r="C12" s="31">
        <v>19.7</v>
      </c>
      <c r="D12" s="12"/>
      <c r="E12" s="12"/>
      <c r="F12" s="12"/>
      <c r="G12" s="12"/>
      <c r="H12" s="31">
        <v>80.3</v>
      </c>
      <c r="I12" s="31">
        <v>100</v>
      </c>
    </row>
    <row r="13" spans="1:11" x14ac:dyDescent="0.2">
      <c r="B13" s="21" t="s">
        <v>77</v>
      </c>
      <c r="C13" s="39"/>
      <c r="D13" s="14">
        <v>44.9</v>
      </c>
      <c r="E13" s="14">
        <v>3.4</v>
      </c>
      <c r="F13" s="14">
        <v>9.5</v>
      </c>
      <c r="G13" s="14">
        <v>22.5</v>
      </c>
      <c r="H13" s="39"/>
      <c r="I13" s="39"/>
    </row>
  </sheetData>
  <mergeCells count="1">
    <mergeCell ref="D4:G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7_spp_GN_enmalle</vt:lpstr>
      <vt:lpstr>cap_spp_intGN_2012</vt:lpstr>
      <vt:lpstr>cap_por_lance_2012</vt:lpstr>
      <vt:lpstr>cap_por_arte_2012</vt:lpstr>
      <vt:lpstr>ezfureza_por_arte_y_spp_2012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Alexandra Smith</cp:lastModifiedBy>
  <dcterms:created xsi:type="dcterms:W3CDTF">2016-09-18T17:57:04Z</dcterms:created>
  <dcterms:modified xsi:type="dcterms:W3CDTF">2017-02-08T02:09:16Z</dcterms:modified>
</cp:coreProperties>
</file>