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_\Desktop\Learning Fuze\Bootcamp\Kaggle-House-Prices-\"/>
    </mc:Choice>
  </mc:AlternateContent>
  <xr:revisionPtr revIDLastSave="0" documentId="13_ncr:1_{D3F2689F-D0F7-4294-B052-6B708A529287}" xr6:coauthVersionLast="47" xr6:coauthVersionMax="47" xr10:uidLastSave="{00000000-0000-0000-0000-000000000000}"/>
  <bookViews>
    <workbookView xWindow="38280" yWindow="-120" windowWidth="29040" windowHeight="15720" activeTab="1" xr2:uid="{1042D572-AE82-4693-8F09-9A8510F7B89D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definedNames>
    <definedName name="_xlnm._FilterDatabase" localSheetId="0" hidden="1">Sheet1!$D$6:$I$86</definedName>
    <definedName name="_xlnm._FilterDatabase" localSheetId="1" hidden="1">Sheet2!$D$5:$K$86</definedName>
    <definedName name="_xlnm._FilterDatabase" localSheetId="4" hidden="1">Sheet3!$A$2:$B$99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G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M1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6" i="2"/>
  <c r="L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" i="1"/>
</calcChain>
</file>

<file path=xl/sharedStrings.xml><?xml version="1.0" encoding="utf-8"?>
<sst xmlns="http://schemas.openxmlformats.org/spreadsheetml/2006/main" count="838" uniqueCount="140">
  <si>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</si>
  <si>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</si>
  <si>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</si>
  <si>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</si>
  <si>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</si>
  <si>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</si>
  <si>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</si>
  <si>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</si>
  <si>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</si>
  <si>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</si>
  <si>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</si>
  <si>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</si>
  <si>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</si>
  <si>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</si>
  <si>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</si>
  <si>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</si>
  <si>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</si>
  <si>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</si>
  <si>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</si>
  <si>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</si>
  <si>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</si>
  <si>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</si>
  <si>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</si>
  <si>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</si>
  <si>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</si>
  <si>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</si>
  <si>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</si>
  <si>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</si>
  <si>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</si>
  <si>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</si>
  <si>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</si>
  <si>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</si>
  <si>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</si>
  <si>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</si>
  <si>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</si>
  <si>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</si>
  <si>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</si>
  <si>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</si>
  <si>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</si>
  <si>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</si>
  <si>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</si>
  <si>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</si>
  <si>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</si>
  <si>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</si>
  <si>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</si>
  <si>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</si>
  <si>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</si>
  <si>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</si>
  <si>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</si>
  <si>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</si>
  <si>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</si>
  <si>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</si>
  <si>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</si>
  <si>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</si>
  <si>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</si>
  <si>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</si>
  <si>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</si>
  <si>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</si>
  <si>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</si>
  <si>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</si>
  <si>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</si>
  <si>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</si>
  <si>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</si>
  <si>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</si>
  <si>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</si>
  <si>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</si>
  <si>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</si>
  <si>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</si>
  <si>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</si>
  <si>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</si>
  <si>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</si>
  <si>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</si>
  <si>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</si>
  <si>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</si>
  <si>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</si>
  <si>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</si>
  <si>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</si>
  <si>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</si>
  <si>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</si>
  <si>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</si>
  <si>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Nulls</t>
  </si>
  <si>
    <t>Data Type</t>
  </si>
  <si>
    <t>Further moves?</t>
  </si>
  <si>
    <t>Make index?</t>
  </si>
  <si>
    <t>Numeric</t>
  </si>
  <si>
    <t>Listed as number</t>
  </si>
  <si>
    <t>Nominal</t>
  </si>
  <si>
    <t>Ordinal</t>
  </si>
  <si>
    <t>Nominal or ordinal?</t>
  </si>
  <si>
    <t>Address which category</t>
  </si>
  <si>
    <t>Only one unique value</t>
  </si>
  <si>
    <t>Which is "good" and "bad"</t>
  </si>
  <si>
    <t>Numeric-Year</t>
  </si>
  <si>
    <t>Bucket</t>
  </si>
  <si>
    <t>Ordinal or Nominal?</t>
  </si>
  <si>
    <t>Binary</t>
  </si>
  <si>
    <t>Numeric - Year</t>
  </si>
  <si>
    <t>These ratings seem to be for differnet thigns</t>
  </si>
  <si>
    <t>Title</t>
  </si>
  <si>
    <t>ColIdx</t>
  </si>
  <si>
    <t>Business Problem</t>
  </si>
  <si>
    <t xml:space="preserve"> 76  MoSold         1460 non-null   int64  </t>
  </si>
  <si>
    <t xml:space="preserve"> 77  YrSold         1460 non-null   int64  </t>
  </si>
  <si>
    <t xml:space="preserve"> 78  SaleType       1460 non-null   object </t>
  </si>
  <si>
    <t xml:space="preserve"> 79  SaleCondition  1460 non-null   object </t>
  </si>
  <si>
    <t xml:space="preserve"> 80  SalePrice      1460 non-null   int64  </t>
  </si>
  <si>
    <t>int64</t>
  </si>
  <si>
    <t>object</t>
  </si>
  <si>
    <t>float64</t>
  </si>
  <si>
    <t>SalePrice</t>
  </si>
  <si>
    <t>Encode</t>
  </si>
  <si>
    <t>Name</t>
  </si>
  <si>
    <t>Idx</t>
  </si>
  <si>
    <t>Type</t>
  </si>
  <si>
    <t>Imputation</t>
  </si>
  <si>
    <t>Mean</t>
  </si>
  <si>
    <t>Impute NaN to 0</t>
  </si>
  <si>
    <t>Impute all Naans to string NA</t>
  </si>
  <si>
    <t>Impute most common</t>
  </si>
  <si>
    <t>OHE</t>
  </si>
  <si>
    <t>No encoding</t>
  </si>
  <si>
    <t>No Encoding</t>
  </si>
  <si>
    <t>dict_ex_to_po</t>
  </si>
  <si>
    <t>Typical Functionality</t>
  </si>
  <si>
    <t>Minor Deductions 1</t>
  </si>
  <si>
    <t>Minor Deductions 2</t>
  </si>
  <si>
    <t>Moderate Deductions</t>
  </si>
  <si>
    <t>Major Deductions 1</t>
  </si>
  <si>
    <t>Major Deductions 2</t>
  </si>
  <si>
    <t>Severely Damaged</t>
  </si>
  <si>
    <t>Typ</t>
  </si>
  <si>
    <t>Min1</t>
  </si>
  <si>
    <t>Min2</t>
  </si>
  <si>
    <t>Mod</t>
  </si>
  <si>
    <t>Maj1</t>
  </si>
  <si>
    <t>Maj2</t>
  </si>
  <si>
    <t>Sev</t>
  </si>
  <si>
    <t>Sal</t>
  </si>
  <si>
    <t>dict_func</t>
  </si>
  <si>
    <t>Numeric - 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</si>
</sst>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F58-AA78-4EBA-8E8C-2AFE4B6A0A70}">
  <dimension ref="D6:L91"/>
  <sheetViews>
    <sheetView topLeftCell="A33" workbookViewId="0">
      <selection activeCell="G50" sqref="G50"/>
    </sheetView>
  </sheetViews>
  <sheetFormatPr defaultRowHeight="14"/>
  <cols>
    <col min="4" max="4" width="5.83203125" bestFit="1" customWidth="1"/>
    <col min="5" max="5" width="13.75" bestFit="1" customWidth="1"/>
    <col min="6" max="7" width="4.75" bestFit="1" customWidth="1"/>
    <col min="8" max="8" width="16.75" bestFit="1" customWidth="1"/>
    <col min="9" max="9" width="36.58203125" bestFit="1" customWidth="1"/>
  </cols>
  <sheetData>
    <row r="6" spans="4:12">
      <c r="D6" t="s">
        <v>99</v>
      </c>
      <c r="E6" t="s">
        <v>98</v>
      </c>
      <c r="G6" t="s">
        <v>80</v>
      </c>
      <c r="H6" t="s">
        <v>81</v>
      </c>
      <c r="I6" t="s">
        <v>82</v>
      </c>
    </row>
    <row r="7" spans="4:12">
      <c r="D7">
        <v>0</v>
      </c>
      <c r="E7" t="s">
        <v>0</v>
      </c>
      <c r="F7">
        <v>1459</v>
      </c>
      <c r="G7">
        <f>1459-F7</f>
        <v>0</v>
      </c>
      <c r="H7" t="s">
        <v>84</v>
      </c>
      <c r="I7" t="s">
        <v>83</v>
      </c>
      <c r="K7" t="s">
        <v>87</v>
      </c>
      <c r="L7">
        <f>COUNTIF(H7:H86,K7)</f>
        <v>18</v>
      </c>
    </row>
    <row r="8" spans="4:12">
      <c r="D8">
        <v>1</v>
      </c>
      <c r="E8" t="s">
        <v>1</v>
      </c>
      <c r="F8">
        <v>1459</v>
      </c>
      <c r="G8">
        <f t="shared" ref="G8:G71" si="0">1459-F8</f>
        <v>0</v>
      </c>
      <c r="H8" t="s">
        <v>86</v>
      </c>
      <c r="I8" t="s">
        <v>85</v>
      </c>
    </row>
    <row r="9" spans="4:12">
      <c r="D9">
        <v>2</v>
      </c>
      <c r="E9" t="s">
        <v>2</v>
      </c>
      <c r="F9">
        <v>1455</v>
      </c>
      <c r="G9">
        <f t="shared" si="0"/>
        <v>4</v>
      </c>
      <c r="H9" t="s">
        <v>86</v>
      </c>
    </row>
    <row r="10" spans="4:12">
      <c r="D10">
        <v>3</v>
      </c>
      <c r="E10" t="s">
        <v>3</v>
      </c>
      <c r="F10">
        <v>1232</v>
      </c>
      <c r="G10">
        <f t="shared" si="0"/>
        <v>227</v>
      </c>
      <c r="H10" t="s">
        <v>84</v>
      </c>
    </row>
    <row r="11" spans="4:12">
      <c r="D11">
        <v>4</v>
      </c>
      <c r="E11" t="s">
        <v>4</v>
      </c>
      <c r="F11">
        <v>1459</v>
      </c>
      <c r="G11">
        <f t="shared" si="0"/>
        <v>0</v>
      </c>
      <c r="H11" t="s">
        <v>84</v>
      </c>
    </row>
    <row r="12" spans="4:12">
      <c r="D12">
        <v>5</v>
      </c>
      <c r="E12" t="s">
        <v>5</v>
      </c>
      <c r="F12">
        <v>1459</v>
      </c>
      <c r="G12">
        <f t="shared" si="0"/>
        <v>0</v>
      </c>
      <c r="H12" t="s">
        <v>86</v>
      </c>
    </row>
    <row r="13" spans="4:12">
      <c r="D13">
        <v>6</v>
      </c>
      <c r="E13" t="s">
        <v>6</v>
      </c>
      <c r="F13">
        <v>107</v>
      </c>
      <c r="G13">
        <f t="shared" si="0"/>
        <v>1352</v>
      </c>
      <c r="H13" t="s">
        <v>86</v>
      </c>
    </row>
    <row r="14" spans="4:12">
      <c r="D14">
        <v>7</v>
      </c>
      <c r="E14" t="s">
        <v>7</v>
      </c>
      <c r="F14">
        <v>1459</v>
      </c>
      <c r="G14">
        <f t="shared" si="0"/>
        <v>0</v>
      </c>
      <c r="H14" t="s">
        <v>87</v>
      </c>
      <c r="I14" t="s">
        <v>87</v>
      </c>
    </row>
    <row r="15" spans="4:12">
      <c r="D15">
        <v>8</v>
      </c>
      <c r="E15" t="s">
        <v>8</v>
      </c>
      <c r="F15">
        <v>1459</v>
      </c>
      <c r="G15">
        <f t="shared" si="0"/>
        <v>0</v>
      </c>
      <c r="H15" t="s">
        <v>88</v>
      </c>
      <c r="I15" t="s">
        <v>89</v>
      </c>
    </row>
    <row r="16" spans="4:12">
      <c r="D16">
        <v>9</v>
      </c>
      <c r="E16" t="s">
        <v>9</v>
      </c>
      <c r="F16">
        <v>1457</v>
      </c>
      <c r="G16">
        <f t="shared" si="0"/>
        <v>2</v>
      </c>
      <c r="H16" t="s">
        <v>86</v>
      </c>
      <c r="I16" t="s">
        <v>90</v>
      </c>
    </row>
    <row r="17" spans="4:9">
      <c r="D17">
        <v>10</v>
      </c>
      <c r="E17" t="s">
        <v>10</v>
      </c>
      <c r="F17">
        <v>1459</v>
      </c>
      <c r="G17">
        <f t="shared" si="0"/>
        <v>0</v>
      </c>
      <c r="H17" t="s">
        <v>86</v>
      </c>
    </row>
    <row r="18" spans="4:9">
      <c r="D18">
        <v>11</v>
      </c>
      <c r="E18" t="s">
        <v>11</v>
      </c>
      <c r="F18">
        <v>1459</v>
      </c>
      <c r="G18">
        <f t="shared" si="0"/>
        <v>0</v>
      </c>
      <c r="H18" t="s">
        <v>87</v>
      </c>
      <c r="I18" t="s">
        <v>91</v>
      </c>
    </row>
    <row r="19" spans="4:9">
      <c r="D19">
        <v>12</v>
      </c>
      <c r="E19" t="s">
        <v>12</v>
      </c>
      <c r="F19">
        <v>1459</v>
      </c>
      <c r="G19">
        <f t="shared" si="0"/>
        <v>0</v>
      </c>
      <c r="H19" t="s">
        <v>86</v>
      </c>
    </row>
    <row r="20" spans="4:9">
      <c r="D20">
        <v>13</v>
      </c>
      <c r="E20" t="s">
        <v>13</v>
      </c>
      <c r="F20">
        <v>1459</v>
      </c>
      <c r="G20">
        <f t="shared" si="0"/>
        <v>0</v>
      </c>
      <c r="H20" t="s">
        <v>86</v>
      </c>
    </row>
    <row r="21" spans="4:9">
      <c r="D21">
        <v>14</v>
      </c>
      <c r="E21" t="s">
        <v>14</v>
      </c>
      <c r="F21">
        <v>1459</v>
      </c>
      <c r="G21">
        <f t="shared" si="0"/>
        <v>0</v>
      </c>
      <c r="H21" t="s">
        <v>86</v>
      </c>
    </row>
    <row r="22" spans="4:9">
      <c r="D22">
        <v>15</v>
      </c>
      <c r="E22" t="s">
        <v>15</v>
      </c>
      <c r="F22">
        <v>1459</v>
      </c>
      <c r="G22">
        <f t="shared" si="0"/>
        <v>0</v>
      </c>
      <c r="H22" t="s">
        <v>86</v>
      </c>
    </row>
    <row r="23" spans="4:9">
      <c r="D23">
        <v>16</v>
      </c>
      <c r="E23" t="s">
        <v>16</v>
      </c>
      <c r="F23">
        <v>1459</v>
      </c>
      <c r="G23">
        <f t="shared" si="0"/>
        <v>0</v>
      </c>
      <c r="H23" t="s">
        <v>86</v>
      </c>
    </row>
    <row r="24" spans="4:9">
      <c r="D24">
        <v>17</v>
      </c>
      <c r="E24" t="s">
        <v>17</v>
      </c>
      <c r="F24">
        <v>1459</v>
      </c>
      <c r="G24">
        <f t="shared" si="0"/>
        <v>0</v>
      </c>
      <c r="H24" t="s">
        <v>87</v>
      </c>
      <c r="I24" t="s">
        <v>87</v>
      </c>
    </row>
    <row r="25" spans="4:9">
      <c r="D25">
        <v>18</v>
      </c>
      <c r="E25" t="s">
        <v>18</v>
      </c>
      <c r="F25">
        <v>1459</v>
      </c>
      <c r="G25">
        <f t="shared" si="0"/>
        <v>0</v>
      </c>
      <c r="H25" t="s">
        <v>87</v>
      </c>
      <c r="I25" t="s">
        <v>87</v>
      </c>
    </row>
    <row r="26" spans="4:9">
      <c r="D26">
        <v>19</v>
      </c>
      <c r="E26" t="s">
        <v>19</v>
      </c>
      <c r="F26">
        <v>1459</v>
      </c>
      <c r="G26">
        <f t="shared" si="0"/>
        <v>0</v>
      </c>
      <c r="H26" t="s">
        <v>92</v>
      </c>
      <c r="I26" t="s">
        <v>93</v>
      </c>
    </row>
    <row r="27" spans="4:9">
      <c r="D27">
        <v>20</v>
      </c>
      <c r="E27" t="s">
        <v>20</v>
      </c>
      <c r="F27">
        <v>1459</v>
      </c>
      <c r="G27">
        <f t="shared" si="0"/>
        <v>0</v>
      </c>
      <c r="H27" t="s">
        <v>92</v>
      </c>
      <c r="I27" t="s">
        <v>93</v>
      </c>
    </row>
    <row r="28" spans="4:9">
      <c r="D28">
        <v>21</v>
      </c>
      <c r="E28" t="s">
        <v>21</v>
      </c>
      <c r="F28">
        <v>1459</v>
      </c>
      <c r="G28">
        <f t="shared" si="0"/>
        <v>0</v>
      </c>
      <c r="H28" t="s">
        <v>86</v>
      </c>
    </row>
    <row r="29" spans="4:9">
      <c r="D29">
        <v>22</v>
      </c>
      <c r="E29" t="s">
        <v>22</v>
      </c>
      <c r="F29">
        <v>1459</v>
      </c>
      <c r="G29">
        <f t="shared" si="0"/>
        <v>0</v>
      </c>
      <c r="H29" t="s">
        <v>86</v>
      </c>
    </row>
    <row r="30" spans="4:9">
      <c r="D30">
        <v>23</v>
      </c>
      <c r="E30" t="s">
        <v>23</v>
      </c>
      <c r="F30">
        <v>1458</v>
      </c>
      <c r="G30">
        <f t="shared" si="0"/>
        <v>1</v>
      </c>
      <c r="H30" t="s">
        <v>86</v>
      </c>
    </row>
    <row r="31" spans="4:9">
      <c r="D31">
        <v>24</v>
      </c>
      <c r="E31" t="s">
        <v>24</v>
      </c>
      <c r="F31">
        <v>1458</v>
      </c>
      <c r="G31">
        <f t="shared" si="0"/>
        <v>1</v>
      </c>
      <c r="H31" t="s">
        <v>86</v>
      </c>
    </row>
    <row r="32" spans="4:9">
      <c r="D32">
        <v>25</v>
      </c>
      <c r="E32" t="s">
        <v>25</v>
      </c>
      <c r="F32">
        <v>565</v>
      </c>
      <c r="G32">
        <f t="shared" si="0"/>
        <v>894</v>
      </c>
      <c r="H32" t="s">
        <v>86</v>
      </c>
    </row>
    <row r="33" spans="4:9">
      <c r="D33">
        <v>26</v>
      </c>
      <c r="E33" t="s">
        <v>26</v>
      </c>
      <c r="F33">
        <v>1444</v>
      </c>
      <c r="G33">
        <f t="shared" si="0"/>
        <v>15</v>
      </c>
      <c r="H33" t="s">
        <v>84</v>
      </c>
    </row>
    <row r="34" spans="4:9">
      <c r="D34">
        <v>27</v>
      </c>
      <c r="E34" t="s">
        <v>27</v>
      </c>
      <c r="F34">
        <v>1459</v>
      </c>
      <c r="G34">
        <f t="shared" si="0"/>
        <v>0</v>
      </c>
      <c r="H34" t="s">
        <v>87</v>
      </c>
      <c r="I34" t="s">
        <v>87</v>
      </c>
    </row>
    <row r="35" spans="4:9">
      <c r="D35">
        <v>28</v>
      </c>
      <c r="E35" t="s">
        <v>28</v>
      </c>
      <c r="F35">
        <v>1459</v>
      </c>
      <c r="G35">
        <f t="shared" si="0"/>
        <v>0</v>
      </c>
      <c r="H35" t="s">
        <v>87</v>
      </c>
      <c r="I35" t="s">
        <v>87</v>
      </c>
    </row>
    <row r="36" spans="4:9">
      <c r="D36">
        <v>29</v>
      </c>
      <c r="E36" t="s">
        <v>29</v>
      </c>
      <c r="F36">
        <v>1459</v>
      </c>
      <c r="G36">
        <f t="shared" si="0"/>
        <v>0</v>
      </c>
      <c r="H36" t="s">
        <v>86</v>
      </c>
    </row>
    <row r="37" spans="4:9">
      <c r="D37">
        <v>30</v>
      </c>
      <c r="E37" t="s">
        <v>30</v>
      </c>
      <c r="F37">
        <v>1415</v>
      </c>
      <c r="G37">
        <f t="shared" si="0"/>
        <v>44</v>
      </c>
      <c r="H37" t="s">
        <v>87</v>
      </c>
      <c r="I37" t="s">
        <v>87</v>
      </c>
    </row>
    <row r="38" spans="4:9">
      <c r="D38">
        <v>31</v>
      </c>
      <c r="E38" t="s">
        <v>31</v>
      </c>
      <c r="F38">
        <v>1414</v>
      </c>
      <c r="G38">
        <f t="shared" si="0"/>
        <v>45</v>
      </c>
      <c r="H38" t="s">
        <v>87</v>
      </c>
      <c r="I38" t="s">
        <v>87</v>
      </c>
    </row>
    <row r="39" spans="4:9">
      <c r="D39">
        <v>32</v>
      </c>
      <c r="E39" t="s">
        <v>32</v>
      </c>
      <c r="F39">
        <v>1415</v>
      </c>
      <c r="G39">
        <f t="shared" si="0"/>
        <v>44</v>
      </c>
      <c r="H39" t="s">
        <v>94</v>
      </c>
      <c r="I39" t="s">
        <v>94</v>
      </c>
    </row>
    <row r="40" spans="4:9" s="1" customFormat="1">
      <c r="D40" s="1">
        <v>33</v>
      </c>
      <c r="E40" s="1" t="s">
        <v>33</v>
      </c>
      <c r="F40" s="1">
        <v>1417</v>
      </c>
      <c r="G40" s="1">
        <f t="shared" si="0"/>
        <v>42</v>
      </c>
      <c r="H40" s="1" t="s">
        <v>87</v>
      </c>
      <c r="I40" s="1" t="s">
        <v>87</v>
      </c>
    </row>
    <row r="41" spans="4:9">
      <c r="D41">
        <v>34</v>
      </c>
      <c r="E41" t="s">
        <v>34</v>
      </c>
      <c r="F41">
        <v>1458</v>
      </c>
      <c r="G41">
        <f t="shared" si="0"/>
        <v>1</v>
      </c>
      <c r="H41" t="s">
        <v>84</v>
      </c>
    </row>
    <row r="42" spans="4:9">
      <c r="D42">
        <v>35</v>
      </c>
      <c r="E42" t="s">
        <v>35</v>
      </c>
      <c r="F42">
        <v>1417</v>
      </c>
      <c r="G42">
        <f t="shared" si="0"/>
        <v>42</v>
      </c>
      <c r="H42" t="s">
        <v>87</v>
      </c>
    </row>
    <row r="43" spans="4:9">
      <c r="D43">
        <v>36</v>
      </c>
      <c r="E43" t="s">
        <v>36</v>
      </c>
      <c r="F43">
        <v>1458</v>
      </c>
      <c r="G43">
        <f t="shared" si="0"/>
        <v>1</v>
      </c>
      <c r="H43" t="s">
        <v>84</v>
      </c>
    </row>
    <row r="44" spans="4:9">
      <c r="D44">
        <v>37</v>
      </c>
      <c r="E44" t="s">
        <v>37</v>
      </c>
      <c r="F44">
        <v>1458</v>
      </c>
      <c r="G44">
        <f t="shared" si="0"/>
        <v>1</v>
      </c>
      <c r="H44" t="s">
        <v>84</v>
      </c>
    </row>
    <row r="45" spans="4:9">
      <c r="D45">
        <v>38</v>
      </c>
      <c r="E45" t="s">
        <v>38</v>
      </c>
      <c r="F45">
        <v>1458</v>
      </c>
      <c r="G45">
        <f t="shared" si="0"/>
        <v>1</v>
      </c>
      <c r="H45" t="s">
        <v>84</v>
      </c>
    </row>
    <row r="46" spans="4:9">
      <c r="D46">
        <v>39</v>
      </c>
      <c r="E46" t="s">
        <v>39</v>
      </c>
      <c r="F46">
        <v>1459</v>
      </c>
      <c r="G46">
        <f t="shared" si="0"/>
        <v>0</v>
      </c>
      <c r="H46" t="s">
        <v>86</v>
      </c>
    </row>
    <row r="47" spans="4:9">
      <c r="D47">
        <v>40</v>
      </c>
      <c r="E47" t="s">
        <v>40</v>
      </c>
      <c r="F47">
        <v>1459</v>
      </c>
      <c r="G47">
        <f t="shared" si="0"/>
        <v>0</v>
      </c>
      <c r="H47" t="s">
        <v>87</v>
      </c>
      <c r="I47" t="s">
        <v>87</v>
      </c>
    </row>
    <row r="48" spans="4:9">
      <c r="D48">
        <v>41</v>
      </c>
      <c r="E48" t="s">
        <v>41</v>
      </c>
      <c r="F48">
        <v>1459</v>
      </c>
      <c r="G48">
        <f t="shared" si="0"/>
        <v>0</v>
      </c>
      <c r="H48" t="s">
        <v>86</v>
      </c>
      <c r="I48" t="s">
        <v>95</v>
      </c>
    </row>
    <row r="49" spans="4:9">
      <c r="D49">
        <v>42</v>
      </c>
      <c r="E49" t="s">
        <v>42</v>
      </c>
      <c r="F49">
        <v>1459</v>
      </c>
      <c r="G49">
        <f t="shared" si="0"/>
        <v>0</v>
      </c>
      <c r="H49" t="s">
        <v>86</v>
      </c>
    </row>
    <row r="50" spans="4:9">
      <c r="D50">
        <v>43</v>
      </c>
      <c r="E50" t="s">
        <v>43</v>
      </c>
      <c r="F50">
        <v>1459</v>
      </c>
      <c r="G50">
        <f t="shared" si="0"/>
        <v>0</v>
      </c>
      <c r="H50" t="s">
        <v>84</v>
      </c>
    </row>
    <row r="51" spans="4:9">
      <c r="D51">
        <v>44</v>
      </c>
      <c r="E51" t="s">
        <v>44</v>
      </c>
      <c r="F51">
        <v>1459</v>
      </c>
      <c r="G51">
        <f t="shared" si="0"/>
        <v>0</v>
      </c>
      <c r="H51" t="s">
        <v>84</v>
      </c>
    </row>
    <row r="52" spans="4:9">
      <c r="D52">
        <v>45</v>
      </c>
      <c r="E52" t="s">
        <v>45</v>
      </c>
      <c r="F52">
        <v>1459</v>
      </c>
      <c r="G52">
        <f t="shared" si="0"/>
        <v>0</v>
      </c>
      <c r="H52" t="s">
        <v>84</v>
      </c>
    </row>
    <row r="53" spans="4:9">
      <c r="D53">
        <v>46</v>
      </c>
      <c r="E53" t="s">
        <v>46</v>
      </c>
      <c r="F53">
        <v>1459</v>
      </c>
      <c r="G53">
        <f t="shared" si="0"/>
        <v>0</v>
      </c>
      <c r="H53" t="s">
        <v>84</v>
      </c>
    </row>
    <row r="54" spans="4:9">
      <c r="D54">
        <v>47</v>
      </c>
      <c r="E54" t="s">
        <v>47</v>
      </c>
      <c r="F54">
        <v>1457</v>
      </c>
      <c r="G54">
        <f t="shared" si="0"/>
        <v>2</v>
      </c>
      <c r="H54" t="s">
        <v>84</v>
      </c>
    </row>
    <row r="55" spans="4:9">
      <c r="D55">
        <v>48</v>
      </c>
      <c r="E55" t="s">
        <v>48</v>
      </c>
      <c r="F55">
        <v>1457</v>
      </c>
      <c r="G55">
        <f t="shared" si="0"/>
        <v>2</v>
      </c>
      <c r="H55" t="s">
        <v>84</v>
      </c>
    </row>
    <row r="56" spans="4:9">
      <c r="D56">
        <v>49</v>
      </c>
      <c r="E56" t="s">
        <v>49</v>
      </c>
      <c r="F56">
        <v>1459</v>
      </c>
      <c r="G56">
        <f t="shared" si="0"/>
        <v>0</v>
      </c>
      <c r="H56" t="s">
        <v>84</v>
      </c>
    </row>
    <row r="57" spans="4:9">
      <c r="D57">
        <v>50</v>
      </c>
      <c r="E57" t="s">
        <v>50</v>
      </c>
      <c r="F57">
        <v>1459</v>
      </c>
      <c r="G57">
        <f t="shared" si="0"/>
        <v>0</v>
      </c>
      <c r="H57" t="s">
        <v>84</v>
      </c>
    </row>
    <row r="58" spans="4:9">
      <c r="D58">
        <v>51</v>
      </c>
      <c r="E58" t="s">
        <v>51</v>
      </c>
      <c r="F58">
        <v>1459</v>
      </c>
      <c r="G58">
        <f t="shared" si="0"/>
        <v>0</v>
      </c>
      <c r="H58" t="s">
        <v>84</v>
      </c>
    </row>
    <row r="59" spans="4:9">
      <c r="D59">
        <v>52</v>
      </c>
      <c r="E59" t="s">
        <v>52</v>
      </c>
      <c r="F59">
        <v>1459</v>
      </c>
      <c r="G59">
        <f t="shared" si="0"/>
        <v>0</v>
      </c>
      <c r="H59" t="s">
        <v>84</v>
      </c>
    </row>
    <row r="60" spans="4:9">
      <c r="D60">
        <v>53</v>
      </c>
      <c r="E60" t="s">
        <v>53</v>
      </c>
      <c r="F60">
        <v>1458</v>
      </c>
      <c r="G60">
        <f t="shared" si="0"/>
        <v>1</v>
      </c>
      <c r="H60" t="s">
        <v>87</v>
      </c>
      <c r="I60" t="s">
        <v>87</v>
      </c>
    </row>
    <row r="61" spans="4:9">
      <c r="D61">
        <v>54</v>
      </c>
      <c r="E61" t="s">
        <v>54</v>
      </c>
      <c r="F61">
        <v>1459</v>
      </c>
      <c r="G61">
        <f t="shared" si="0"/>
        <v>0</v>
      </c>
      <c r="H61" t="s">
        <v>84</v>
      </c>
    </row>
    <row r="62" spans="4:9">
      <c r="D62">
        <v>55</v>
      </c>
      <c r="E62" t="s">
        <v>55</v>
      </c>
      <c r="F62">
        <v>1457</v>
      </c>
      <c r="G62">
        <f t="shared" si="0"/>
        <v>2</v>
      </c>
      <c r="H62" t="s">
        <v>87</v>
      </c>
      <c r="I62" t="s">
        <v>87</v>
      </c>
    </row>
    <row r="63" spans="4:9">
      <c r="D63">
        <v>56</v>
      </c>
      <c r="E63" t="s">
        <v>56</v>
      </c>
      <c r="F63">
        <v>1459</v>
      </c>
      <c r="G63">
        <f t="shared" si="0"/>
        <v>0</v>
      </c>
      <c r="H63" t="s">
        <v>84</v>
      </c>
    </row>
    <row r="64" spans="4:9">
      <c r="D64">
        <v>57</v>
      </c>
      <c r="E64" t="s">
        <v>57</v>
      </c>
      <c r="F64">
        <v>729</v>
      </c>
      <c r="G64">
        <f t="shared" si="0"/>
        <v>730</v>
      </c>
      <c r="H64" t="s">
        <v>87</v>
      </c>
    </row>
    <row r="65" spans="4:9">
      <c r="D65">
        <v>58</v>
      </c>
      <c r="E65" t="s">
        <v>58</v>
      </c>
      <c r="F65">
        <v>1383</v>
      </c>
      <c r="G65">
        <f t="shared" si="0"/>
        <v>76</v>
      </c>
      <c r="H65" t="s">
        <v>86</v>
      </c>
    </row>
    <row r="66" spans="4:9">
      <c r="D66">
        <v>59</v>
      </c>
      <c r="E66" t="s">
        <v>59</v>
      </c>
      <c r="F66">
        <v>1381</v>
      </c>
      <c r="G66">
        <f t="shared" si="0"/>
        <v>78</v>
      </c>
      <c r="H66" t="s">
        <v>96</v>
      </c>
    </row>
    <row r="67" spans="4:9">
      <c r="D67">
        <v>60</v>
      </c>
      <c r="E67" t="s">
        <v>60</v>
      </c>
      <c r="F67">
        <v>1381</v>
      </c>
      <c r="G67">
        <f t="shared" si="0"/>
        <v>78</v>
      </c>
      <c r="H67" t="s">
        <v>86</v>
      </c>
    </row>
    <row r="68" spans="4:9">
      <c r="D68">
        <v>61</v>
      </c>
      <c r="E68" t="s">
        <v>61</v>
      </c>
      <c r="F68">
        <v>1458</v>
      </c>
      <c r="G68">
        <f t="shared" si="0"/>
        <v>1</v>
      </c>
      <c r="H68" t="s">
        <v>84</v>
      </c>
    </row>
    <row r="69" spans="4:9">
      <c r="D69">
        <v>62</v>
      </c>
      <c r="E69" t="s">
        <v>62</v>
      </c>
      <c r="F69">
        <v>1458</v>
      </c>
      <c r="G69">
        <f t="shared" si="0"/>
        <v>1</v>
      </c>
      <c r="H69" t="s">
        <v>84</v>
      </c>
    </row>
    <row r="70" spans="4:9">
      <c r="D70">
        <v>63</v>
      </c>
      <c r="E70" t="s">
        <v>63</v>
      </c>
      <c r="F70">
        <v>1381</v>
      </c>
      <c r="G70">
        <f t="shared" si="0"/>
        <v>78</v>
      </c>
      <c r="H70" t="s">
        <v>87</v>
      </c>
      <c r="I70" t="s">
        <v>87</v>
      </c>
    </row>
    <row r="71" spans="4:9">
      <c r="D71">
        <v>64</v>
      </c>
      <c r="E71" t="s">
        <v>64</v>
      </c>
      <c r="F71">
        <v>1381</v>
      </c>
      <c r="G71">
        <f t="shared" si="0"/>
        <v>78</v>
      </c>
      <c r="H71" t="s">
        <v>87</v>
      </c>
      <c r="I71" t="s">
        <v>87</v>
      </c>
    </row>
    <row r="72" spans="4:9">
      <c r="D72">
        <v>65</v>
      </c>
      <c r="E72" t="s">
        <v>65</v>
      </c>
      <c r="F72">
        <v>1459</v>
      </c>
      <c r="G72">
        <f t="shared" ref="G72:G86" si="1">1459-F72</f>
        <v>0</v>
      </c>
      <c r="H72" t="s">
        <v>86</v>
      </c>
    </row>
    <row r="73" spans="4:9">
      <c r="D73">
        <v>66</v>
      </c>
      <c r="E73" t="s">
        <v>66</v>
      </c>
      <c r="F73">
        <v>1459</v>
      </c>
      <c r="G73">
        <f t="shared" si="1"/>
        <v>0</v>
      </c>
      <c r="H73" t="s">
        <v>84</v>
      </c>
    </row>
    <row r="74" spans="4:9">
      <c r="D74">
        <v>67</v>
      </c>
      <c r="E74" t="s">
        <v>67</v>
      </c>
      <c r="F74">
        <v>1459</v>
      </c>
      <c r="G74">
        <f t="shared" si="1"/>
        <v>0</v>
      </c>
      <c r="H74" t="s">
        <v>84</v>
      </c>
    </row>
    <row r="75" spans="4:9">
      <c r="D75">
        <v>68</v>
      </c>
      <c r="E75" t="s">
        <v>68</v>
      </c>
      <c r="F75">
        <v>1459</v>
      </c>
      <c r="G75">
        <f t="shared" si="1"/>
        <v>0</v>
      </c>
      <c r="H75" t="s">
        <v>84</v>
      </c>
    </row>
    <row r="76" spans="4:9">
      <c r="D76">
        <v>69</v>
      </c>
      <c r="E76" t="s">
        <v>69</v>
      </c>
      <c r="F76">
        <v>1459</v>
      </c>
      <c r="G76">
        <f t="shared" si="1"/>
        <v>0</v>
      </c>
      <c r="H76" t="s">
        <v>84</v>
      </c>
    </row>
    <row r="77" spans="4:9">
      <c r="D77">
        <v>70</v>
      </c>
      <c r="E77" t="s">
        <v>70</v>
      </c>
      <c r="F77">
        <v>1459</v>
      </c>
      <c r="G77">
        <f t="shared" si="1"/>
        <v>0</v>
      </c>
      <c r="H77" t="s">
        <v>84</v>
      </c>
    </row>
    <row r="78" spans="4:9">
      <c r="D78">
        <v>71</v>
      </c>
      <c r="E78" t="s">
        <v>71</v>
      </c>
      <c r="F78">
        <v>1459</v>
      </c>
      <c r="G78">
        <f t="shared" si="1"/>
        <v>0</v>
      </c>
      <c r="H78" t="s">
        <v>84</v>
      </c>
    </row>
    <row r="79" spans="4:9">
      <c r="D79">
        <v>72</v>
      </c>
      <c r="E79" t="s">
        <v>72</v>
      </c>
      <c r="F79">
        <v>3</v>
      </c>
      <c r="G79">
        <f t="shared" si="1"/>
        <v>1456</v>
      </c>
      <c r="H79" t="s">
        <v>87</v>
      </c>
      <c r="I79" t="s">
        <v>87</v>
      </c>
    </row>
    <row r="80" spans="4:9">
      <c r="D80">
        <v>73</v>
      </c>
      <c r="E80" t="s">
        <v>73</v>
      </c>
      <c r="F80">
        <v>290</v>
      </c>
      <c r="G80">
        <f t="shared" si="1"/>
        <v>1169</v>
      </c>
      <c r="H80" t="s">
        <v>87</v>
      </c>
      <c r="I80" t="s">
        <v>97</v>
      </c>
    </row>
    <row r="81" spans="4:8">
      <c r="D81">
        <v>74</v>
      </c>
      <c r="E81" t="s">
        <v>74</v>
      </c>
      <c r="F81">
        <v>51</v>
      </c>
      <c r="G81">
        <f t="shared" si="1"/>
        <v>1408</v>
      </c>
      <c r="H81" t="s">
        <v>86</v>
      </c>
    </row>
    <row r="82" spans="4:8">
      <c r="D82">
        <v>75</v>
      </c>
      <c r="E82" t="s">
        <v>75</v>
      </c>
      <c r="F82">
        <v>1459</v>
      </c>
      <c r="G82">
        <f t="shared" si="1"/>
        <v>0</v>
      </c>
      <c r="H82" t="s">
        <v>84</v>
      </c>
    </row>
    <row r="83" spans="4:8">
      <c r="D83">
        <v>76</v>
      </c>
      <c r="E83" t="s">
        <v>76</v>
      </c>
      <c r="F83">
        <v>1459</v>
      </c>
      <c r="G83">
        <f t="shared" si="1"/>
        <v>0</v>
      </c>
      <c r="H83" t="s">
        <v>84</v>
      </c>
    </row>
    <row r="84" spans="4:8">
      <c r="D84">
        <v>77</v>
      </c>
      <c r="E84" t="s">
        <v>77</v>
      </c>
      <c r="F84">
        <v>1459</v>
      </c>
      <c r="G84">
        <f t="shared" si="1"/>
        <v>0</v>
      </c>
      <c r="H84" t="s">
        <v>84</v>
      </c>
    </row>
    <row r="85" spans="4:8">
      <c r="D85">
        <v>78</v>
      </c>
      <c r="E85" t="s">
        <v>78</v>
      </c>
      <c r="F85">
        <v>1458</v>
      </c>
      <c r="G85">
        <f t="shared" si="1"/>
        <v>1</v>
      </c>
      <c r="H85" t="s">
        <v>86</v>
      </c>
    </row>
    <row r="86" spans="4:8">
      <c r="D86">
        <v>79</v>
      </c>
      <c r="E86" t="s">
        <v>79</v>
      </c>
      <c r="F86">
        <v>1459</v>
      </c>
      <c r="G86">
        <f t="shared" si="1"/>
        <v>0</v>
      </c>
      <c r="H86" t="s">
        <v>86</v>
      </c>
    </row>
    <row r="91" spans="4:8">
      <c r="E91" t="s">
        <v>100</v>
      </c>
    </row>
  </sheetData>
  <autoFilter ref="D6:I86" xr:uid="{63C6EF58-AA78-4EBA-8E8C-2AFE4B6A0A7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4616-09C7-44E2-90CC-EC097FA4580B}">
  <dimension ref="C2:V124"/>
  <sheetViews>
    <sheetView tabSelected="1" topLeftCell="B22" zoomScaleNormal="100" workbookViewId="0">
      <selection activeCell="K46" sqref="K46"/>
    </sheetView>
  </sheetViews>
  <sheetFormatPr defaultRowHeight="14"/>
  <cols>
    <col min="4" max="4" width="3" bestFit="1" customWidth="1"/>
    <col min="5" max="5" width="13.75" bestFit="1" customWidth="1"/>
    <col min="6" max="6" width="4.83203125" bestFit="1" customWidth="1"/>
    <col min="7" max="7" width="7.25" bestFit="1" customWidth="1"/>
    <col min="8" max="8" width="6.25" bestFit="1" customWidth="1"/>
    <col min="9" max="9" width="16.83203125" bestFit="1" customWidth="1"/>
    <col min="10" max="10" width="17.08203125" bestFit="1" customWidth="1"/>
    <col min="11" max="11" width="24.83203125" bestFit="1" customWidth="1"/>
  </cols>
  <sheetData>
    <row r="2" spans="3:16">
      <c r="C2">
        <f>INDEX(Sheet2!$D$6:$E$86,MATCH(Sheet2!E6,Sheet2!$E$6:$E$86,0),1)</f>
        <v>0</v>
      </c>
    </row>
    <row r="3" spans="3:16">
      <c r="C3">
        <f>INDEX(Sheet2!$D$6:$E$86,MATCH(Sheet2!E7,Sheet2!$E$6:$E$86,0),1)</f>
        <v>1</v>
      </c>
    </row>
    <row r="4" spans="3:16">
      <c r="C4">
        <f>INDEX(Sheet2!$D$6:$E$86,MATCH(Sheet2!E8,Sheet2!$E$6:$E$86,0),1)</f>
        <v>2</v>
      </c>
    </row>
    <row r="5" spans="3:16">
      <c r="C5">
        <f>INDEX(Sheet2!$D$6:$E$86,MATCH(Sheet2!E9,Sheet2!$E$6:$E$86,0),1)</f>
        <v>3</v>
      </c>
      <c r="D5" t="s">
        <v>112</v>
      </c>
      <c r="E5" t="s">
        <v>111</v>
      </c>
      <c r="G5" t="s">
        <v>80</v>
      </c>
      <c r="H5" t="s">
        <v>113</v>
      </c>
      <c r="I5" t="s">
        <v>81</v>
      </c>
      <c r="J5" t="s">
        <v>110</v>
      </c>
      <c r="K5" t="s">
        <v>114</v>
      </c>
      <c r="P5">
        <f>COUNTIF(J6:J85, J7)</f>
        <v>40</v>
      </c>
    </row>
    <row r="6" spans="3:16">
      <c r="C6">
        <f>INDEX(Sheet2!$D$6:$E$86,MATCH(Sheet2!E10,Sheet2!$E$6:$E$86,0),1)</f>
        <v>4</v>
      </c>
      <c r="D6">
        <v>0</v>
      </c>
      <c r="E6" t="s">
        <v>0</v>
      </c>
      <c r="F6">
        <v>1460</v>
      </c>
      <c r="G6">
        <f>1460-F6</f>
        <v>0</v>
      </c>
      <c r="H6" t="s">
        <v>106</v>
      </c>
      <c r="I6" t="s">
        <v>84</v>
      </c>
    </row>
    <row r="7" spans="3:16">
      <c r="C7">
        <f>INDEX(Sheet2!$D$6:$E$86,MATCH(Sheet2!E11,Sheet2!$E$6:$E$86,0),1)</f>
        <v>5</v>
      </c>
      <c r="D7">
        <v>1</v>
      </c>
      <c r="E7" t="s">
        <v>1</v>
      </c>
      <c r="F7">
        <v>1460</v>
      </c>
      <c r="G7">
        <f t="shared" ref="G7:G70" si="0">1460-F7</f>
        <v>0</v>
      </c>
      <c r="H7" t="s">
        <v>106</v>
      </c>
      <c r="I7" t="s">
        <v>86</v>
      </c>
      <c r="J7" t="s">
        <v>119</v>
      </c>
      <c r="M7">
        <v>1460</v>
      </c>
    </row>
    <row r="8" spans="3:16">
      <c r="C8">
        <f>INDEX(Sheet2!$D$6:$E$86,MATCH(Sheet2!E12,Sheet2!$E$6:$E$86,0),1)</f>
        <v>6</v>
      </c>
      <c r="D8">
        <v>2</v>
      </c>
      <c r="E8" t="s">
        <v>2</v>
      </c>
      <c r="F8">
        <v>1460</v>
      </c>
      <c r="G8">
        <f t="shared" si="0"/>
        <v>0</v>
      </c>
      <c r="H8" t="s">
        <v>107</v>
      </c>
      <c r="I8" t="s">
        <v>86</v>
      </c>
      <c r="J8" t="s">
        <v>119</v>
      </c>
    </row>
    <row r="9" spans="3:16">
      <c r="C9" s="2">
        <f>INDEX(Sheet2!$D$6:$E$86,MATCH(Sheet2!E13,Sheet2!$E$6:$E$86,0),1)</f>
        <v>7</v>
      </c>
      <c r="D9" s="2">
        <v>3</v>
      </c>
      <c r="E9" s="2" t="s">
        <v>3</v>
      </c>
      <c r="F9">
        <v>1201</v>
      </c>
      <c r="G9" s="2">
        <f t="shared" si="0"/>
        <v>259</v>
      </c>
      <c r="H9" s="2" t="s">
        <v>108</v>
      </c>
      <c r="I9" s="2" t="s">
        <v>84</v>
      </c>
      <c r="K9" t="s">
        <v>115</v>
      </c>
    </row>
    <row r="10" spans="3:16">
      <c r="C10">
        <f>INDEX(Sheet2!$D$6:$E$86,MATCH(Sheet2!E14,Sheet2!$E$6:$E$86,0),1)</f>
        <v>8</v>
      </c>
      <c r="D10">
        <v>4</v>
      </c>
      <c r="E10" t="s">
        <v>4</v>
      </c>
      <c r="F10">
        <v>1460</v>
      </c>
      <c r="G10">
        <f t="shared" si="0"/>
        <v>0</v>
      </c>
      <c r="H10" t="s">
        <v>106</v>
      </c>
      <c r="I10" t="s">
        <v>84</v>
      </c>
    </row>
    <row r="11" spans="3:16">
      <c r="C11">
        <f>INDEX(Sheet2!$D$6:$E$86,MATCH(Sheet2!E15,Sheet2!$E$6:$E$86,0),1)</f>
        <v>9</v>
      </c>
      <c r="D11">
        <v>5</v>
      </c>
      <c r="E11" t="s">
        <v>5</v>
      </c>
      <c r="F11">
        <v>1460</v>
      </c>
      <c r="G11">
        <f t="shared" si="0"/>
        <v>0</v>
      </c>
      <c r="H11" t="s">
        <v>107</v>
      </c>
      <c r="I11" t="s">
        <v>86</v>
      </c>
      <c r="J11" t="s">
        <v>119</v>
      </c>
    </row>
    <row r="12" spans="3:16">
      <c r="C12" s="2">
        <f>INDEX(Sheet2!$D$6:$E$86,MATCH(Sheet2!E16,Sheet2!$E$6:$E$86,0),1)</f>
        <v>10</v>
      </c>
      <c r="D12" s="2">
        <v>6</v>
      </c>
      <c r="E12" s="2" t="s">
        <v>6</v>
      </c>
      <c r="F12">
        <v>91</v>
      </c>
      <c r="G12" s="2">
        <f t="shared" si="0"/>
        <v>1369</v>
      </c>
      <c r="H12" s="2" t="s">
        <v>107</v>
      </c>
      <c r="I12" s="2" t="s">
        <v>86</v>
      </c>
      <c r="J12" s="2" t="s">
        <v>119</v>
      </c>
      <c r="K12" t="s">
        <v>117</v>
      </c>
    </row>
    <row r="13" spans="3:16">
      <c r="C13">
        <f>INDEX(Sheet2!$D$6:$E$86,MATCH(Sheet2!E17,Sheet2!$E$6:$E$86,0),1)</f>
        <v>11</v>
      </c>
      <c r="D13">
        <v>7</v>
      </c>
      <c r="E13" t="s">
        <v>7</v>
      </c>
      <c r="F13">
        <v>1460</v>
      </c>
      <c r="G13">
        <f t="shared" si="0"/>
        <v>0</v>
      </c>
      <c r="H13" t="s">
        <v>107</v>
      </c>
      <c r="I13" t="s">
        <v>86</v>
      </c>
      <c r="J13" t="s">
        <v>119</v>
      </c>
    </row>
    <row r="14" spans="3:16">
      <c r="C14">
        <f>INDEX(Sheet2!$D$6:$E$86,MATCH(Sheet2!E18,Sheet2!$E$6:$E$86,0),1)</f>
        <v>12</v>
      </c>
      <c r="D14">
        <v>8</v>
      </c>
      <c r="E14" t="s">
        <v>8</v>
      </c>
      <c r="F14">
        <v>1460</v>
      </c>
      <c r="G14">
        <f t="shared" si="0"/>
        <v>0</v>
      </c>
      <c r="H14" t="s">
        <v>107</v>
      </c>
      <c r="I14" t="s">
        <v>86</v>
      </c>
      <c r="J14" t="s">
        <v>119</v>
      </c>
    </row>
    <row r="15" spans="3:16">
      <c r="C15">
        <f>INDEX(Sheet2!$D$6:$E$86,MATCH(Sheet2!E19,Sheet2!$E$6:$E$86,0),1)</f>
        <v>13</v>
      </c>
      <c r="D15">
        <v>9</v>
      </c>
      <c r="E15" t="s">
        <v>9</v>
      </c>
      <c r="F15">
        <v>1460</v>
      </c>
      <c r="G15">
        <f t="shared" si="0"/>
        <v>0</v>
      </c>
      <c r="H15" t="s">
        <v>107</v>
      </c>
      <c r="I15" t="s">
        <v>86</v>
      </c>
      <c r="J15" t="s">
        <v>119</v>
      </c>
      <c r="M15">
        <f>M7-M12</f>
        <v>1460</v>
      </c>
    </row>
    <row r="16" spans="3:16">
      <c r="C16">
        <f>INDEX(Sheet2!$D$6:$E$86,MATCH(Sheet2!E20,Sheet2!$E$6:$E$86,0),1)</f>
        <v>14</v>
      </c>
      <c r="D16">
        <v>10</v>
      </c>
      <c r="E16" t="s">
        <v>10</v>
      </c>
      <c r="F16">
        <v>1460</v>
      </c>
      <c r="G16">
        <f t="shared" si="0"/>
        <v>0</v>
      </c>
      <c r="H16" t="s">
        <v>107</v>
      </c>
      <c r="I16" t="s">
        <v>86</v>
      </c>
      <c r="J16" t="s">
        <v>119</v>
      </c>
    </row>
    <row r="17" spans="3:11">
      <c r="C17">
        <f>INDEX(Sheet2!$D$6:$E$86,MATCH(Sheet2!E21,Sheet2!$E$6:$E$86,0),1)</f>
        <v>15</v>
      </c>
      <c r="D17">
        <v>11</v>
      </c>
      <c r="E17" t="s">
        <v>11</v>
      </c>
      <c r="F17">
        <v>1460</v>
      </c>
      <c r="G17">
        <f t="shared" si="0"/>
        <v>0</v>
      </c>
      <c r="H17" t="s">
        <v>107</v>
      </c>
      <c r="I17" t="s">
        <v>86</v>
      </c>
      <c r="J17" t="s">
        <v>119</v>
      </c>
    </row>
    <row r="18" spans="3:11">
      <c r="D18">
        <v>12</v>
      </c>
      <c r="E18" t="s">
        <v>12</v>
      </c>
      <c r="F18">
        <v>1460</v>
      </c>
      <c r="G18">
        <f t="shared" si="0"/>
        <v>0</v>
      </c>
      <c r="H18" t="s">
        <v>107</v>
      </c>
      <c r="I18" t="s">
        <v>86</v>
      </c>
      <c r="J18" t="s">
        <v>119</v>
      </c>
    </row>
    <row r="19" spans="3:11">
      <c r="D19">
        <v>13</v>
      </c>
      <c r="E19" t="s">
        <v>13</v>
      </c>
      <c r="F19">
        <v>1460</v>
      </c>
      <c r="G19">
        <f t="shared" si="0"/>
        <v>0</v>
      </c>
      <c r="H19" t="s">
        <v>107</v>
      </c>
      <c r="I19" t="s">
        <v>86</v>
      </c>
      <c r="J19" t="s">
        <v>119</v>
      </c>
    </row>
    <row r="20" spans="3:11">
      <c r="D20">
        <v>14</v>
      </c>
      <c r="E20" t="s">
        <v>14</v>
      </c>
      <c r="F20">
        <v>1460</v>
      </c>
      <c r="G20">
        <f t="shared" si="0"/>
        <v>0</v>
      </c>
      <c r="H20" t="s">
        <v>107</v>
      </c>
      <c r="I20" t="s">
        <v>86</v>
      </c>
      <c r="J20" t="s">
        <v>119</v>
      </c>
    </row>
    <row r="21" spans="3:11">
      <c r="D21">
        <v>15</v>
      </c>
      <c r="E21" t="s">
        <v>15</v>
      </c>
      <c r="F21">
        <v>1460</v>
      </c>
      <c r="G21">
        <f t="shared" si="0"/>
        <v>0</v>
      </c>
      <c r="H21" t="s">
        <v>107</v>
      </c>
      <c r="I21" t="s">
        <v>86</v>
      </c>
      <c r="J21" t="s">
        <v>119</v>
      </c>
    </row>
    <row r="22" spans="3:11">
      <c r="D22">
        <v>16</v>
      </c>
      <c r="E22" t="s">
        <v>16</v>
      </c>
      <c r="F22">
        <v>1460</v>
      </c>
      <c r="G22">
        <f t="shared" si="0"/>
        <v>0</v>
      </c>
      <c r="H22" t="s">
        <v>107</v>
      </c>
      <c r="I22" t="s">
        <v>86</v>
      </c>
      <c r="J22" t="s">
        <v>119</v>
      </c>
    </row>
    <row r="23" spans="3:11">
      <c r="D23">
        <v>17</v>
      </c>
      <c r="E23" t="s">
        <v>17</v>
      </c>
      <c r="F23">
        <v>1460</v>
      </c>
      <c r="G23">
        <f t="shared" si="0"/>
        <v>0</v>
      </c>
      <c r="H23" t="s">
        <v>106</v>
      </c>
      <c r="I23" t="s">
        <v>139</v>
      </c>
      <c r="J23" t="s">
        <v>120</v>
      </c>
    </row>
    <row r="24" spans="3:11">
      <c r="D24">
        <v>18</v>
      </c>
      <c r="E24" t="s">
        <v>18</v>
      </c>
      <c r="F24">
        <v>1460</v>
      </c>
      <c r="G24">
        <f t="shared" si="0"/>
        <v>0</v>
      </c>
      <c r="H24" t="s">
        <v>106</v>
      </c>
      <c r="I24" t="s">
        <v>139</v>
      </c>
      <c r="J24" t="s">
        <v>121</v>
      </c>
    </row>
    <row r="25" spans="3:11">
      <c r="D25">
        <v>19</v>
      </c>
      <c r="E25" t="s">
        <v>19</v>
      </c>
      <c r="F25">
        <v>1460</v>
      </c>
      <c r="G25">
        <f t="shared" si="0"/>
        <v>0</v>
      </c>
      <c r="H25" t="s">
        <v>106</v>
      </c>
      <c r="I25" t="s">
        <v>92</v>
      </c>
    </row>
    <row r="26" spans="3:11">
      <c r="D26">
        <v>20</v>
      </c>
      <c r="E26" t="s">
        <v>20</v>
      </c>
      <c r="F26">
        <v>1460</v>
      </c>
      <c r="G26">
        <f t="shared" si="0"/>
        <v>0</v>
      </c>
      <c r="H26" t="s">
        <v>106</v>
      </c>
      <c r="I26" t="s">
        <v>92</v>
      </c>
    </row>
    <row r="27" spans="3:11">
      <c r="D27">
        <v>21</v>
      </c>
      <c r="E27" t="s">
        <v>21</v>
      </c>
      <c r="F27">
        <v>1460</v>
      </c>
      <c r="G27">
        <f t="shared" si="0"/>
        <v>0</v>
      </c>
      <c r="H27" t="s">
        <v>107</v>
      </c>
      <c r="I27" t="s">
        <v>86</v>
      </c>
      <c r="J27" t="s">
        <v>119</v>
      </c>
    </row>
    <row r="28" spans="3:11">
      <c r="D28">
        <v>22</v>
      </c>
      <c r="E28" t="s">
        <v>22</v>
      </c>
      <c r="F28">
        <v>1460</v>
      </c>
      <c r="G28">
        <f t="shared" si="0"/>
        <v>0</v>
      </c>
      <c r="H28" t="s">
        <v>107</v>
      </c>
      <c r="I28" t="s">
        <v>86</v>
      </c>
      <c r="J28" t="s">
        <v>119</v>
      </c>
    </row>
    <row r="29" spans="3:11">
      <c r="D29">
        <v>23</v>
      </c>
      <c r="E29" t="s">
        <v>23</v>
      </c>
      <c r="F29">
        <v>1460</v>
      </c>
      <c r="G29">
        <f t="shared" si="0"/>
        <v>0</v>
      </c>
      <c r="H29" t="s">
        <v>107</v>
      </c>
      <c r="I29" t="s">
        <v>86</v>
      </c>
      <c r="J29" t="s">
        <v>119</v>
      </c>
    </row>
    <row r="30" spans="3:11">
      <c r="D30">
        <v>24</v>
      </c>
      <c r="E30" t="s">
        <v>24</v>
      </c>
      <c r="F30">
        <v>1460</v>
      </c>
      <c r="G30">
        <f t="shared" si="0"/>
        <v>0</v>
      </c>
      <c r="H30" t="s">
        <v>107</v>
      </c>
      <c r="I30" t="s">
        <v>86</v>
      </c>
      <c r="J30" t="s">
        <v>119</v>
      </c>
    </row>
    <row r="31" spans="3:11">
      <c r="D31">
        <v>25</v>
      </c>
      <c r="E31" t="s">
        <v>25</v>
      </c>
      <c r="F31">
        <v>588</v>
      </c>
      <c r="G31">
        <f t="shared" si="0"/>
        <v>872</v>
      </c>
      <c r="H31" t="s">
        <v>107</v>
      </c>
      <c r="I31" t="s">
        <v>86</v>
      </c>
      <c r="J31" t="s">
        <v>119</v>
      </c>
      <c r="K31" t="s">
        <v>117</v>
      </c>
    </row>
    <row r="32" spans="3:11">
      <c r="D32">
        <v>26</v>
      </c>
      <c r="E32" t="s">
        <v>26</v>
      </c>
      <c r="F32">
        <v>1452</v>
      </c>
      <c r="G32">
        <f t="shared" si="0"/>
        <v>8</v>
      </c>
      <c r="H32" t="s">
        <v>108</v>
      </c>
      <c r="I32" t="s">
        <v>84</v>
      </c>
      <c r="K32" t="s">
        <v>116</v>
      </c>
    </row>
    <row r="33" spans="4:11">
      <c r="D33">
        <v>27</v>
      </c>
      <c r="E33" t="s">
        <v>27</v>
      </c>
      <c r="F33">
        <v>1460</v>
      </c>
      <c r="G33">
        <f t="shared" si="0"/>
        <v>0</v>
      </c>
      <c r="H33" t="s">
        <v>107</v>
      </c>
      <c r="I33" t="s">
        <v>87</v>
      </c>
      <c r="J33" t="s">
        <v>122</v>
      </c>
    </row>
    <row r="34" spans="4:11">
      <c r="D34">
        <v>28</v>
      </c>
      <c r="E34" t="s">
        <v>28</v>
      </c>
      <c r="F34">
        <v>1460</v>
      </c>
      <c r="G34">
        <f t="shared" si="0"/>
        <v>0</v>
      </c>
      <c r="H34" t="s">
        <v>107</v>
      </c>
      <c r="I34" t="s">
        <v>87</v>
      </c>
      <c r="J34" t="s">
        <v>122</v>
      </c>
    </row>
    <row r="35" spans="4:11">
      <c r="D35">
        <v>29</v>
      </c>
      <c r="E35" t="s">
        <v>29</v>
      </c>
      <c r="F35">
        <v>1460</v>
      </c>
      <c r="G35">
        <f t="shared" si="0"/>
        <v>0</v>
      </c>
      <c r="H35" t="s">
        <v>107</v>
      </c>
      <c r="I35" t="s">
        <v>86</v>
      </c>
      <c r="J35" t="s">
        <v>119</v>
      </c>
    </row>
    <row r="36" spans="4:11">
      <c r="D36">
        <v>30</v>
      </c>
      <c r="E36" t="s">
        <v>30</v>
      </c>
      <c r="F36">
        <v>1423</v>
      </c>
      <c r="G36">
        <f t="shared" si="0"/>
        <v>37</v>
      </c>
      <c r="H36" t="s">
        <v>107</v>
      </c>
      <c r="I36" t="s">
        <v>86</v>
      </c>
      <c r="J36" t="s">
        <v>119</v>
      </c>
      <c r="K36" t="s">
        <v>117</v>
      </c>
    </row>
    <row r="37" spans="4:11">
      <c r="D37">
        <v>31</v>
      </c>
      <c r="E37" t="s">
        <v>31</v>
      </c>
      <c r="F37">
        <v>1423</v>
      </c>
      <c r="G37">
        <f t="shared" si="0"/>
        <v>37</v>
      </c>
      <c r="H37" t="s">
        <v>107</v>
      </c>
      <c r="I37" t="s">
        <v>86</v>
      </c>
      <c r="J37" t="s">
        <v>119</v>
      </c>
      <c r="K37" t="s">
        <v>117</v>
      </c>
    </row>
    <row r="38" spans="4:11">
      <c r="D38">
        <v>32</v>
      </c>
      <c r="E38" t="s">
        <v>32</v>
      </c>
      <c r="F38">
        <v>1422</v>
      </c>
      <c r="G38">
        <f t="shared" si="0"/>
        <v>38</v>
      </c>
      <c r="H38" t="s">
        <v>107</v>
      </c>
      <c r="I38" t="s">
        <v>86</v>
      </c>
      <c r="J38" t="s">
        <v>119</v>
      </c>
      <c r="K38" t="s">
        <v>117</v>
      </c>
    </row>
    <row r="39" spans="4:11">
      <c r="D39">
        <v>33</v>
      </c>
      <c r="E39" t="s">
        <v>33</v>
      </c>
      <c r="F39">
        <v>1423</v>
      </c>
      <c r="G39">
        <f t="shared" si="0"/>
        <v>37</v>
      </c>
      <c r="H39" t="s">
        <v>107</v>
      </c>
      <c r="I39" s="1" t="s">
        <v>86</v>
      </c>
      <c r="J39" t="s">
        <v>119</v>
      </c>
      <c r="K39" t="s">
        <v>117</v>
      </c>
    </row>
    <row r="40" spans="4:11">
      <c r="D40">
        <v>34</v>
      </c>
      <c r="E40" t="s">
        <v>34</v>
      </c>
      <c r="F40">
        <v>1460</v>
      </c>
      <c r="G40">
        <f t="shared" si="0"/>
        <v>0</v>
      </c>
      <c r="H40" t="s">
        <v>106</v>
      </c>
      <c r="I40" t="s">
        <v>84</v>
      </c>
    </row>
    <row r="41" spans="4:11">
      <c r="D41">
        <v>35</v>
      </c>
      <c r="E41" t="s">
        <v>35</v>
      </c>
      <c r="F41">
        <v>1422</v>
      </c>
      <c r="G41">
        <f t="shared" si="0"/>
        <v>38</v>
      </c>
      <c r="H41" t="s">
        <v>107</v>
      </c>
      <c r="I41" t="s">
        <v>87</v>
      </c>
      <c r="J41" t="s">
        <v>119</v>
      </c>
      <c r="K41" t="s">
        <v>117</v>
      </c>
    </row>
    <row r="42" spans="4:11">
      <c r="D42">
        <v>36</v>
      </c>
      <c r="E42" t="s">
        <v>36</v>
      </c>
      <c r="F42">
        <v>1460</v>
      </c>
      <c r="G42">
        <f t="shared" si="0"/>
        <v>0</v>
      </c>
      <c r="H42" t="s">
        <v>106</v>
      </c>
      <c r="I42" t="s">
        <v>84</v>
      </c>
    </row>
    <row r="43" spans="4:11">
      <c r="D43">
        <v>37</v>
      </c>
      <c r="E43" t="s">
        <v>37</v>
      </c>
      <c r="F43">
        <v>1460</v>
      </c>
      <c r="G43">
        <f t="shared" si="0"/>
        <v>0</v>
      </c>
      <c r="H43" t="s">
        <v>106</v>
      </c>
      <c r="I43" t="s">
        <v>84</v>
      </c>
    </row>
    <row r="44" spans="4:11">
      <c r="D44">
        <v>38</v>
      </c>
      <c r="E44" t="s">
        <v>38</v>
      </c>
      <c r="F44">
        <v>1460</v>
      </c>
      <c r="G44">
        <f t="shared" si="0"/>
        <v>0</v>
      </c>
      <c r="H44" t="s">
        <v>106</v>
      </c>
      <c r="I44" t="s">
        <v>84</v>
      </c>
    </row>
    <row r="45" spans="4:11">
      <c r="D45">
        <v>39</v>
      </c>
      <c r="E45" t="s">
        <v>39</v>
      </c>
      <c r="F45">
        <v>1460</v>
      </c>
      <c r="G45">
        <f t="shared" si="0"/>
        <v>0</v>
      </c>
      <c r="H45" t="s">
        <v>107</v>
      </c>
      <c r="I45" t="s">
        <v>86</v>
      </c>
      <c r="J45" t="s">
        <v>119</v>
      </c>
    </row>
    <row r="46" spans="4:11">
      <c r="D46">
        <v>40</v>
      </c>
      <c r="E46" t="s">
        <v>40</v>
      </c>
      <c r="F46">
        <v>1460</v>
      </c>
      <c r="G46">
        <f t="shared" si="0"/>
        <v>0</v>
      </c>
      <c r="H46" t="s">
        <v>107</v>
      </c>
      <c r="I46" t="s">
        <v>87</v>
      </c>
      <c r="J46" t="s">
        <v>122</v>
      </c>
    </row>
    <row r="47" spans="4:11">
      <c r="D47">
        <v>41</v>
      </c>
      <c r="E47" t="s">
        <v>41</v>
      </c>
      <c r="F47">
        <v>1460</v>
      </c>
      <c r="G47">
        <f t="shared" si="0"/>
        <v>0</v>
      </c>
      <c r="H47" t="s">
        <v>107</v>
      </c>
      <c r="I47" t="s">
        <v>86</v>
      </c>
      <c r="J47" t="s">
        <v>119</v>
      </c>
    </row>
    <row r="48" spans="4:11">
      <c r="D48">
        <v>42</v>
      </c>
      <c r="E48" t="s">
        <v>42</v>
      </c>
      <c r="F48">
        <v>1459</v>
      </c>
      <c r="G48">
        <f t="shared" si="0"/>
        <v>1</v>
      </c>
      <c r="H48" t="s">
        <v>107</v>
      </c>
      <c r="I48" t="s">
        <v>86</v>
      </c>
      <c r="J48" t="s">
        <v>119</v>
      </c>
      <c r="K48" t="s">
        <v>118</v>
      </c>
    </row>
    <row r="49" spans="4:22">
      <c r="D49">
        <v>43</v>
      </c>
      <c r="E49" t="s">
        <v>43</v>
      </c>
      <c r="F49">
        <v>1460</v>
      </c>
      <c r="G49">
        <f t="shared" si="0"/>
        <v>0</v>
      </c>
      <c r="H49" t="s">
        <v>106</v>
      </c>
      <c r="I49" t="s">
        <v>84</v>
      </c>
    </row>
    <row r="50" spans="4:22">
      <c r="D50">
        <v>44</v>
      </c>
      <c r="E50" t="s">
        <v>44</v>
      </c>
      <c r="F50">
        <v>1460</v>
      </c>
      <c r="G50">
        <f t="shared" si="0"/>
        <v>0</v>
      </c>
      <c r="H50" t="s">
        <v>106</v>
      </c>
      <c r="I50" t="s">
        <v>84</v>
      </c>
    </row>
    <row r="51" spans="4:22">
      <c r="D51">
        <v>45</v>
      </c>
      <c r="E51" t="s">
        <v>45</v>
      </c>
      <c r="F51">
        <v>1460</v>
      </c>
      <c r="G51">
        <f t="shared" si="0"/>
        <v>0</v>
      </c>
      <c r="H51" t="s">
        <v>106</v>
      </c>
      <c r="I51" t="s">
        <v>84</v>
      </c>
    </row>
    <row r="52" spans="4:22">
      <c r="D52">
        <v>46</v>
      </c>
      <c r="E52" t="s">
        <v>46</v>
      </c>
      <c r="F52">
        <v>1460</v>
      </c>
      <c r="G52">
        <f t="shared" si="0"/>
        <v>0</v>
      </c>
      <c r="H52" t="s">
        <v>106</v>
      </c>
      <c r="I52" t="s">
        <v>84</v>
      </c>
    </row>
    <row r="53" spans="4:22">
      <c r="D53">
        <v>47</v>
      </c>
      <c r="E53" t="s">
        <v>47</v>
      </c>
      <c r="F53">
        <v>1460</v>
      </c>
      <c r="G53">
        <f t="shared" si="0"/>
        <v>0</v>
      </c>
      <c r="H53" t="s">
        <v>106</v>
      </c>
      <c r="I53" t="s">
        <v>84</v>
      </c>
    </row>
    <row r="54" spans="4:22">
      <c r="D54">
        <v>48</v>
      </c>
      <c r="E54" t="s">
        <v>48</v>
      </c>
      <c r="F54">
        <v>1460</v>
      </c>
      <c r="G54">
        <f t="shared" si="0"/>
        <v>0</v>
      </c>
      <c r="H54" t="s">
        <v>106</v>
      </c>
      <c r="I54" t="s">
        <v>84</v>
      </c>
    </row>
    <row r="55" spans="4:22">
      <c r="D55">
        <v>49</v>
      </c>
      <c r="E55" t="s">
        <v>49</v>
      </c>
      <c r="F55">
        <v>1460</v>
      </c>
      <c r="G55">
        <f t="shared" si="0"/>
        <v>0</v>
      </c>
      <c r="H55" t="s">
        <v>106</v>
      </c>
      <c r="I55" t="s">
        <v>84</v>
      </c>
    </row>
    <row r="56" spans="4:22">
      <c r="D56">
        <v>50</v>
      </c>
      <c r="E56" t="s">
        <v>50</v>
      </c>
      <c r="F56">
        <v>1460</v>
      </c>
      <c r="G56">
        <f t="shared" si="0"/>
        <v>0</v>
      </c>
      <c r="H56" t="s">
        <v>106</v>
      </c>
      <c r="I56" t="s">
        <v>84</v>
      </c>
    </row>
    <row r="57" spans="4:22">
      <c r="D57">
        <v>51</v>
      </c>
      <c r="E57" t="s">
        <v>51</v>
      </c>
      <c r="F57">
        <v>1460</v>
      </c>
      <c r="G57">
        <f t="shared" si="0"/>
        <v>0</v>
      </c>
      <c r="H57" t="s">
        <v>106</v>
      </c>
      <c r="I57" t="s">
        <v>84</v>
      </c>
    </row>
    <row r="58" spans="4:22">
      <c r="D58">
        <v>52</v>
      </c>
      <c r="E58" t="s">
        <v>52</v>
      </c>
      <c r="F58">
        <v>1460</v>
      </c>
      <c r="G58">
        <f t="shared" si="0"/>
        <v>0</v>
      </c>
      <c r="H58" t="s">
        <v>106</v>
      </c>
      <c r="I58" t="s">
        <v>84</v>
      </c>
    </row>
    <row r="59" spans="4:22">
      <c r="D59">
        <v>53</v>
      </c>
      <c r="E59" t="s">
        <v>53</v>
      </c>
      <c r="F59">
        <v>1460</v>
      </c>
      <c r="G59">
        <f t="shared" si="0"/>
        <v>0</v>
      </c>
      <c r="H59" t="s">
        <v>107</v>
      </c>
      <c r="I59" t="s">
        <v>87</v>
      </c>
      <c r="J59" t="s">
        <v>122</v>
      </c>
    </row>
    <row r="60" spans="4:22">
      <c r="D60">
        <v>54</v>
      </c>
      <c r="E60" t="s">
        <v>54</v>
      </c>
      <c r="F60">
        <v>1460</v>
      </c>
      <c r="G60">
        <f t="shared" si="0"/>
        <v>0</v>
      </c>
      <c r="H60" t="s">
        <v>106</v>
      </c>
      <c r="I60" t="s">
        <v>84</v>
      </c>
    </row>
    <row r="61" spans="4:22">
      <c r="D61">
        <v>55</v>
      </c>
      <c r="E61" t="s">
        <v>55</v>
      </c>
      <c r="F61">
        <v>1460</v>
      </c>
      <c r="G61">
        <f t="shared" si="0"/>
        <v>0</v>
      </c>
      <c r="H61" t="s">
        <v>107</v>
      </c>
      <c r="I61" t="s">
        <v>87</v>
      </c>
      <c r="J61" t="s">
        <v>138</v>
      </c>
      <c r="O61" s="3" t="s">
        <v>130</v>
      </c>
      <c r="P61" s="3" t="s">
        <v>131</v>
      </c>
      <c r="Q61" s="3" t="s">
        <v>132</v>
      </c>
      <c r="R61" s="3" t="s">
        <v>133</v>
      </c>
      <c r="S61" s="3" t="s">
        <v>134</v>
      </c>
      <c r="T61" s="3" t="s">
        <v>135</v>
      </c>
      <c r="U61" s="3" t="s">
        <v>136</v>
      </c>
      <c r="V61" s="3" t="s">
        <v>137</v>
      </c>
    </row>
    <row r="62" spans="4:22">
      <c r="D62">
        <v>56</v>
      </c>
      <c r="E62" t="s">
        <v>56</v>
      </c>
      <c r="F62">
        <v>1460</v>
      </c>
      <c r="G62">
        <f t="shared" si="0"/>
        <v>0</v>
      </c>
      <c r="H62" t="s">
        <v>106</v>
      </c>
      <c r="I62" t="s">
        <v>84</v>
      </c>
    </row>
    <row r="63" spans="4:22">
      <c r="D63">
        <v>57</v>
      </c>
      <c r="E63" t="s">
        <v>57</v>
      </c>
      <c r="F63">
        <v>770</v>
      </c>
      <c r="G63">
        <f>1460-F63</f>
        <v>690</v>
      </c>
      <c r="H63" t="s">
        <v>107</v>
      </c>
      <c r="I63" t="s">
        <v>86</v>
      </c>
      <c r="J63" t="s">
        <v>119</v>
      </c>
      <c r="K63" t="s">
        <v>117</v>
      </c>
    </row>
    <row r="64" spans="4:22">
      <c r="D64">
        <v>58</v>
      </c>
      <c r="E64" t="s">
        <v>58</v>
      </c>
      <c r="F64">
        <v>1379</v>
      </c>
      <c r="G64">
        <f t="shared" si="0"/>
        <v>81</v>
      </c>
      <c r="H64" t="s">
        <v>107</v>
      </c>
      <c r="I64" t="s">
        <v>86</v>
      </c>
      <c r="J64" t="s">
        <v>119</v>
      </c>
      <c r="K64" t="s">
        <v>117</v>
      </c>
    </row>
    <row r="65" spans="4:11">
      <c r="D65">
        <v>59</v>
      </c>
      <c r="E65" s="1" t="s">
        <v>59</v>
      </c>
      <c r="F65" s="1">
        <v>1379</v>
      </c>
      <c r="G65" s="1">
        <f t="shared" si="0"/>
        <v>81</v>
      </c>
      <c r="H65" s="1" t="s">
        <v>108</v>
      </c>
      <c r="I65" s="1" t="s">
        <v>86</v>
      </c>
      <c r="J65" s="1" t="s">
        <v>119</v>
      </c>
      <c r="K65" t="s">
        <v>117</v>
      </c>
    </row>
    <row r="66" spans="4:11">
      <c r="D66">
        <v>60</v>
      </c>
      <c r="E66" t="s">
        <v>60</v>
      </c>
      <c r="F66">
        <v>1379</v>
      </c>
      <c r="G66">
        <f t="shared" si="0"/>
        <v>81</v>
      </c>
      <c r="H66" t="s">
        <v>107</v>
      </c>
      <c r="I66" t="s">
        <v>86</v>
      </c>
      <c r="J66" t="s">
        <v>119</v>
      </c>
      <c r="K66" t="s">
        <v>117</v>
      </c>
    </row>
    <row r="67" spans="4:11">
      <c r="D67">
        <v>61</v>
      </c>
      <c r="E67" t="s">
        <v>61</v>
      </c>
      <c r="F67">
        <v>1460</v>
      </c>
      <c r="G67">
        <f t="shared" si="0"/>
        <v>0</v>
      </c>
      <c r="H67" t="s">
        <v>106</v>
      </c>
      <c r="I67" t="s">
        <v>84</v>
      </c>
    </row>
    <row r="68" spans="4:11">
      <c r="D68">
        <v>62</v>
      </c>
      <c r="E68" t="s">
        <v>62</v>
      </c>
      <c r="F68">
        <v>1460</v>
      </c>
      <c r="G68">
        <f t="shared" si="0"/>
        <v>0</v>
      </c>
      <c r="H68" t="s">
        <v>106</v>
      </c>
      <c r="I68" t="s">
        <v>84</v>
      </c>
    </row>
    <row r="69" spans="4:11">
      <c r="D69">
        <v>63</v>
      </c>
      <c r="E69" t="s">
        <v>63</v>
      </c>
      <c r="F69">
        <v>1379</v>
      </c>
      <c r="G69">
        <f t="shared" si="0"/>
        <v>81</v>
      </c>
      <c r="H69" t="s">
        <v>107</v>
      </c>
      <c r="I69" t="s">
        <v>86</v>
      </c>
      <c r="J69" t="s">
        <v>119</v>
      </c>
      <c r="K69" t="s">
        <v>117</v>
      </c>
    </row>
    <row r="70" spans="4:11">
      <c r="D70">
        <v>64</v>
      </c>
      <c r="E70" t="s">
        <v>64</v>
      </c>
      <c r="F70">
        <v>1379</v>
      </c>
      <c r="G70">
        <f t="shared" si="0"/>
        <v>81</v>
      </c>
      <c r="H70" t="s">
        <v>107</v>
      </c>
      <c r="I70" t="s">
        <v>86</v>
      </c>
      <c r="J70" t="s">
        <v>119</v>
      </c>
      <c r="K70" t="s">
        <v>117</v>
      </c>
    </row>
    <row r="71" spans="4:11">
      <c r="D71">
        <v>65</v>
      </c>
      <c r="E71" t="s">
        <v>65</v>
      </c>
      <c r="F71">
        <v>1460</v>
      </c>
      <c r="G71">
        <f t="shared" ref="G71:G86" si="1">1460-F71</f>
        <v>0</v>
      </c>
      <c r="H71" t="s">
        <v>107</v>
      </c>
      <c r="I71" t="s">
        <v>86</v>
      </c>
      <c r="J71" t="s">
        <v>119</v>
      </c>
    </row>
    <row r="72" spans="4:11">
      <c r="D72">
        <v>66</v>
      </c>
      <c r="E72" t="s">
        <v>66</v>
      </c>
      <c r="F72">
        <v>1460</v>
      </c>
      <c r="G72">
        <f t="shared" si="1"/>
        <v>0</v>
      </c>
      <c r="H72" t="s">
        <v>106</v>
      </c>
      <c r="I72" t="s">
        <v>84</v>
      </c>
    </row>
    <row r="73" spans="4:11">
      <c r="D73">
        <v>67</v>
      </c>
      <c r="E73" t="s">
        <v>67</v>
      </c>
      <c r="F73">
        <v>1460</v>
      </c>
      <c r="G73">
        <f t="shared" si="1"/>
        <v>0</v>
      </c>
      <c r="H73" t="s">
        <v>106</v>
      </c>
      <c r="I73" t="s">
        <v>84</v>
      </c>
    </row>
    <row r="74" spans="4:11">
      <c r="D74">
        <v>68</v>
      </c>
      <c r="E74" t="s">
        <v>68</v>
      </c>
      <c r="F74">
        <v>1460</v>
      </c>
      <c r="G74">
        <f t="shared" si="1"/>
        <v>0</v>
      </c>
      <c r="H74" t="s">
        <v>106</v>
      </c>
      <c r="I74" t="s">
        <v>84</v>
      </c>
    </row>
    <row r="75" spans="4:11">
      <c r="D75">
        <v>69</v>
      </c>
      <c r="E75" t="s">
        <v>69</v>
      </c>
      <c r="F75">
        <v>1460</v>
      </c>
      <c r="G75">
        <f t="shared" si="1"/>
        <v>0</v>
      </c>
      <c r="H75" t="s">
        <v>106</v>
      </c>
      <c r="I75" t="s">
        <v>84</v>
      </c>
    </row>
    <row r="76" spans="4:11">
      <c r="D76">
        <v>70</v>
      </c>
      <c r="E76" t="s">
        <v>70</v>
      </c>
      <c r="F76">
        <v>1460</v>
      </c>
      <c r="G76">
        <f t="shared" si="1"/>
        <v>0</v>
      </c>
      <c r="H76" t="s">
        <v>106</v>
      </c>
      <c r="I76" t="s">
        <v>84</v>
      </c>
    </row>
    <row r="77" spans="4:11">
      <c r="D77">
        <v>71</v>
      </c>
      <c r="E77" t="s">
        <v>71</v>
      </c>
      <c r="F77">
        <v>1460</v>
      </c>
      <c r="G77">
        <f t="shared" si="1"/>
        <v>0</v>
      </c>
      <c r="H77" t="s">
        <v>106</v>
      </c>
      <c r="I77" t="s">
        <v>84</v>
      </c>
    </row>
    <row r="78" spans="4:11">
      <c r="D78">
        <v>72</v>
      </c>
      <c r="E78" t="s">
        <v>72</v>
      </c>
      <c r="F78">
        <v>7</v>
      </c>
      <c r="G78">
        <f t="shared" si="1"/>
        <v>1453</v>
      </c>
      <c r="H78" t="s">
        <v>107</v>
      </c>
      <c r="I78" t="s">
        <v>86</v>
      </c>
      <c r="J78" t="s">
        <v>119</v>
      </c>
      <c r="K78" t="s">
        <v>117</v>
      </c>
    </row>
    <row r="79" spans="4:11">
      <c r="D79">
        <v>73</v>
      </c>
      <c r="E79" t="s">
        <v>73</v>
      </c>
      <c r="F79">
        <v>281</v>
      </c>
      <c r="G79">
        <f t="shared" si="1"/>
        <v>1179</v>
      </c>
      <c r="H79" t="s">
        <v>107</v>
      </c>
      <c r="I79" t="s">
        <v>86</v>
      </c>
      <c r="J79" t="s">
        <v>119</v>
      </c>
      <c r="K79" t="s">
        <v>117</v>
      </c>
    </row>
    <row r="80" spans="4:11">
      <c r="D80">
        <v>74</v>
      </c>
      <c r="E80" t="s">
        <v>74</v>
      </c>
      <c r="F80">
        <v>54</v>
      </c>
      <c r="G80">
        <f t="shared" si="1"/>
        <v>1406</v>
      </c>
      <c r="H80" t="s">
        <v>107</v>
      </c>
      <c r="I80" t="s">
        <v>86</v>
      </c>
      <c r="J80" t="s">
        <v>119</v>
      </c>
      <c r="K80" t="s">
        <v>117</v>
      </c>
    </row>
    <row r="81" spans="3:19">
      <c r="D81">
        <v>75</v>
      </c>
      <c r="E81" t="s">
        <v>75</v>
      </c>
      <c r="F81">
        <v>1460</v>
      </c>
      <c r="G81">
        <f t="shared" si="1"/>
        <v>0</v>
      </c>
      <c r="H81" t="s">
        <v>106</v>
      </c>
      <c r="I81" t="s">
        <v>84</v>
      </c>
    </row>
    <row r="82" spans="3:19">
      <c r="C82" t="s">
        <v>101</v>
      </c>
      <c r="D82">
        <v>76</v>
      </c>
      <c r="E82" t="s">
        <v>76</v>
      </c>
      <c r="F82">
        <v>1460</v>
      </c>
      <c r="G82">
        <f t="shared" si="1"/>
        <v>0</v>
      </c>
      <c r="H82" t="s">
        <v>106</v>
      </c>
      <c r="I82" t="s">
        <v>84</v>
      </c>
    </row>
    <row r="83" spans="3:19">
      <c r="C83" t="s">
        <v>102</v>
      </c>
      <c r="D83">
        <v>77</v>
      </c>
      <c r="E83" t="s">
        <v>77</v>
      </c>
      <c r="F83">
        <v>1460</v>
      </c>
      <c r="G83">
        <f t="shared" si="1"/>
        <v>0</v>
      </c>
      <c r="H83" t="s">
        <v>106</v>
      </c>
      <c r="I83" t="s">
        <v>84</v>
      </c>
    </row>
    <row r="84" spans="3:19">
      <c r="C84" t="s">
        <v>103</v>
      </c>
      <c r="D84">
        <v>78</v>
      </c>
      <c r="E84" t="s">
        <v>78</v>
      </c>
      <c r="F84">
        <v>1460</v>
      </c>
      <c r="G84">
        <f t="shared" si="1"/>
        <v>0</v>
      </c>
      <c r="H84" t="s">
        <v>107</v>
      </c>
      <c r="I84" t="s">
        <v>86</v>
      </c>
      <c r="J84" t="s">
        <v>119</v>
      </c>
    </row>
    <row r="85" spans="3:19">
      <c r="C85" t="s">
        <v>104</v>
      </c>
      <c r="D85">
        <v>79</v>
      </c>
      <c r="E85" t="s">
        <v>79</v>
      </c>
      <c r="F85">
        <v>1460</v>
      </c>
      <c r="G85">
        <f t="shared" si="1"/>
        <v>0</v>
      </c>
      <c r="H85" t="s">
        <v>107</v>
      </c>
      <c r="I85" t="s">
        <v>86</v>
      </c>
      <c r="J85" t="s">
        <v>119</v>
      </c>
    </row>
    <row r="86" spans="3:19">
      <c r="C86" t="s">
        <v>105</v>
      </c>
      <c r="D86">
        <v>80</v>
      </c>
      <c r="E86" t="s">
        <v>109</v>
      </c>
      <c r="F86">
        <v>1460</v>
      </c>
      <c r="G86">
        <f t="shared" si="1"/>
        <v>0</v>
      </c>
      <c r="H86" t="s">
        <v>106</v>
      </c>
    </row>
    <row r="91" spans="3:19">
      <c r="L91" s="3" t="s">
        <v>130</v>
      </c>
      <c r="M91" t="s">
        <v>123</v>
      </c>
    </row>
    <row r="92" spans="3:19">
      <c r="L92" s="3" t="s">
        <v>131</v>
      </c>
      <c r="M92" t="s">
        <v>124</v>
      </c>
      <c r="Q92" t="s">
        <v>84</v>
      </c>
      <c r="S92">
        <v>1</v>
      </c>
    </row>
    <row r="93" spans="3:19">
      <c r="L93" s="3" t="s">
        <v>132</v>
      </c>
      <c r="M93" t="s">
        <v>125</v>
      </c>
      <c r="Q93" t="s">
        <v>84</v>
      </c>
      <c r="S93">
        <v>2</v>
      </c>
    </row>
    <row r="94" spans="3:19">
      <c r="L94" s="3" t="s">
        <v>133</v>
      </c>
      <c r="M94" t="s">
        <v>126</v>
      </c>
      <c r="Q94" t="s">
        <v>84</v>
      </c>
      <c r="S94">
        <v>3</v>
      </c>
    </row>
    <row r="95" spans="3:19">
      <c r="L95" s="3" t="s">
        <v>134</v>
      </c>
      <c r="M95" t="s">
        <v>127</v>
      </c>
      <c r="Q95" t="s">
        <v>92</v>
      </c>
      <c r="S95">
        <v>4</v>
      </c>
    </row>
    <row r="96" spans="3:19">
      <c r="L96" s="3" t="s">
        <v>135</v>
      </c>
      <c r="M96" t="s">
        <v>128</v>
      </c>
      <c r="Q96" t="s">
        <v>92</v>
      </c>
    </row>
    <row r="97" spans="12:17">
      <c r="L97" s="3" t="s">
        <v>136</v>
      </c>
      <c r="M97" t="s">
        <v>129</v>
      </c>
      <c r="Q97" t="s">
        <v>84</v>
      </c>
    </row>
    <row r="98" spans="12:17">
      <c r="L98" s="3" t="s">
        <v>137</v>
      </c>
      <c r="Q98" t="s">
        <v>84</v>
      </c>
    </row>
    <row r="99" spans="12:17">
      <c r="Q99" t="s">
        <v>84</v>
      </c>
    </row>
    <row r="100" spans="12:17">
      <c r="Q100" t="s">
        <v>84</v>
      </c>
    </row>
    <row r="101" spans="12:17">
      <c r="Q101" t="s">
        <v>84</v>
      </c>
    </row>
    <row r="102" spans="12:17">
      <c r="Q102" t="s">
        <v>84</v>
      </c>
    </row>
    <row r="103" spans="12:17">
      <c r="Q103" t="s">
        <v>84</v>
      </c>
    </row>
    <row r="104" spans="12:17">
      <c r="Q104" t="s">
        <v>84</v>
      </c>
    </row>
    <row r="105" spans="12:17">
      <c r="Q105" t="s">
        <v>84</v>
      </c>
    </row>
    <row r="106" spans="12:17">
      <c r="Q106" t="s">
        <v>84</v>
      </c>
    </row>
    <row r="107" spans="12:17">
      <c r="Q107" t="s">
        <v>84</v>
      </c>
    </row>
    <row r="108" spans="12:17">
      <c r="Q108" t="s">
        <v>84</v>
      </c>
    </row>
    <row r="109" spans="12:17">
      <c r="Q109" t="s">
        <v>84</v>
      </c>
    </row>
    <row r="110" spans="12:17">
      <c r="Q110" t="s">
        <v>84</v>
      </c>
    </row>
    <row r="111" spans="12:17">
      <c r="Q111" t="s">
        <v>84</v>
      </c>
    </row>
    <row r="112" spans="12:17">
      <c r="Q112" t="s">
        <v>84</v>
      </c>
    </row>
    <row r="113" spans="17:17">
      <c r="Q113" t="s">
        <v>84</v>
      </c>
    </row>
    <row r="114" spans="17:17">
      <c r="Q114" t="s">
        <v>84</v>
      </c>
    </row>
    <row r="115" spans="17:17">
      <c r="Q115" t="s">
        <v>84</v>
      </c>
    </row>
    <row r="116" spans="17:17">
      <c r="Q116" t="s">
        <v>84</v>
      </c>
    </row>
    <row r="117" spans="17:17">
      <c r="Q117" t="s">
        <v>84</v>
      </c>
    </row>
    <row r="118" spans="17:17">
      <c r="Q118" t="s">
        <v>84</v>
      </c>
    </row>
    <row r="119" spans="17:17">
      <c r="Q119" t="s">
        <v>84</v>
      </c>
    </row>
    <row r="120" spans="17:17">
      <c r="Q120" t="s">
        <v>84</v>
      </c>
    </row>
    <row r="121" spans="17:17">
      <c r="Q121" t="s">
        <v>84</v>
      </c>
    </row>
    <row r="122" spans="17:17">
      <c r="Q122" t="s">
        <v>84</v>
      </c>
    </row>
    <row r="123" spans="17:17">
      <c r="Q123" t="s">
        <v>84</v>
      </c>
    </row>
    <row r="124" spans="17:17">
      <c r="Q124" t="s">
        <v>84</v>
      </c>
    </row>
  </sheetData>
  <autoFilter ref="D5:K86" xr:uid="{FF9A4616-09C7-44E2-90CC-EC097FA4580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7EEC-776B-4843-9F5A-919353D59092}">
  <dimension ref="B4:I23"/>
  <sheetViews>
    <sheetView zoomScaleNormal="100" workbookViewId="0">
      <selection activeCell="I17" sqref="I17"/>
    </sheetView>
  </sheetViews>
  <sheetFormatPr defaultRowHeight="14"/>
  <cols>
    <col min="2" max="2" width="3.08203125" bestFit="1" customWidth="1"/>
    <col min="3" max="3" width="13.08203125" bestFit="1" customWidth="1"/>
    <col min="4" max="5" width="4.83203125" bestFit="1" customWidth="1"/>
    <col min="6" max="6" width="6.25" bestFit="1" customWidth="1"/>
    <col min="7" max="7" width="17.25" bestFit="1" customWidth="1"/>
    <col min="8" max="8" width="7.08203125" bestFit="1" customWidth="1"/>
    <col min="9" max="9" width="24.58203125" bestFit="1" customWidth="1"/>
  </cols>
  <sheetData>
    <row r="4" spans="2:9">
      <c r="B4" t="s">
        <v>112</v>
      </c>
      <c r="C4" t="s">
        <v>111</v>
      </c>
      <c r="E4" t="s">
        <v>80</v>
      </c>
      <c r="F4" t="s">
        <v>113</v>
      </c>
      <c r="G4" t="s">
        <v>81</v>
      </c>
      <c r="H4" t="s">
        <v>110</v>
      </c>
      <c r="I4" t="s">
        <v>114</v>
      </c>
    </row>
    <row r="5" spans="2:9">
      <c r="B5">
        <v>59</v>
      </c>
      <c r="C5" s="1" t="s">
        <v>59</v>
      </c>
      <c r="D5" s="1">
        <v>1379</v>
      </c>
      <c r="E5" s="1">
        <v>81</v>
      </c>
      <c r="F5" s="1" t="s">
        <v>108</v>
      </c>
      <c r="G5" s="1" t="s">
        <v>96</v>
      </c>
      <c r="I5" t="s">
        <v>117</v>
      </c>
    </row>
    <row r="6" spans="2:9">
      <c r="B6">
        <v>25</v>
      </c>
      <c r="C6" t="s">
        <v>25</v>
      </c>
      <c r="D6">
        <v>588</v>
      </c>
      <c r="E6">
        <v>872</v>
      </c>
      <c r="F6" t="s">
        <v>107</v>
      </c>
      <c r="G6" t="s">
        <v>86</v>
      </c>
      <c r="H6" t="s">
        <v>119</v>
      </c>
      <c r="I6" t="s">
        <v>117</v>
      </c>
    </row>
    <row r="7" spans="2:9">
      <c r="B7">
        <v>74</v>
      </c>
      <c r="C7" t="s">
        <v>74</v>
      </c>
      <c r="D7">
        <v>54</v>
      </c>
      <c r="E7">
        <v>1406</v>
      </c>
      <c r="F7" t="s">
        <v>107</v>
      </c>
      <c r="G7" t="s">
        <v>86</v>
      </c>
      <c r="I7" t="s">
        <v>117</v>
      </c>
    </row>
    <row r="8" spans="2:9">
      <c r="B8" s="2">
        <v>6</v>
      </c>
      <c r="C8" s="2" t="s">
        <v>6</v>
      </c>
      <c r="D8">
        <v>91</v>
      </c>
      <c r="E8" s="2">
        <v>1369</v>
      </c>
      <c r="F8" s="2" t="s">
        <v>107</v>
      </c>
      <c r="G8" s="2" t="s">
        <v>86</v>
      </c>
      <c r="I8" t="s">
        <v>117</v>
      </c>
    </row>
    <row r="9" spans="2:9">
      <c r="B9">
        <v>30</v>
      </c>
      <c r="C9" t="s">
        <v>30</v>
      </c>
      <c r="D9">
        <v>1423</v>
      </c>
      <c r="E9">
        <v>37</v>
      </c>
      <c r="F9" t="s">
        <v>107</v>
      </c>
      <c r="G9" t="s">
        <v>87</v>
      </c>
      <c r="I9" t="s">
        <v>117</v>
      </c>
    </row>
    <row r="10" spans="2:9">
      <c r="B10">
        <v>31</v>
      </c>
      <c r="C10" t="s">
        <v>31</v>
      </c>
      <c r="D10">
        <v>1423</v>
      </c>
      <c r="E10">
        <v>37</v>
      </c>
      <c r="F10" t="s">
        <v>107</v>
      </c>
      <c r="G10" t="s">
        <v>87</v>
      </c>
      <c r="I10" t="s">
        <v>117</v>
      </c>
    </row>
    <row r="11" spans="2:9">
      <c r="B11">
        <v>32</v>
      </c>
      <c r="C11" t="s">
        <v>32</v>
      </c>
      <c r="D11">
        <v>1422</v>
      </c>
      <c r="E11">
        <v>38</v>
      </c>
      <c r="F11" t="s">
        <v>107</v>
      </c>
      <c r="G11" t="s">
        <v>94</v>
      </c>
      <c r="I11" t="s">
        <v>117</v>
      </c>
    </row>
    <row r="12" spans="2:9">
      <c r="B12">
        <v>33</v>
      </c>
      <c r="C12" t="s">
        <v>33</v>
      </c>
      <c r="D12">
        <v>1423</v>
      </c>
      <c r="E12">
        <v>37</v>
      </c>
      <c r="F12" t="s">
        <v>107</v>
      </c>
      <c r="G12" s="1" t="s">
        <v>87</v>
      </c>
      <c r="I12" t="s">
        <v>117</v>
      </c>
    </row>
    <row r="13" spans="2:9">
      <c r="B13">
        <v>35</v>
      </c>
      <c r="C13" t="s">
        <v>35</v>
      </c>
      <c r="D13">
        <v>1422</v>
      </c>
      <c r="E13">
        <v>38</v>
      </c>
      <c r="F13" t="s">
        <v>107</v>
      </c>
      <c r="G13" t="s">
        <v>87</v>
      </c>
      <c r="I13" t="s">
        <v>117</v>
      </c>
    </row>
    <row r="14" spans="2:9">
      <c r="B14">
        <v>57</v>
      </c>
      <c r="C14" t="s">
        <v>57</v>
      </c>
      <c r="D14">
        <v>770</v>
      </c>
      <c r="E14">
        <v>690</v>
      </c>
      <c r="F14" t="s">
        <v>107</v>
      </c>
      <c r="G14" t="s">
        <v>87</v>
      </c>
      <c r="I14" t="s">
        <v>117</v>
      </c>
    </row>
    <row r="15" spans="2:9">
      <c r="B15">
        <v>58</v>
      </c>
      <c r="C15" t="s">
        <v>58</v>
      </c>
      <c r="D15">
        <v>1379</v>
      </c>
      <c r="E15">
        <v>81</v>
      </c>
      <c r="F15" t="s">
        <v>107</v>
      </c>
      <c r="G15" t="s">
        <v>86</v>
      </c>
      <c r="I15" t="s">
        <v>117</v>
      </c>
    </row>
    <row r="16" spans="2:9">
      <c r="B16">
        <v>60</v>
      </c>
      <c r="C16" t="s">
        <v>60</v>
      </c>
      <c r="D16">
        <v>1379</v>
      </c>
      <c r="E16">
        <v>81</v>
      </c>
      <c r="F16" t="s">
        <v>107</v>
      </c>
      <c r="G16" t="s">
        <v>86</v>
      </c>
      <c r="I16" t="s">
        <v>117</v>
      </c>
    </row>
    <row r="17" spans="2:9">
      <c r="B17">
        <v>63</v>
      </c>
      <c r="C17" t="s">
        <v>63</v>
      </c>
      <c r="D17">
        <v>1379</v>
      </c>
      <c r="E17">
        <v>81</v>
      </c>
      <c r="F17" t="s">
        <v>107</v>
      </c>
      <c r="G17" t="s">
        <v>87</v>
      </c>
      <c r="I17" t="s">
        <v>117</v>
      </c>
    </row>
    <row r="18" spans="2:9">
      <c r="B18">
        <v>64</v>
      </c>
      <c r="C18" t="s">
        <v>64</v>
      </c>
      <c r="D18">
        <v>1379</v>
      </c>
      <c r="E18">
        <v>81</v>
      </c>
      <c r="F18" t="s">
        <v>107</v>
      </c>
      <c r="G18" t="s">
        <v>87</v>
      </c>
      <c r="I18" t="s">
        <v>117</v>
      </c>
    </row>
    <row r="19" spans="2:9">
      <c r="B19">
        <v>72</v>
      </c>
      <c r="C19" t="s">
        <v>72</v>
      </c>
      <c r="D19">
        <v>7</v>
      </c>
      <c r="E19">
        <v>1453</v>
      </c>
      <c r="F19" t="s">
        <v>107</v>
      </c>
      <c r="G19" t="s">
        <v>87</v>
      </c>
      <c r="I19" t="s">
        <v>117</v>
      </c>
    </row>
    <row r="20" spans="2:9">
      <c r="B20">
        <v>73</v>
      </c>
      <c r="C20" t="s">
        <v>73</v>
      </c>
      <c r="D20">
        <v>281</v>
      </c>
      <c r="E20">
        <v>1179</v>
      </c>
      <c r="F20" t="s">
        <v>107</v>
      </c>
      <c r="G20" t="s">
        <v>87</v>
      </c>
      <c r="I20" t="s">
        <v>117</v>
      </c>
    </row>
    <row r="21" spans="2:9">
      <c r="B21">
        <v>42</v>
      </c>
      <c r="C21" t="s">
        <v>42</v>
      </c>
      <c r="D21">
        <v>1459</v>
      </c>
      <c r="E21">
        <v>1</v>
      </c>
      <c r="F21" t="s">
        <v>107</v>
      </c>
      <c r="G21" t="s">
        <v>86</v>
      </c>
      <c r="I21" t="s">
        <v>118</v>
      </c>
    </row>
    <row r="22" spans="2:9">
      <c r="B22">
        <v>26</v>
      </c>
      <c r="C22" t="s">
        <v>26</v>
      </c>
      <c r="D22">
        <v>1452</v>
      </c>
      <c r="E22">
        <v>8</v>
      </c>
      <c r="F22" t="s">
        <v>108</v>
      </c>
      <c r="G22" t="s">
        <v>84</v>
      </c>
      <c r="I22" t="s">
        <v>116</v>
      </c>
    </row>
    <row r="23" spans="2:9">
      <c r="B23" s="2">
        <v>3</v>
      </c>
      <c r="C23" s="2" t="s">
        <v>3</v>
      </c>
      <c r="D23">
        <v>1201</v>
      </c>
      <c r="E23" s="2">
        <v>259</v>
      </c>
      <c r="F23" s="2" t="s">
        <v>108</v>
      </c>
      <c r="G23" s="2" t="s">
        <v>84</v>
      </c>
      <c r="I23" t="s">
        <v>115</v>
      </c>
    </row>
  </sheetData>
  <sortState xmlns:xlrd2="http://schemas.microsoft.com/office/spreadsheetml/2017/richdata2" ref="B5:I23">
    <sortCondition ref="I5:I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4C39-E04D-453B-B967-8E4AECFC517E}">
  <dimension ref="B4:C33"/>
  <sheetViews>
    <sheetView topLeftCell="A14" workbookViewId="0">
      <selection activeCell="G25" sqref="G25"/>
    </sheetView>
  </sheetViews>
  <sheetFormatPr defaultRowHeight="14"/>
  <cols>
    <col min="3" max="3" width="13.75" bestFit="1" customWidth="1"/>
  </cols>
  <sheetData>
    <row r="4" spans="3:3">
      <c r="C4" t="s">
        <v>17</v>
      </c>
    </row>
    <row r="5" spans="3:3">
      <c r="C5" t="s">
        <v>46</v>
      </c>
    </row>
    <row r="6" spans="3:3">
      <c r="C6" t="s">
        <v>61</v>
      </c>
    </row>
    <row r="7" spans="3:3">
      <c r="C7" t="s">
        <v>62</v>
      </c>
    </row>
    <row r="8" spans="3:3">
      <c r="C8" t="s">
        <v>38</v>
      </c>
    </row>
    <row r="9" spans="3:3">
      <c r="C9" t="s">
        <v>43</v>
      </c>
    </row>
    <row r="10" spans="3:3">
      <c r="C10" t="s">
        <v>49</v>
      </c>
    </row>
    <row r="11" spans="3:3">
      <c r="C11" t="s">
        <v>54</v>
      </c>
    </row>
    <row r="12" spans="3:3">
      <c r="C12" t="s">
        <v>19</v>
      </c>
    </row>
    <row r="13" spans="3:3">
      <c r="C13" t="s">
        <v>20</v>
      </c>
    </row>
    <row r="14" spans="3:3">
      <c r="C14" t="s">
        <v>59</v>
      </c>
    </row>
    <row r="15" spans="3:3">
      <c r="C15" t="s">
        <v>26</v>
      </c>
    </row>
    <row r="16" spans="3:3">
      <c r="C16" t="s">
        <v>56</v>
      </c>
    </row>
    <row r="17" spans="2:3">
      <c r="C17" t="s">
        <v>59</v>
      </c>
    </row>
    <row r="18" spans="2:3">
      <c r="C18" t="s">
        <v>26</v>
      </c>
    </row>
    <row r="19" spans="2:3">
      <c r="C19" t="s">
        <v>56</v>
      </c>
    </row>
    <row r="20" spans="2:3">
      <c r="B20">
        <v>17</v>
      </c>
      <c r="C20" s="2" t="s">
        <v>17</v>
      </c>
    </row>
    <row r="21" spans="2:3">
      <c r="B21">
        <v>19</v>
      </c>
      <c r="C21" s="2" t="s">
        <v>19</v>
      </c>
    </row>
    <row r="22" spans="2:3">
      <c r="B22">
        <v>20</v>
      </c>
      <c r="C22" s="2" t="s">
        <v>20</v>
      </c>
    </row>
    <row r="23" spans="2:3">
      <c r="B23">
        <v>26</v>
      </c>
      <c r="C23" s="2" t="s">
        <v>26</v>
      </c>
    </row>
    <row r="24" spans="2:3">
      <c r="B24">
        <v>38</v>
      </c>
      <c r="C24" s="2" t="s">
        <v>38</v>
      </c>
    </row>
    <row r="25" spans="2:3">
      <c r="B25">
        <v>43</v>
      </c>
      <c r="C25" s="2" t="s">
        <v>43</v>
      </c>
    </row>
    <row r="26" spans="2:3">
      <c r="B26">
        <v>46</v>
      </c>
      <c r="C26" s="2" t="s">
        <v>46</v>
      </c>
    </row>
    <row r="27" spans="2:3">
      <c r="B27">
        <v>49</v>
      </c>
      <c r="C27" t="s">
        <v>49</v>
      </c>
    </row>
    <row r="28" spans="2:3">
      <c r="B28">
        <v>54</v>
      </c>
      <c r="C28" t="s">
        <v>54</v>
      </c>
    </row>
    <row r="29" spans="2:3">
      <c r="B29">
        <v>56</v>
      </c>
      <c r="C29" t="s">
        <v>56</v>
      </c>
    </row>
    <row r="30" spans="2:3">
      <c r="B30">
        <v>59</v>
      </c>
      <c r="C30" t="s">
        <v>59</v>
      </c>
    </row>
    <row r="31" spans="2:3">
      <c r="B31">
        <v>61</v>
      </c>
      <c r="C31" t="s">
        <v>61</v>
      </c>
    </row>
    <row r="32" spans="2:3">
      <c r="B32">
        <v>62</v>
      </c>
      <c r="C32" t="s">
        <v>62</v>
      </c>
    </row>
    <row r="33" spans="2:3">
      <c r="B33">
        <v>80</v>
      </c>
      <c r="C33" t="s">
        <v>109</v>
      </c>
    </row>
  </sheetData>
  <sortState xmlns:xlrd2="http://schemas.microsoft.com/office/spreadsheetml/2017/richdata2" ref="B20:C32">
    <sortCondition ref="B20:B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834C-00C9-4CC4-94D9-B58AB12CE922}">
  <sheetPr filterMode="1"/>
  <dimension ref="A2:AB131"/>
  <sheetViews>
    <sheetView topLeftCell="F78" workbookViewId="0">
      <selection activeCell="R112" sqref="R112"/>
    </sheetView>
  </sheetViews>
  <sheetFormatPr defaultRowHeight="14"/>
  <cols>
    <col min="2" max="2" width="23.9140625" bestFit="1" customWidth="1"/>
  </cols>
  <sheetData>
    <row r="2" spans="2:2">
      <c r="B2" t="s">
        <v>109</v>
      </c>
    </row>
    <row r="3" spans="2:2">
      <c r="B3" t="s">
        <v>17</v>
      </c>
    </row>
    <row r="4" spans="2:2">
      <c r="B4" t="s">
        <v>46</v>
      </c>
    </row>
    <row r="5" spans="2:2">
      <c r="B5" t="s">
        <v>61</v>
      </c>
    </row>
    <row r="6" spans="2:2">
      <c r="B6" t="s">
        <v>62</v>
      </c>
    </row>
    <row r="7" spans="2:2">
      <c r="B7" t="s">
        <v>38</v>
      </c>
    </row>
    <row r="8" spans="2:2">
      <c r="B8" t="s">
        <v>43</v>
      </c>
    </row>
    <row r="9" spans="2:2">
      <c r="B9" t="s">
        <v>49</v>
      </c>
    </row>
    <row r="10" spans="2:2">
      <c r="B10" t="s">
        <v>54</v>
      </c>
    </row>
    <row r="11" spans="2:2">
      <c r="B11" t="s">
        <v>19</v>
      </c>
    </row>
    <row r="12" spans="2:2">
      <c r="B12" t="s">
        <v>20</v>
      </c>
    </row>
    <row r="13" spans="2:2">
      <c r="B13" t="s">
        <v>59</v>
      </c>
    </row>
    <row r="14" spans="2:2">
      <c r="B14" t="s">
        <v>26</v>
      </c>
    </row>
    <row r="15" spans="2:2">
      <c r="B15" t="s">
        <v>56</v>
      </c>
    </row>
    <row r="16" spans="2:2">
      <c r="B16" t="s">
        <v>59</v>
      </c>
    </row>
    <row r="17" spans="1:2">
      <c r="B17" t="s">
        <v>26</v>
      </c>
    </row>
    <row r="18" spans="1:2">
      <c r="B18" t="s">
        <v>56</v>
      </c>
    </row>
    <row r="19" spans="1:2" hidden="1">
      <c r="A19">
        <v>0</v>
      </c>
      <c r="B19" t="s">
        <v>0</v>
      </c>
    </row>
    <row r="20" spans="1:2" hidden="1">
      <c r="A20">
        <v>1</v>
      </c>
      <c r="B20" t="s">
        <v>1</v>
      </c>
    </row>
    <row r="21" spans="1:2" hidden="1">
      <c r="A21">
        <v>2</v>
      </c>
      <c r="B21" t="s">
        <v>2</v>
      </c>
    </row>
    <row r="22" spans="1:2" hidden="1">
      <c r="A22">
        <v>3</v>
      </c>
      <c r="B22" t="s">
        <v>3</v>
      </c>
    </row>
    <row r="23" spans="1:2" hidden="1">
      <c r="A23">
        <v>4</v>
      </c>
      <c r="B23" t="s">
        <v>4</v>
      </c>
    </row>
    <row r="24" spans="1:2" hidden="1">
      <c r="A24">
        <v>5</v>
      </c>
      <c r="B24" t="s">
        <v>5</v>
      </c>
    </row>
    <row r="25" spans="1:2" hidden="1">
      <c r="A25">
        <v>6</v>
      </c>
      <c r="B25" t="s">
        <v>6</v>
      </c>
    </row>
    <row r="26" spans="1:2" hidden="1">
      <c r="A26">
        <v>7</v>
      </c>
      <c r="B26" t="s">
        <v>7</v>
      </c>
    </row>
    <row r="27" spans="1:2" hidden="1">
      <c r="A27">
        <v>8</v>
      </c>
      <c r="B27" t="s">
        <v>8</v>
      </c>
    </row>
    <row r="28" spans="1:2" hidden="1">
      <c r="A28">
        <v>9</v>
      </c>
      <c r="B28" t="s">
        <v>9</v>
      </c>
    </row>
    <row r="29" spans="1:2" hidden="1">
      <c r="A29">
        <v>10</v>
      </c>
      <c r="B29" t="s">
        <v>10</v>
      </c>
    </row>
    <row r="30" spans="1:2" hidden="1">
      <c r="A30">
        <v>11</v>
      </c>
      <c r="B30" t="s">
        <v>11</v>
      </c>
    </row>
    <row r="31" spans="1:2" hidden="1">
      <c r="A31">
        <v>12</v>
      </c>
      <c r="B31" t="s">
        <v>12</v>
      </c>
    </row>
    <row r="32" spans="1:2" hidden="1">
      <c r="A32">
        <v>13</v>
      </c>
      <c r="B32" t="s">
        <v>13</v>
      </c>
    </row>
    <row r="33" spans="1:2" hidden="1">
      <c r="A33">
        <v>14</v>
      </c>
      <c r="B33" t="s">
        <v>14</v>
      </c>
    </row>
    <row r="34" spans="1:2" hidden="1">
      <c r="A34">
        <v>15</v>
      </c>
      <c r="B34" t="s">
        <v>15</v>
      </c>
    </row>
    <row r="35" spans="1:2" hidden="1">
      <c r="A35">
        <v>16</v>
      </c>
      <c r="B35" t="s">
        <v>16</v>
      </c>
    </row>
    <row r="36" spans="1:2">
      <c r="A36">
        <v>17</v>
      </c>
      <c r="B36" t="s">
        <v>17</v>
      </c>
    </row>
    <row r="37" spans="1:2" hidden="1">
      <c r="A37">
        <v>18</v>
      </c>
      <c r="B37" t="s">
        <v>18</v>
      </c>
    </row>
    <row r="38" spans="1:2">
      <c r="A38">
        <v>19</v>
      </c>
      <c r="B38" t="s">
        <v>19</v>
      </c>
    </row>
    <row r="39" spans="1:2">
      <c r="A39">
        <v>20</v>
      </c>
      <c r="B39" t="s">
        <v>20</v>
      </c>
    </row>
    <row r="40" spans="1:2" hidden="1">
      <c r="A40">
        <v>21</v>
      </c>
      <c r="B40" t="s">
        <v>21</v>
      </c>
    </row>
    <row r="41" spans="1:2" hidden="1">
      <c r="A41">
        <v>22</v>
      </c>
      <c r="B41" t="s">
        <v>22</v>
      </c>
    </row>
    <row r="42" spans="1:2" hidden="1">
      <c r="A42">
        <v>23</v>
      </c>
      <c r="B42" t="s">
        <v>23</v>
      </c>
    </row>
    <row r="43" spans="1:2" hidden="1">
      <c r="A43">
        <v>24</v>
      </c>
      <c r="B43" t="s">
        <v>24</v>
      </c>
    </row>
    <row r="44" spans="1:2" hidden="1">
      <c r="A44">
        <v>25</v>
      </c>
      <c r="B44" t="s">
        <v>25</v>
      </c>
    </row>
    <row r="45" spans="1:2">
      <c r="A45">
        <v>26</v>
      </c>
      <c r="B45" t="s">
        <v>26</v>
      </c>
    </row>
    <row r="46" spans="1:2" hidden="1">
      <c r="A46">
        <v>27</v>
      </c>
      <c r="B46" t="s">
        <v>27</v>
      </c>
    </row>
    <row r="47" spans="1:2" hidden="1">
      <c r="A47">
        <v>28</v>
      </c>
      <c r="B47" t="s">
        <v>28</v>
      </c>
    </row>
    <row r="48" spans="1:2" hidden="1">
      <c r="A48">
        <v>29</v>
      </c>
      <c r="B48" t="s">
        <v>29</v>
      </c>
    </row>
    <row r="49" spans="1:2" hidden="1">
      <c r="A49">
        <v>30</v>
      </c>
      <c r="B49" t="s">
        <v>30</v>
      </c>
    </row>
    <row r="50" spans="1:2" hidden="1">
      <c r="A50">
        <v>31</v>
      </c>
      <c r="B50" t="s">
        <v>31</v>
      </c>
    </row>
    <row r="51" spans="1:2" hidden="1">
      <c r="A51">
        <v>32</v>
      </c>
      <c r="B51" t="s">
        <v>32</v>
      </c>
    </row>
    <row r="52" spans="1:2" hidden="1">
      <c r="A52">
        <v>33</v>
      </c>
      <c r="B52" t="s">
        <v>33</v>
      </c>
    </row>
    <row r="53" spans="1:2" hidden="1">
      <c r="A53">
        <v>34</v>
      </c>
      <c r="B53" t="s">
        <v>34</v>
      </c>
    </row>
    <row r="54" spans="1:2" hidden="1">
      <c r="A54">
        <v>35</v>
      </c>
      <c r="B54" t="s">
        <v>35</v>
      </c>
    </row>
    <row r="55" spans="1:2" hidden="1">
      <c r="A55">
        <v>36</v>
      </c>
      <c r="B55" t="s">
        <v>36</v>
      </c>
    </row>
    <row r="56" spans="1:2" hidden="1">
      <c r="A56">
        <v>37</v>
      </c>
      <c r="B56" t="s">
        <v>37</v>
      </c>
    </row>
    <row r="57" spans="1:2">
      <c r="A57">
        <v>38</v>
      </c>
      <c r="B57" t="s">
        <v>38</v>
      </c>
    </row>
    <row r="58" spans="1:2" hidden="1">
      <c r="A58">
        <v>39</v>
      </c>
      <c r="B58" t="s">
        <v>39</v>
      </c>
    </row>
    <row r="59" spans="1:2" hidden="1">
      <c r="A59">
        <v>40</v>
      </c>
      <c r="B59" t="s">
        <v>40</v>
      </c>
    </row>
    <row r="60" spans="1:2" hidden="1">
      <c r="A60">
        <v>41</v>
      </c>
      <c r="B60" t="s">
        <v>41</v>
      </c>
    </row>
    <row r="61" spans="1:2" hidden="1">
      <c r="A61">
        <v>42</v>
      </c>
      <c r="B61" t="s">
        <v>42</v>
      </c>
    </row>
    <row r="62" spans="1:2">
      <c r="A62">
        <v>43</v>
      </c>
      <c r="B62" t="s">
        <v>43</v>
      </c>
    </row>
    <row r="63" spans="1:2" hidden="1">
      <c r="A63">
        <v>44</v>
      </c>
      <c r="B63" t="s">
        <v>44</v>
      </c>
    </row>
    <row r="64" spans="1:2" hidden="1">
      <c r="A64">
        <v>45</v>
      </c>
      <c r="B64" t="s">
        <v>45</v>
      </c>
    </row>
    <row r="65" spans="1:2">
      <c r="A65">
        <v>46</v>
      </c>
      <c r="B65" t="s">
        <v>46</v>
      </c>
    </row>
    <row r="66" spans="1:2" hidden="1">
      <c r="A66">
        <v>47</v>
      </c>
      <c r="B66" t="s">
        <v>47</v>
      </c>
    </row>
    <row r="67" spans="1:2" hidden="1">
      <c r="A67">
        <v>48</v>
      </c>
      <c r="B67" t="s">
        <v>48</v>
      </c>
    </row>
    <row r="68" spans="1:2">
      <c r="A68">
        <v>49</v>
      </c>
      <c r="B68" t="s">
        <v>49</v>
      </c>
    </row>
    <row r="69" spans="1:2" hidden="1">
      <c r="A69">
        <v>50</v>
      </c>
      <c r="B69" t="s">
        <v>50</v>
      </c>
    </row>
    <row r="70" spans="1:2" hidden="1">
      <c r="A70">
        <v>51</v>
      </c>
      <c r="B70" t="s">
        <v>51</v>
      </c>
    </row>
    <row r="71" spans="1:2" hidden="1">
      <c r="A71">
        <v>52</v>
      </c>
      <c r="B71" t="s">
        <v>52</v>
      </c>
    </row>
    <row r="72" spans="1:2" hidden="1">
      <c r="A72">
        <v>53</v>
      </c>
      <c r="B72" t="s">
        <v>53</v>
      </c>
    </row>
    <row r="73" spans="1:2">
      <c r="A73">
        <v>54</v>
      </c>
      <c r="B73" t="s">
        <v>54</v>
      </c>
    </row>
    <row r="74" spans="1:2" hidden="1">
      <c r="A74">
        <v>55</v>
      </c>
      <c r="B74" t="s">
        <v>55</v>
      </c>
    </row>
    <row r="75" spans="1:2">
      <c r="A75">
        <v>56</v>
      </c>
      <c r="B75" t="s">
        <v>56</v>
      </c>
    </row>
    <row r="76" spans="1:2" hidden="1">
      <c r="A76">
        <v>57</v>
      </c>
      <c r="B76" t="s">
        <v>57</v>
      </c>
    </row>
    <row r="77" spans="1:2" hidden="1">
      <c r="A77">
        <v>58</v>
      </c>
      <c r="B77" t="s">
        <v>58</v>
      </c>
    </row>
    <row r="78" spans="1:2">
      <c r="A78">
        <v>59</v>
      </c>
      <c r="B78" t="s">
        <v>59</v>
      </c>
    </row>
    <row r="79" spans="1:2" hidden="1">
      <c r="A79">
        <v>60</v>
      </c>
      <c r="B79" t="s">
        <v>60</v>
      </c>
    </row>
    <row r="80" spans="1:2">
      <c r="A80">
        <v>61</v>
      </c>
      <c r="B80" t="s">
        <v>61</v>
      </c>
    </row>
    <row r="81" spans="1:2">
      <c r="A81">
        <v>62</v>
      </c>
      <c r="B81" t="s">
        <v>62</v>
      </c>
    </row>
    <row r="82" spans="1:2" hidden="1">
      <c r="A82">
        <v>63</v>
      </c>
      <c r="B82" t="s">
        <v>63</v>
      </c>
    </row>
    <row r="83" spans="1:2" hidden="1">
      <c r="A83">
        <v>64</v>
      </c>
      <c r="B83" t="s">
        <v>64</v>
      </c>
    </row>
    <row r="84" spans="1:2" hidden="1">
      <c r="A84">
        <v>65</v>
      </c>
      <c r="B84" t="s">
        <v>65</v>
      </c>
    </row>
    <row r="85" spans="1:2" hidden="1">
      <c r="A85">
        <v>66</v>
      </c>
      <c r="B85" t="s">
        <v>66</v>
      </c>
    </row>
    <row r="86" spans="1:2" hidden="1">
      <c r="A86">
        <v>67</v>
      </c>
      <c r="B86" t="s">
        <v>67</v>
      </c>
    </row>
    <row r="87" spans="1:2" hidden="1">
      <c r="A87">
        <v>68</v>
      </c>
      <c r="B87" t="s">
        <v>68</v>
      </c>
    </row>
    <row r="88" spans="1:2" hidden="1">
      <c r="A88">
        <v>69</v>
      </c>
      <c r="B88" t="s">
        <v>69</v>
      </c>
    </row>
    <row r="89" spans="1:2" hidden="1">
      <c r="A89">
        <v>70</v>
      </c>
      <c r="B89" t="s">
        <v>70</v>
      </c>
    </row>
    <row r="90" spans="1:2" hidden="1">
      <c r="A90">
        <v>71</v>
      </c>
      <c r="B90" t="s">
        <v>71</v>
      </c>
    </row>
    <row r="91" spans="1:2" hidden="1">
      <c r="A91">
        <v>72</v>
      </c>
      <c r="B91" t="s">
        <v>72</v>
      </c>
    </row>
    <row r="92" spans="1:2" hidden="1">
      <c r="A92">
        <v>73</v>
      </c>
      <c r="B92" t="s">
        <v>73</v>
      </c>
    </row>
    <row r="93" spans="1:2" hidden="1">
      <c r="A93">
        <v>74</v>
      </c>
      <c r="B93" t="s">
        <v>74</v>
      </c>
    </row>
    <row r="94" spans="1:2" hidden="1">
      <c r="A94">
        <v>75</v>
      </c>
      <c r="B94" t="s">
        <v>75</v>
      </c>
    </row>
    <row r="95" spans="1:2" hidden="1">
      <c r="A95">
        <v>76</v>
      </c>
      <c r="B95" t="s">
        <v>76</v>
      </c>
    </row>
    <row r="96" spans="1:2" hidden="1">
      <c r="A96">
        <v>77</v>
      </c>
      <c r="B96" t="s">
        <v>77</v>
      </c>
    </row>
    <row r="97" spans="1:28" hidden="1">
      <c r="A97">
        <v>78</v>
      </c>
      <c r="B97" t="s">
        <v>78</v>
      </c>
    </row>
    <row r="98" spans="1:28" hidden="1">
      <c r="A98">
        <v>79</v>
      </c>
      <c r="B98" t="s">
        <v>79</v>
      </c>
    </row>
    <row r="99" spans="1:28">
      <c r="A99">
        <v>80</v>
      </c>
      <c r="B99" t="s">
        <v>109</v>
      </c>
    </row>
    <row r="105" spans="1:28">
      <c r="D105" t="s">
        <v>6</v>
      </c>
      <c r="E105" t="s">
        <v>30</v>
      </c>
      <c r="F105" t="s">
        <v>31</v>
      </c>
      <c r="G105" t="s">
        <v>32</v>
      </c>
      <c r="H105" t="s">
        <v>33</v>
      </c>
      <c r="I105" t="s">
        <v>35</v>
      </c>
      <c r="J105" t="s">
        <v>57</v>
      </c>
      <c r="K105" t="s">
        <v>58</v>
      </c>
      <c r="L105" t="s">
        <v>60</v>
      </c>
      <c r="M105" t="s">
        <v>63</v>
      </c>
      <c r="N105" t="s">
        <v>64</v>
      </c>
      <c r="O105" t="s">
        <v>72</v>
      </c>
      <c r="P105" t="s">
        <v>73</v>
      </c>
    </row>
    <row r="109" spans="1:28">
      <c r="C109" t="s">
        <v>1</v>
      </c>
      <c r="F109" t="s">
        <v>1</v>
      </c>
      <c r="G109" t="s">
        <v>2</v>
      </c>
      <c r="H109" t="s">
        <v>5</v>
      </c>
      <c r="I109" t="s">
        <v>7</v>
      </c>
      <c r="J109" t="s">
        <v>8</v>
      </c>
      <c r="K109" t="s">
        <v>9</v>
      </c>
      <c r="L109" t="s">
        <v>10</v>
      </c>
      <c r="M109" t="s">
        <v>11</v>
      </c>
      <c r="N109" t="s">
        <v>12</v>
      </c>
      <c r="O109" t="s">
        <v>13</v>
      </c>
      <c r="P109" t="s">
        <v>14</v>
      </c>
      <c r="Q109" t="s">
        <v>15</v>
      </c>
      <c r="R109" t="s">
        <v>16</v>
      </c>
      <c r="S109" t="s">
        <v>21</v>
      </c>
      <c r="T109" t="s">
        <v>22</v>
      </c>
      <c r="U109" t="s">
        <v>23</v>
      </c>
      <c r="V109" t="s">
        <v>24</v>
      </c>
      <c r="W109" t="s">
        <v>29</v>
      </c>
      <c r="X109" t="s">
        <v>39</v>
      </c>
      <c r="Y109" t="s">
        <v>41</v>
      </c>
      <c r="Z109" t="s">
        <v>65</v>
      </c>
      <c r="AA109" t="s">
        <v>78</v>
      </c>
      <c r="AB109" t="s">
        <v>79</v>
      </c>
    </row>
    <row r="110" spans="1:28">
      <c r="C110" t="s">
        <v>2</v>
      </c>
    </row>
    <row r="111" spans="1:28">
      <c r="C111" t="s">
        <v>5</v>
      </c>
    </row>
    <row r="112" spans="1:28">
      <c r="C112" t="s">
        <v>7</v>
      </c>
    </row>
    <row r="113" spans="3:3">
      <c r="C113" t="s">
        <v>8</v>
      </c>
    </row>
    <row r="114" spans="3:3">
      <c r="C114" t="s">
        <v>9</v>
      </c>
    </row>
    <row r="115" spans="3:3">
      <c r="C115" t="s">
        <v>10</v>
      </c>
    </row>
    <row r="116" spans="3:3">
      <c r="C116" t="s">
        <v>11</v>
      </c>
    </row>
    <row r="117" spans="3:3">
      <c r="C117" t="s">
        <v>12</v>
      </c>
    </row>
    <row r="118" spans="3:3">
      <c r="C118" t="s">
        <v>13</v>
      </c>
    </row>
    <row r="119" spans="3:3">
      <c r="C119" t="s">
        <v>14</v>
      </c>
    </row>
    <row r="120" spans="3:3">
      <c r="C120" t="s">
        <v>15</v>
      </c>
    </row>
    <row r="121" spans="3:3">
      <c r="C121" t="s">
        <v>16</v>
      </c>
    </row>
    <row r="122" spans="3:3">
      <c r="C122" t="s">
        <v>21</v>
      </c>
    </row>
    <row r="123" spans="3:3">
      <c r="C123" t="s">
        <v>22</v>
      </c>
    </row>
    <row r="124" spans="3:3">
      <c r="C124" t="s">
        <v>23</v>
      </c>
    </row>
    <row r="125" spans="3:3">
      <c r="C125" t="s">
        <v>24</v>
      </c>
    </row>
    <row r="126" spans="3:3">
      <c r="C126" t="s">
        <v>29</v>
      </c>
    </row>
    <row r="127" spans="3:3">
      <c r="C127" t="s">
        <v>39</v>
      </c>
    </row>
    <row r="128" spans="3:3">
      <c r="C128" t="s">
        <v>41</v>
      </c>
    </row>
    <row r="129" spans="3:3">
      <c r="C129" t="s">
        <v>65</v>
      </c>
    </row>
    <row r="130" spans="3:3">
      <c r="C130" t="s">
        <v>78</v>
      </c>
    </row>
    <row r="131" spans="3:3">
      <c r="C131" t="s">
        <v>79</v>
      </c>
    </row>
  </sheetData>
  <autoFilter ref="A2:B99" xr:uid="{008C834C-00C9-4CC4-94D9-B58AB12CE922}">
    <filterColumn colId="1">
      <colorFilter dxfId="0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Rivelli</dc:creator>
  <cp:lastModifiedBy>Nick Rivelli</cp:lastModifiedBy>
  <dcterms:created xsi:type="dcterms:W3CDTF">2025-02-26T17:36:59Z</dcterms:created>
  <dcterms:modified xsi:type="dcterms:W3CDTF">2025-03-05T22:56:00Z</dcterms:modified>
</cp:coreProperties>
</file>