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2580E56-1F34-442A-A274-B4B7CE09F202}" xr6:coauthVersionLast="43" xr6:coauthVersionMax="43" xr10:uidLastSave="{00000000-0000-0000-0000-000000000000}"/>
  <bookViews>
    <workbookView xWindow="-120" yWindow="-120" windowWidth="20730" windowHeight="11310" activeTab="1" xr2:uid="{00000000-000D-0000-FFFF-FFFF00000000}"/>
  </bookViews>
  <sheets>
    <sheet name="Foglio1" sheetId="1" r:id="rId1"/>
    <sheet name="Foglio2" sheetId="2" r:id="rId2"/>
  </sheets>
  <definedNames>
    <definedName name="anto">Foglio1!$B$2:$F$5</definedName>
    <definedName name="ossessing">Foglio1!$B$3:$F$4</definedName>
    <definedName name="precess_time">Foglio1!$B$12:$K$13</definedName>
    <definedName name="process_time">Foglio1!$B$12:$K$13</definedName>
    <definedName name="processing_time">Foglio1!$B$12:$F$13</definedName>
    <definedName name="solver_adj" localSheetId="1" hidden="1">Foglio2!$G$4:$G$21</definedName>
    <definedName name="solver_eng" localSheetId="1" hidden="1">1</definedName>
    <definedName name="solver_lhs1" localSheetId="1" hidden="1">Foglio2!$G$4:$G$21</definedName>
    <definedName name="solver_lhs2" localSheetId="1" hidden="1">Foglio2!$M$4:$M$9</definedName>
    <definedName name="solver_lhs3" localSheetId="1" hidden="1">Foglio2!$M$7:$M$9</definedName>
    <definedName name="solver_lhs4" localSheetId="1" hidden="1">Foglio2!$N$7:$N$9</definedName>
    <definedName name="solver_neg" localSheetId="1" hidden="1">1</definedName>
    <definedName name="solver_num" localSheetId="1" hidden="1">4</definedName>
    <definedName name="solver_opt" localSheetId="1" hidden="1">Foglio2!#REF!</definedName>
    <definedName name="solver_rel1" localSheetId="1" hidden="1">5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hs1" localSheetId="1" hidden="1">binario</definedName>
    <definedName name="solver_rhs2" localSheetId="1" hidden="1">Foglio2!$O$4:$O$9</definedName>
    <definedName name="solver_rhs3" localSheetId="1" hidden="1">Foglio2!#REF!</definedName>
    <definedName name="solver_rhs4" localSheetId="1" hidden="1">Foglio2!$M$4:$M$6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2" l="1"/>
  <c r="I19" i="2"/>
  <c r="I18" i="2"/>
  <c r="I16" i="2"/>
  <c r="I15" i="2"/>
  <c r="I14" i="2"/>
  <c r="I11" i="2"/>
  <c r="I10" i="2"/>
  <c r="I9" i="2"/>
  <c r="I7" i="2"/>
  <c r="I6" i="2"/>
  <c r="I5" i="2"/>
  <c r="H20" i="2"/>
  <c r="H19" i="2"/>
  <c r="H18" i="2"/>
  <c r="H16" i="2"/>
  <c r="H15" i="2"/>
  <c r="H14" i="2"/>
  <c r="H11" i="2"/>
  <c r="H10" i="2"/>
  <c r="H9" i="2"/>
  <c r="H7" i="2"/>
  <c r="H6" i="2"/>
  <c r="H5" i="2"/>
  <c r="O5" i="2"/>
  <c r="O6" i="2"/>
  <c r="O7" i="2"/>
  <c r="O8" i="2"/>
  <c r="O9" i="2"/>
  <c r="O4" i="2"/>
  <c r="C13" i="1" l="1"/>
  <c r="D13" i="1"/>
  <c r="E13" i="1"/>
  <c r="F13" i="1"/>
  <c r="G13" i="1"/>
  <c r="H13" i="1"/>
  <c r="I13" i="1"/>
  <c r="J13" i="1"/>
  <c r="K13" i="1"/>
  <c r="B13" i="1"/>
  <c r="B12" i="1"/>
  <c r="C12" i="1"/>
  <c r="D12" i="1"/>
  <c r="E12" i="1"/>
  <c r="F12" i="1"/>
  <c r="G12" i="1"/>
  <c r="H12" i="1"/>
  <c r="I12" i="1"/>
  <c r="J12" i="1"/>
  <c r="K12" i="1"/>
</calcChain>
</file>

<file path=xl/sharedStrings.xml><?xml version="1.0" encoding="utf-8"?>
<sst xmlns="http://schemas.openxmlformats.org/spreadsheetml/2006/main" count="32" uniqueCount="31">
  <si>
    <t>Job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</si>
  <si>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</si>
  <si>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</si>
  <si>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</si>
  <si>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</si>
  <si>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</si>
  <si>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</si>
  <si>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</si>
  <si>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</si>
  <si>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</si>
  <si>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</si>
  <si>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</si>
  <si>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</si>
  <si>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3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</si>
  <si>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4</t>
    </r>
  </si>
  <si>
    <t xml:space="preserve">Process Time </t>
  </si>
  <si>
    <t>MA</t>
  </si>
  <si>
    <t>MB</t>
  </si>
  <si>
    <t>macchina</t>
  </si>
  <si>
    <t>job</t>
  </si>
  <si>
    <t>job i</t>
  </si>
  <si>
    <t>job j</t>
  </si>
  <si>
    <t>x(k,i,j)</t>
  </si>
  <si>
    <t>processing_time</t>
  </si>
  <si>
    <t>completion_time</t>
  </si>
  <si>
    <t>start_time</t>
  </si>
  <si>
    <t>Cmax</t>
  </si>
  <si>
    <t>min_completion_time</t>
  </si>
  <si>
    <t>M</t>
  </si>
  <si>
    <t>Big-M1</t>
  </si>
  <si>
    <t>Big-M2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</si>
</sst>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B12" sqref="B12:D12"/>
    </sheetView>
  </sheetViews>
  <sheetFormatPr defaultRowHeight="15" x14ac:dyDescent="0.25"/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8.75" thickBot="1" x14ac:dyDescent="0.3">
      <c r="A2" s="3" t="s">
        <v>11</v>
      </c>
      <c r="B2" s="4">
        <v>5</v>
      </c>
      <c r="C2" s="4">
        <v>3</v>
      </c>
      <c r="D2" s="4">
        <v>6</v>
      </c>
      <c r="E2" s="4">
        <v>8</v>
      </c>
      <c r="F2" s="4">
        <v>4</v>
      </c>
      <c r="G2" s="4">
        <v>12</v>
      </c>
      <c r="H2" s="4">
        <v>12</v>
      </c>
      <c r="I2" s="4">
        <v>5</v>
      </c>
      <c r="J2" s="4">
        <v>3</v>
      </c>
      <c r="K2" s="4">
        <v>2</v>
      </c>
    </row>
    <row r="3" spans="1:11" ht="18.75" thickBot="1" x14ac:dyDescent="0.3">
      <c r="A3" s="3" t="s">
        <v>12</v>
      </c>
      <c r="B3" s="4">
        <v>12</v>
      </c>
      <c r="C3" s="4">
        <v>6</v>
      </c>
      <c r="D3" s="4">
        <v>1</v>
      </c>
      <c r="E3" s="4">
        <v>5</v>
      </c>
      <c r="F3" s="4">
        <v>6</v>
      </c>
      <c r="G3" s="4">
        <v>15</v>
      </c>
      <c r="H3" s="4">
        <v>3</v>
      </c>
      <c r="I3" s="4">
        <v>2</v>
      </c>
      <c r="J3" s="4">
        <v>8</v>
      </c>
      <c r="K3" s="4">
        <v>8</v>
      </c>
    </row>
    <row r="4" spans="1:11" ht="18.75" thickBot="1" x14ac:dyDescent="0.3">
      <c r="A4" s="3" t="s">
        <v>13</v>
      </c>
      <c r="B4" s="4">
        <v>1</v>
      </c>
      <c r="C4" s="4">
        <v>20</v>
      </c>
      <c r="D4" s="4">
        <v>2</v>
      </c>
      <c r="E4" s="4">
        <v>5</v>
      </c>
      <c r="F4" s="4">
        <v>7</v>
      </c>
      <c r="G4" s="4">
        <v>11</v>
      </c>
      <c r="H4" s="4">
        <v>12</v>
      </c>
      <c r="I4" s="4">
        <v>2</v>
      </c>
      <c r="J4" s="4">
        <v>5</v>
      </c>
      <c r="K4" s="4">
        <v>4</v>
      </c>
    </row>
    <row r="5" spans="1:11" ht="18.75" thickBot="1" x14ac:dyDescent="0.3">
      <c r="A5" s="3" t="s">
        <v>14</v>
      </c>
      <c r="B5" s="4">
        <v>13</v>
      </c>
      <c r="C5" s="4">
        <v>10</v>
      </c>
      <c r="D5" s="4">
        <v>1</v>
      </c>
      <c r="E5" s="4">
        <v>15</v>
      </c>
      <c r="F5" s="4">
        <v>6</v>
      </c>
      <c r="G5" s="4">
        <v>12</v>
      </c>
      <c r="H5" s="4">
        <v>11</v>
      </c>
      <c r="I5" s="4">
        <v>4</v>
      </c>
      <c r="J5" s="4">
        <v>4</v>
      </c>
      <c r="K5" s="4">
        <v>13</v>
      </c>
    </row>
    <row r="11" spans="1:11" x14ac:dyDescent="0.25">
      <c r="B11" t="s">
        <v>15</v>
      </c>
    </row>
    <row r="12" spans="1:11" x14ac:dyDescent="0.25">
      <c r="A12" t="s">
        <v>16</v>
      </c>
      <c r="B12">
        <f>SUM(B2:B4)</f>
        <v>18</v>
      </c>
      <c r="C12">
        <f t="shared" ref="C12:K12" si="0">SUM(C2:C4)</f>
        <v>29</v>
      </c>
      <c r="D12">
        <f t="shared" si="0"/>
        <v>9</v>
      </c>
      <c r="E12">
        <f t="shared" si="0"/>
        <v>18</v>
      </c>
      <c r="F12">
        <f t="shared" si="0"/>
        <v>17</v>
      </c>
      <c r="G12">
        <f t="shared" si="0"/>
        <v>38</v>
      </c>
      <c r="H12">
        <f t="shared" si="0"/>
        <v>27</v>
      </c>
      <c r="I12">
        <f t="shared" si="0"/>
        <v>9</v>
      </c>
      <c r="J12">
        <f t="shared" si="0"/>
        <v>16</v>
      </c>
      <c r="K12">
        <f t="shared" si="0"/>
        <v>14</v>
      </c>
    </row>
    <row r="13" spans="1:11" x14ac:dyDescent="0.25">
      <c r="A13" t="s">
        <v>17</v>
      </c>
      <c r="B13">
        <f>SUM(B5)</f>
        <v>13</v>
      </c>
      <c r="C13">
        <f t="shared" ref="C13:K13" si="1">SUM(C5)</f>
        <v>10</v>
      </c>
      <c r="D13">
        <f t="shared" si="1"/>
        <v>1</v>
      </c>
      <c r="E13">
        <f t="shared" si="1"/>
        <v>15</v>
      </c>
      <c r="F13">
        <f t="shared" si="1"/>
        <v>6</v>
      </c>
      <c r="G13">
        <f t="shared" si="1"/>
        <v>12</v>
      </c>
      <c r="H13">
        <f t="shared" si="1"/>
        <v>11</v>
      </c>
      <c r="I13">
        <f t="shared" si="1"/>
        <v>4</v>
      </c>
      <c r="J13">
        <f t="shared" si="1"/>
        <v>4</v>
      </c>
      <c r="K13">
        <f t="shared" si="1"/>
        <v>13</v>
      </c>
    </row>
    <row r="15" spans="1:11" x14ac:dyDescent="0.25">
      <c r="K1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A701-7125-457C-866F-264A1E7CF6F0}">
  <dimension ref="A3:O21"/>
  <sheetViews>
    <sheetView tabSelected="1" workbookViewId="0">
      <selection activeCell="I21" sqref="I21"/>
    </sheetView>
  </sheetViews>
  <sheetFormatPr defaultRowHeight="15" x14ac:dyDescent="0.25"/>
  <cols>
    <col min="4" max="4" width="9.28515625" bestFit="1" customWidth="1"/>
    <col min="5" max="6" width="4.85546875" bestFit="1" customWidth="1"/>
    <col min="10" max="10" width="12.7109375" bestFit="1" customWidth="1"/>
    <col min="12" max="12" width="15.7109375" bestFit="1" customWidth="1"/>
    <col min="13" max="13" width="16.42578125" bestFit="1" customWidth="1"/>
    <col min="14" max="14" width="10.140625" bestFit="1" customWidth="1"/>
    <col min="15" max="15" width="21" bestFit="1" customWidth="1"/>
  </cols>
  <sheetData>
    <row r="3" spans="1:15" x14ac:dyDescent="0.25">
      <c r="A3" t="s">
        <v>26</v>
      </c>
      <c r="D3" t="s">
        <v>18</v>
      </c>
      <c r="E3" t="s">
        <v>20</v>
      </c>
      <c r="F3" t="s">
        <v>21</v>
      </c>
      <c r="G3" t="s">
        <v>22</v>
      </c>
      <c r="H3" t="s">
        <v>29</v>
      </c>
      <c r="I3" t="s">
        <v>30</v>
      </c>
      <c r="J3" t="s">
        <v>18</v>
      </c>
      <c r="K3" t="s">
        <v>19</v>
      </c>
      <c r="L3" t="s">
        <v>23</v>
      </c>
      <c r="M3" t="s">
        <v>24</v>
      </c>
      <c r="N3" t="s">
        <v>25</v>
      </c>
      <c r="O3" t="s">
        <v>27</v>
      </c>
    </row>
    <row r="4" spans="1:15" x14ac:dyDescent="0.25">
      <c r="A4" t="s">
        <v>28</v>
      </c>
      <c r="B4">
        <v>1000</v>
      </c>
      <c r="D4">
        <v>1</v>
      </c>
      <c r="E4">
        <v>1</v>
      </c>
      <c r="F4">
        <v>1</v>
      </c>
      <c r="J4">
        <v>1</v>
      </c>
      <c r="K4">
        <v>1</v>
      </c>
      <c r="L4">
        <v>18</v>
      </c>
      <c r="O4">
        <f>N4+L4</f>
        <v>18</v>
      </c>
    </row>
    <row r="5" spans="1:15" x14ac:dyDescent="0.25">
      <c r="D5">
        <v>1</v>
      </c>
      <c r="E5">
        <v>2</v>
      </c>
      <c r="F5">
        <v>1</v>
      </c>
      <c r="H5">
        <f>M5-B4*(1-G5)</f>
        <v>-1000</v>
      </c>
      <c r="I5">
        <f>M4-B4*G5</f>
        <v>0</v>
      </c>
      <c r="J5">
        <v>1</v>
      </c>
      <c r="K5">
        <v>2</v>
      </c>
      <c r="L5">
        <v>29</v>
      </c>
      <c r="O5">
        <f t="shared" ref="O5:O9" si="0">N5+L5</f>
        <v>29</v>
      </c>
    </row>
    <row r="6" spans="1:15" x14ac:dyDescent="0.25">
      <c r="D6">
        <v>1</v>
      </c>
      <c r="E6">
        <v>3</v>
      </c>
      <c r="F6">
        <v>1</v>
      </c>
      <c r="H6">
        <f>M6-B4*(1-G6)</f>
        <v>-1000</v>
      </c>
      <c r="I6">
        <f>M4-B4*G6</f>
        <v>0</v>
      </c>
      <c r="J6">
        <v>1</v>
      </c>
      <c r="K6">
        <v>3</v>
      </c>
      <c r="L6">
        <v>9</v>
      </c>
      <c r="O6">
        <f t="shared" si="0"/>
        <v>9</v>
      </c>
    </row>
    <row r="7" spans="1:15" x14ac:dyDescent="0.25">
      <c r="D7">
        <v>1</v>
      </c>
      <c r="E7">
        <v>1</v>
      </c>
      <c r="F7">
        <v>2</v>
      </c>
      <c r="H7">
        <f>M4-B4*(1-G7)</f>
        <v>-1000</v>
      </c>
      <c r="I7">
        <f>M5-B4*G7</f>
        <v>0</v>
      </c>
      <c r="J7">
        <v>2</v>
      </c>
      <c r="K7">
        <v>1</v>
      </c>
      <c r="L7">
        <v>13</v>
      </c>
      <c r="O7">
        <f t="shared" si="0"/>
        <v>13</v>
      </c>
    </row>
    <row r="8" spans="1:15" x14ac:dyDescent="0.25">
      <c r="D8">
        <v>1</v>
      </c>
      <c r="E8">
        <v>2</v>
      </c>
      <c r="F8">
        <v>2</v>
      </c>
      <c r="J8">
        <v>2</v>
      </c>
      <c r="K8">
        <v>2</v>
      </c>
      <c r="L8">
        <v>10</v>
      </c>
      <c r="O8">
        <f t="shared" si="0"/>
        <v>10</v>
      </c>
    </row>
    <row r="9" spans="1:15" x14ac:dyDescent="0.25">
      <c r="D9">
        <v>1</v>
      </c>
      <c r="E9">
        <v>3</v>
      </c>
      <c r="F9">
        <v>2</v>
      </c>
      <c r="H9">
        <f>M6-B4*(1-G9)</f>
        <v>-1000</v>
      </c>
      <c r="I9">
        <f>M5-B4*G9</f>
        <v>0</v>
      </c>
      <c r="J9">
        <v>2</v>
      </c>
      <c r="K9">
        <v>3</v>
      </c>
      <c r="L9" s="6">
        <v>1</v>
      </c>
      <c r="O9">
        <f t="shared" si="0"/>
        <v>1</v>
      </c>
    </row>
    <row r="10" spans="1:15" x14ac:dyDescent="0.25">
      <c r="D10">
        <v>1</v>
      </c>
      <c r="E10">
        <v>1</v>
      </c>
      <c r="F10">
        <v>3</v>
      </c>
      <c r="H10">
        <f>M4-B4*(1-G10)</f>
        <v>-1000</v>
      </c>
      <c r="I10">
        <f>M6-B4*G10</f>
        <v>0</v>
      </c>
    </row>
    <row r="11" spans="1:15" x14ac:dyDescent="0.25">
      <c r="D11">
        <v>1</v>
      </c>
      <c r="E11">
        <v>2</v>
      </c>
      <c r="F11">
        <v>3</v>
      </c>
      <c r="H11">
        <f>M5-B4*(1-G11)</f>
        <v>-1000</v>
      </c>
      <c r="I11">
        <f>M6-B4*G11</f>
        <v>0</v>
      </c>
    </row>
    <row r="12" spans="1:15" x14ac:dyDescent="0.25">
      <c r="D12">
        <v>1</v>
      </c>
      <c r="E12">
        <v>3</v>
      </c>
      <c r="F12">
        <v>3</v>
      </c>
    </row>
    <row r="13" spans="1:15" x14ac:dyDescent="0.25">
      <c r="D13">
        <v>2</v>
      </c>
      <c r="E13">
        <v>1</v>
      </c>
      <c r="F13">
        <v>1</v>
      </c>
    </row>
    <row r="14" spans="1:15" x14ac:dyDescent="0.25">
      <c r="D14">
        <v>2</v>
      </c>
      <c r="E14">
        <v>2</v>
      </c>
      <c r="F14">
        <v>1</v>
      </c>
      <c r="H14">
        <f>M8-B4*(1-G14)</f>
        <v>-1000</v>
      </c>
      <c r="I14">
        <f>M7-B4*G14</f>
        <v>0</v>
      </c>
    </row>
    <row r="15" spans="1:15" x14ac:dyDescent="0.25">
      <c r="D15">
        <v>2</v>
      </c>
      <c r="E15">
        <v>3</v>
      </c>
      <c r="F15">
        <v>1</v>
      </c>
      <c r="H15">
        <f>M9-B4*(1-G15)</f>
        <v>-1000</v>
      </c>
      <c r="I15">
        <f>M7-B4*G15</f>
        <v>0</v>
      </c>
    </row>
    <row r="16" spans="1:15" x14ac:dyDescent="0.25">
      <c r="D16">
        <v>2</v>
      </c>
      <c r="E16">
        <v>1</v>
      </c>
      <c r="F16">
        <v>2</v>
      </c>
      <c r="H16">
        <f>M7-B4*(1-G16)</f>
        <v>-1000</v>
      </c>
      <c r="I16">
        <f>M8-B4*G16</f>
        <v>0</v>
      </c>
    </row>
    <row r="17" spans="4:9" x14ac:dyDescent="0.25">
      <c r="D17">
        <v>2</v>
      </c>
      <c r="E17">
        <v>2</v>
      </c>
      <c r="F17">
        <v>2</v>
      </c>
    </row>
    <row r="18" spans="4:9" x14ac:dyDescent="0.25">
      <c r="D18">
        <v>2</v>
      </c>
      <c r="E18">
        <v>3</v>
      </c>
      <c r="F18">
        <v>2</v>
      </c>
      <c r="H18">
        <f>M9-B4*(1-G18)</f>
        <v>-1000</v>
      </c>
      <c r="I18">
        <f>M8-B4*G18</f>
        <v>0</v>
      </c>
    </row>
    <row r="19" spans="4:9" x14ac:dyDescent="0.25">
      <c r="D19">
        <v>2</v>
      </c>
      <c r="E19">
        <v>1</v>
      </c>
      <c r="F19">
        <v>3</v>
      </c>
      <c r="H19">
        <f>M7-B4*(1-G19)</f>
        <v>-1000</v>
      </c>
      <c r="I19">
        <f>M9-B4*G19</f>
        <v>0</v>
      </c>
    </row>
    <row r="20" spans="4:9" x14ac:dyDescent="0.25">
      <c r="D20">
        <v>2</v>
      </c>
      <c r="E20">
        <v>2</v>
      </c>
      <c r="F20">
        <v>3</v>
      </c>
      <c r="H20">
        <f>M8-B4*(1-G20)</f>
        <v>-1000</v>
      </c>
      <c r="I20">
        <f>M9-B4*G20</f>
        <v>0</v>
      </c>
    </row>
    <row r="21" spans="4:9" x14ac:dyDescent="0.25">
      <c r="D21">
        <v>2</v>
      </c>
      <c r="E21">
        <v>3</v>
      </c>
      <c r="F2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5</vt:i4>
      </vt:variant>
    </vt:vector>
  </HeadingPairs>
  <TitlesOfParts>
    <vt:vector size="7" baseType="lpstr">
      <vt:lpstr>Foglio1</vt:lpstr>
      <vt:lpstr>Foglio2</vt:lpstr>
      <vt:lpstr>anto</vt:lpstr>
      <vt:lpstr>ossessing</vt:lpstr>
      <vt:lpstr>precess_time</vt:lpstr>
      <vt:lpstr>process_time</vt:lpstr>
      <vt:lpstr>processing_time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2019-06-04T13:26:35Z</dcterms:modified>
</cp:coreProperties>
</file>