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13_ncr:1_{2DC72C2A-F3A2-447F-97F5-2B3EA6099703}" xr6:coauthVersionLast="47" xr6:coauthVersionMax="47" xr10:uidLastSave="{00000000-0000-0000-0000-000000000000}"/>
  <bookViews>
    <workbookView xWindow="-110" yWindow="-110" windowWidth="38620" windowHeight="21100" activeTab="3" xr2:uid="{00000000-000D-0000-FFFF-FFFF00000000}"/>
  </bookViews>
  <sheets>
    <sheet name="Ext. &amp; Prep. Task List 1" sheetId="1" r:id="rId1"/>
    <sheet name="Ext. &amp; Prep. Task List 2" sheetId="2" r:id="rId2"/>
    <sheet name="Ext. &amp; Prep. Task List 3" sheetId="3" r:id="rId3"/>
    <sheet name="QC measurements" sheetId="4" r:id="rId4"/>
    <sheet name="Pooling Table" sheetId="5" r:id="rId5"/>
    <sheet name="Seq Task-G50" sheetId="6" r:id="rId6"/>
  </sheets>
  <definedNames>
    <definedName name="A">'Ext. &amp; Prep. Task List 1'!$B$9</definedName>
    <definedName name="B">'Ext. &amp; Prep. Task List 1'!$B$10</definedName>
    <definedName name="_xlnm.Print_Area" localSheetId="0">'Ext. &amp; Prep. Task List 1'!$A$1:$M$54</definedName>
    <definedName name="_xlnm.Print_Area" localSheetId="1">'Ext. &amp; Prep. Task List 2'!$A$1:$M$54</definedName>
    <definedName name="_xlnm.Print_Area" localSheetId="2">'Ext. &amp; Prep. Task List 3'!$A$1:$M$54</definedName>
    <definedName name="_xlnm.Print_Area" localSheetId="3">'QC measurements'!$A$1:$I$54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 i="4" l="1"/>
  <c r="A8" i="5"/>
  <c r="B8" i="5"/>
  <c r="A9" i="5"/>
  <c r="B9" i="5"/>
  <c r="A10" i="5"/>
  <c r="B10" i="5"/>
  <c r="A11" i="5"/>
  <c r="B11" i="5"/>
  <c r="A12" i="5"/>
  <c r="B12" i="5"/>
  <c r="A13" i="5"/>
  <c r="B13" i="5"/>
  <c r="A14" i="5"/>
  <c r="B14" i="5"/>
  <c r="A15" i="5"/>
  <c r="B15" i="5"/>
  <c r="A16" i="5"/>
  <c r="B16" i="5"/>
  <c r="A17" i="5"/>
  <c r="B17" i="5"/>
  <c r="A18" i="5"/>
  <c r="B18" i="5"/>
  <c r="A19" i="5"/>
  <c r="B19" i="5"/>
  <c r="A20" i="5"/>
  <c r="B20" i="5"/>
  <c r="A21" i="5"/>
  <c r="B21" i="5"/>
  <c r="A22" i="5"/>
  <c r="B22" i="5"/>
  <c r="A23" i="5"/>
  <c r="B23" i="5"/>
  <c r="A24" i="5"/>
  <c r="B24" i="5"/>
  <c r="A25" i="5"/>
  <c r="B25" i="5"/>
  <c r="A26" i="5"/>
  <c r="B26" i="5"/>
  <c r="A27" i="5"/>
  <c r="B27" i="5"/>
  <c r="A28" i="5"/>
  <c r="B28" i="5"/>
  <c r="A29" i="5"/>
  <c r="B29" i="5"/>
  <c r="A30" i="5"/>
  <c r="B30" i="5"/>
  <c r="A31" i="5"/>
  <c r="B31" i="5"/>
  <c r="A32" i="5"/>
  <c r="B32" i="5"/>
  <c r="A33" i="5"/>
  <c r="B33" i="5"/>
  <c r="A34" i="5"/>
  <c r="B34" i="5"/>
  <c r="A35" i="5"/>
  <c r="B35" i="5"/>
  <c r="A36" i="5"/>
  <c r="B36" i="5"/>
  <c r="A37" i="5"/>
  <c r="B37" i="5"/>
  <c r="A38" i="5"/>
  <c r="B38" i="5"/>
  <c r="A39" i="5"/>
  <c r="B39" i="5"/>
  <c r="A40" i="5"/>
  <c r="B40" i="5"/>
  <c r="A41" i="5"/>
  <c r="B41" i="5"/>
  <c r="A42" i="5"/>
  <c r="B42" i="5"/>
  <c r="A43" i="5"/>
  <c r="B43" i="5"/>
  <c r="A44" i="5"/>
  <c r="B44" i="5"/>
  <c r="A45" i="5"/>
  <c r="B45" i="5"/>
  <c r="A46" i="5"/>
  <c r="B46" i="5"/>
  <c r="A47" i="5"/>
  <c r="B47" i="5"/>
  <c r="A48" i="5"/>
  <c r="B48" i="5"/>
  <c r="A49" i="5"/>
  <c r="B49" i="5"/>
  <c r="A50" i="5"/>
  <c r="B50" i="5"/>
  <c r="A51" i="5"/>
  <c r="B51" i="5"/>
  <c r="A52" i="5"/>
  <c r="B52" i="5"/>
  <c r="A53" i="5"/>
  <c r="B53" i="5"/>
  <c r="A54" i="5"/>
  <c r="B54" i="5"/>
  <c r="A55" i="5"/>
  <c r="B55" i="5"/>
  <c r="B23"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4" i="4"/>
  <c r="B22" i="4"/>
  <c r="B21" i="4"/>
  <c r="B20" i="4"/>
  <c r="B19" i="4"/>
  <c r="B18" i="4"/>
  <c r="B17" i="4"/>
  <c r="B16" i="4"/>
  <c r="B15" i="4"/>
  <c r="B14" i="4"/>
  <c r="B13" i="4"/>
  <c r="B12" i="4"/>
  <c r="B11" i="4"/>
  <c r="B10" i="4"/>
  <c r="B9" i="4"/>
  <c r="B8" i="4"/>
  <c r="B7" i="4"/>
  <c r="C10" i="5"/>
  <c r="C8" i="5" l="1"/>
  <c r="C12" i="5" s="1"/>
</calcChain>
</file>

<file path=xl/sharedStrings.xml><?xml version="1.0" encoding="utf-8"?>
<sst xmlns="http://schemas.openxmlformats.org/spreadsheetml/2006/main" count="361" uniqueCount="193">
  <si>
    <t>NIPT  DNA Extraction &amp; Library Preparation Task List (with fragment screening)</t>
  </si>
  <si>
    <t>ว/ด/ป ที่ปฏิบัติงาน</t>
  </si>
  <si>
    <t>DD/MM/YYYY</t>
  </si>
  <si>
    <t>การทดสอบ</t>
  </si>
  <si>
    <t>NIPT</t>
  </si>
  <si>
    <t>หมายเลย Task</t>
  </si>
  <si>
    <t>ผู้ปฏิบัติงาน</t>
  </si>
  <si>
    <t>✓</t>
  </si>
  <si>
    <t>Barcode</t>
  </si>
  <si>
    <t>A</t>
  </si>
  <si>
    <t>B</t>
  </si>
  <si>
    <t>C</t>
  </si>
  <si>
    <t>D</t>
  </si>
  <si>
    <t>E</t>
  </si>
  <si>
    <t>F</t>
  </si>
  <si>
    <t>G</t>
  </si>
  <si>
    <t>H</t>
  </si>
  <si>
    <t>Extraction Lot no./Exp. Date</t>
  </si>
  <si>
    <t>Library Lot no./Exp. Date.</t>
  </si>
  <si>
    <t>ขั้นตอนการเตรียมการสกัดตัวอย่าง (Extraction)</t>
  </si>
  <si>
    <t>Reagent preparation</t>
  </si>
  <si>
    <t>☐ Magnetic Bead 1: วางที่อุณหภูมิห้อง 30 min</t>
  </si>
  <si>
    <t>☐ Magnetic Bead 2 (733 μL): วางที่อุณหภูมิห้อง 30 min</t>
  </si>
  <si>
    <t>☐ Magnetic Bead 2 (580 μL): วางที่อุณหภูมิห้อง 30 min</t>
  </si>
  <si>
    <t>☐ Elution buffer</t>
  </si>
  <si>
    <t>☐ เตรียม MilliQ (ตน. 1 ใน TL1 / ตน. 25 ใน TL2)</t>
  </si>
  <si>
    <t>96-Deepwell plate preparation</t>
  </si>
  <si>
    <t>ขั้นตอนการเตรียมการไลบารี่ตัวอย่าง  (Library Preparation)</t>
  </si>
  <si>
    <t>กล่องที่ 3/3 — อยู่ที่ 4°C  (ห้อง 1)</t>
  </si>
  <si>
    <t>☐ Magnetic Beads: Vortex + Spin down</t>
  </si>
  <si>
    <t>Tube preparation</t>
  </si>
  <si>
    <t>96-Deepwell plate preparation  (ห้อง 1)</t>
  </si>
  <si>
    <t>NTC &amp; PTC preparation  (if needed)</t>
  </si>
  <si>
    <t>Task 1 — Positive Control preparation</t>
  </si>
  <si>
    <t>☐ Dilute Positive Ctrl 1:31  (3 μL control + 93 μL MilliQ)  → ลงใน screw cap 0.5 mL</t>
  </si>
  <si>
    <t>Task 2 — Negative Control preparation</t>
  </si>
  <si>
    <t>☐ Dilute Negative Ctrl 1:31  (3 μL control + 93 μL MilliQ)  → ลงใน screw cap 0.5 mL</t>
  </si>
  <si>
    <t>เตรียมลงเครื่อง MGISP-100</t>
  </si>
  <si>
    <t>☐ Vortex + Spin down ทุกน้ำยา</t>
  </si>
  <si>
    <t>☐ นำตัวอย่าง 1–2  Strip Plate Product มาวัด QC</t>
  </si>
  <si>
    <t>แผนผังตัวอย่าง</t>
  </si>
  <si>
    <t xml:space="preserve"> Run…......../2026</t>
  </si>
  <si>
    <t>Run…........ S1</t>
  </si>
  <si>
    <t>Run…........S2</t>
  </si>
  <si>
    <t xml:space="preserve"> กล่องที่ 2/2 — อยู่ที่ 4°C</t>
  </si>
  <si>
    <t>☐ Lysis buffer</t>
  </si>
  <si>
    <t>☐ Wash buffer 1</t>
  </si>
  <si>
    <t>☐ Wash buffer 2:</t>
  </si>
  <si>
    <t xml:space="preserve"> กล่องที่ 1/2 — วางที่ Rt เก็บให้พ้นแสง</t>
  </si>
  <si>
    <t>☐ เตรียม 75% Ethanol ตามปริมาตรที่ต้องการใช้  (Cf-WI-T-BM18-01)</t>
  </si>
  <si>
    <t>☐ Post clean  (Cf-WI-T-BM18-01)</t>
  </si>
  <si>
    <r>
      <rPr>
        <sz val="10"/>
        <rFont val="TH Sarabun New"/>
        <family val="2"/>
      </rPr>
      <t xml:space="preserve">  </t>
    </r>
    <r>
      <rPr>
        <sz val="12"/>
        <rFont val="TH Sarabun New"/>
        <family val="2"/>
      </rPr>
      <t xml:space="preserve">☐ เปิดเครื่อง MGISP-100 และ Pre-clean (ประมาณ 20 นาที) ก่อนการใช้งาน (Cf-WI-T-BM18-01)   </t>
    </r>
  </si>
  <si>
    <t>☐ แบ่งน้ำยาลงใน 96-Deepwell plate</t>
  </si>
  <si>
    <t>วางของตาม layout | Solution: NIFTY_Library preparation Script:NIFTY_LowThroughtput_DNAExtraction</t>
  </si>
  <si>
    <t>วางของตาม layout | Solution: NIFTY_Library preparation | Script: NIFTY_LowThroughput_LibraryPreparation_16rxns_MGISP-100_V1.0 (1-1)</t>
  </si>
  <si>
    <r>
      <t>☐ แบ่ง Magnetic Beads 740 μL ลงใน screw cap 2mL</t>
    </r>
    <r>
      <rPr>
        <b/>
        <sz val="12"/>
        <rFont val="TH Sarabun New"/>
        <family val="2"/>
      </rPr>
      <t>(Position 5C)</t>
    </r>
  </si>
  <si>
    <r>
      <t>☐ แบ่ง Magnetic Beads 910 μL ลงใน screw cap 2mL</t>
    </r>
    <r>
      <rPr>
        <b/>
        <sz val="12"/>
        <color theme="1"/>
        <rFont val="TH Sarabun New"/>
        <family val="2"/>
      </rPr>
      <t>(Position 5D)</t>
    </r>
  </si>
  <si>
    <t>Run…........ S3</t>
  </si>
  <si>
    <t>Run…........S4</t>
  </si>
  <si>
    <t>แบ่งตัวอย่าง 200 ไมโครลิตร ลง Strip Plate ตามตน. / ตน. 25 (NC) ใส่ MilliQ</t>
  </si>
  <si>
    <t>Run…........ S5</t>
  </si>
  <si>
    <t>Run…........S6</t>
  </si>
  <si>
    <t xml:space="preserve">Task 3 — </t>
  </si>
  <si>
    <r>
      <t xml:space="preserve">☐ </t>
    </r>
    <r>
      <rPr>
        <strike/>
        <sz val="12"/>
        <rFont val="TH Sarabun New"/>
        <family val="2"/>
      </rPr>
      <t>Dilute Negative Ctrl 1:31  (3 μL control + 93 μL MilliQ)  → ลงใน screw cap 0.5 mL</t>
    </r>
  </si>
  <si>
    <t xml:space="preserve">  - 2 Strip สำหรับ Dilute barcode </t>
  </si>
  <si>
    <t xml:space="preserve">  - 2 Strip สำหรับ Library Product : lable ตำแหน่งตัวอย่างที่ข้างหลอด ระบุ Runและลำดับ Strip ให้เรียบร้อย</t>
  </si>
  <si>
    <t>แบ่งตัวอย่าง 200 μL ลง Strip Plate ตามตน. / ตน. 1 (PC) ใส่ MilliQ</t>
  </si>
  <si>
    <t>แบ่งตัวอย่าง 200 ไมโครลิตร ลง Strip Plate ตามตน. / ตน. 40 (BC) ใส่ MilliQ</t>
  </si>
  <si>
    <t>☐  DNA Fragment screening Product (ถ้า Freeze ค้างคืน): Thaw ที่ 4°C → Vortex + Spin down (P3)  (ถ้าไม่ค้างคืน ข้ามข้อนี้)</t>
  </si>
  <si>
    <t>☐ DNA Fragment screening Product (ถ้า Freeze ค้างคืน): Thaw ที่ 4°C → Vortex + Spin down (P3)  (ถ้าไม่ค้างคืน ข้ามข้อนี้)</t>
  </si>
  <si>
    <t>☐ หยิบ Enzyme (End repair enzyme + Ligase) จากกล่อง 1/3  → Spin down  (เก็บไว้บน Ice box)</t>
  </si>
  <si>
    <r>
      <rPr>
        <b/>
        <sz val="12"/>
        <color theme="1"/>
        <rFont val="TH Sarabun New"/>
        <family val="2"/>
      </rPr>
      <t>หมายเหตุ:</t>
    </r>
    <r>
      <rPr>
        <sz val="12"/>
        <color theme="1"/>
        <rFont val="TH Sarabun New"/>
        <family val="2"/>
      </rPr>
      <t xml:space="preserve"> Library product สามารถเก็บไว้ที่อุณหภูมิ -20°C</t>
    </r>
  </si>
  <si>
    <t>กล่องที่ 1/3 — อยู่ที่ -20°C  → Thaw ที่ Rt จนละลายสมบูรณ์ (ไม่ควรนานเกิน 15 นาที) (ห้อง 2)</t>
  </si>
  <si>
    <t>ขั้นตอนการเตรียมการเตรียมไลบารี่ตัวอย่าง  (Library Preparation)</t>
  </si>
  <si>
    <t>กล่องที่ 2/3 — อยู่ที่ -20°C  → Thaw ที่ Rt ไม่ควรนานเกิน 15 นาที (ห้อง 2) (อย่าลืมเปิดฟอยล์ก่อนเข้าเครื่อง)</t>
  </si>
  <si>
    <t>☐ Barcode 2 strips (ต้องหยิบให้ตรงกับที่ระบุบนแผนผังตัวอย่าง → Thaw ที่ Rt  |  labels ตำแหน่ง barcode ข้างหลอด ให้ตรงกับตำแหน่งที่ระบุบนสลากก่อนทำการดึงสลากด้านบนออก  |  vortex + spin down</t>
  </si>
  <si>
    <t>☐  เตรียม break away plate จำนวน 4 strip เปล่า โดย</t>
  </si>
  <si>
    <t xml:space="preserve">QC DNA Concentration </t>
  </si>
  <si>
    <t>Sample ID</t>
  </si>
  <si>
    <t>Concentration (ng/ul)</t>
  </si>
  <si>
    <t>ขั้นตอนการเตรียมการวัดความเข้มข้น DNA Library product</t>
  </si>
  <si>
    <t>1. เตรียม Qubit tube ขนาด 0.5 mL ตามจำนวนที่ต้องการวัด</t>
  </si>
  <si>
    <t>2. เตรียมน้ำยา dsDNA ตามตารางดังต่อไปนี้</t>
  </si>
  <si>
    <t xml:space="preserve">Standard </t>
  </si>
  <si>
    <t>ตัวอย่าง</t>
  </si>
  <si>
    <t>Buffer (uL)</t>
  </si>
  <si>
    <t>Standrad 1 หรือ 2 (uL)</t>
  </si>
  <si>
    <t>Sample (uL)</t>
  </si>
  <si>
    <t>190</t>
  </si>
  <si>
    <t>10</t>
  </si>
  <si>
    <t>198</t>
  </si>
  <si>
    <t>2</t>
  </si>
  <si>
    <t xml:space="preserve">3. เริ่มจากเตรียม Standrad 1 และ 2 จากนั้น Vortex by hand ห้ามโดนก้นหลอด </t>
  </si>
  <si>
    <t>และวัดค่ากรอกค่าที่ได้</t>
  </si>
  <si>
    <t>Ref.Std. dsDNA</t>
  </si>
  <si>
    <t xml:space="preserve">Standard 1 = </t>
  </si>
  <si>
    <t xml:space="preserve">Standard 2 = </t>
  </si>
  <si>
    <t>Standard 2 Conc. =…...................ng/ul (ref. 9.9 ng/uL)</t>
  </si>
  <si>
    <t xml:space="preserve">4. เตรียมตัวอย่าง จากนั้น Vortex by hand ห้ามโดนก้นหลอด </t>
  </si>
  <si>
    <t>และวัดค่ากรอกค่าที่ได้ตามลำดับ</t>
  </si>
  <si>
    <t xml:space="preserve">หมายเหตุ : ตัวอย่างและ Positive และ Negative control ควรมีความเข้มข้น ≥ 2 ng/ul </t>
  </si>
  <si>
    <t>หากไม่เป็นไปตามเกณฑ์ให้เริ่มสกัดใหม่อีกครั้งในตัวอย่างที่ผ่านเกณฑ์</t>
  </si>
  <si>
    <t xml:space="preserve">Blank control ควรมีความเข้มข้น ≤ 0.6 ng/ul </t>
  </si>
  <si>
    <t>Pooling Table</t>
  </si>
  <si>
    <t>Pooling amount (pmol)</t>
  </si>
  <si>
    <t>Volume (ul)</t>
  </si>
  <si>
    <t>Total sample volume (ul)</t>
  </si>
  <si>
    <t>Desired Total Volume (ul)</t>
  </si>
  <si>
    <t>EB volume (ul)</t>
  </si>
  <si>
    <t>Pool Library concentration (ng/μl)</t>
  </si>
  <si>
    <t>เกณฑ์การยอมรับ 3.00-3.60 ng/ul</t>
  </si>
  <si>
    <t>เปิดเครื่อง MGISP-100 และ Pre-clean (ประมาณ 20 นาที) ก่อนการใช้งาน</t>
  </si>
  <si>
    <t>ขั้นตอนการเตรียมการ Pooling DNA Library</t>
  </si>
  <si>
    <t>1. นำตัวอย่าง DNA library product ออกมาละลาย หลังจากนั้น Vortex และ Spindown</t>
  </si>
  <si>
    <t>2. เมื่อได้ปริมาตรในการ Pooling ของแต่ละตัวอย่าง ให้นำไปกรอกใน ไฟล์ .CSV</t>
  </si>
  <si>
    <t>ที่ใช้สำหรับลงเครื่อง SP100</t>
  </si>
  <si>
    <t>3.เติม Elution buffer ตามปริมาตรที่ปรากฏในช่อง EB volume (ul)</t>
  </si>
  <si>
    <t xml:space="preserve">ลงใน screw cap ขนาด 2 mL </t>
  </si>
  <si>
    <t>4. จัดเรียงอุปกรณ์ ตามหน้า Layout ขั้นตอนการ Pooling บนเครื่อง SP100 เริ่มการทำงาน</t>
  </si>
  <si>
    <t xml:space="preserve">5. หลังจากการ Pooling DNA Library ทำการวัดความเข้มข้นด้วย น้ำยา dsDNA </t>
  </si>
  <si>
    <t>6. เตรียมน้ำยา dsDNA ตามตารางดังต่อไปนี้</t>
  </si>
  <si>
    <t xml:space="preserve">7. เริ่มจากเตรียม Standrad 1 และ 2 จากนั้น Vortex by hand ห้ามโดนก้นหลอด </t>
  </si>
  <si>
    <t xml:space="preserve">8. เตรียมตัวอย่าง จากนั้น Vortex by hand ห้ามโดนก้นหลอด </t>
  </si>
  <si>
    <t>และวัดค่ากรอกค่าที่ได้ ในช่อง Pool Library concentration (ng/μl)</t>
  </si>
  <si>
    <t>DNBSEQ-G50 Sequencing Record</t>
  </si>
  <si>
    <t xml:space="preserve">ผู้ปฏิบัติงาน </t>
  </si>
  <si>
    <t>DNBSEQ-G50 no.:</t>
  </si>
  <si>
    <t>Barcode type:</t>
  </si>
  <si>
    <t xml:space="preserve">ขั้นตอนการเตรียมการทำ DNB </t>
  </si>
  <si>
    <t xml:space="preserve">Reagent preparation </t>
  </si>
  <si>
    <t xml:space="preserve">1.นำ Sequencing cartridge ออกจาก ชุด Universal Sequencing Reaction เก็บที่อุณหภูมิ -20⁰C มาละลายที่ 4⁰C ข้ามคืน หรือ แช่น้ำจะกว่าจะละลายโดยสมบูรณ์ </t>
  </si>
  <si>
    <t>หากยังไม่ใช้งานทันที่ให้เก็บที่อุณหภูมิ 4⁰C  (ห้ามนำ Sequencing cartridge ที่ละลายไม่สมบูรณ์มาใช้งาน)</t>
  </si>
  <si>
    <t>3 เตรียม Cyclization mix (2 rxn)</t>
  </si>
  <si>
    <t>Cyclization buffer (μL)</t>
  </si>
  <si>
    <t>Ligase (μL)</t>
  </si>
  <si>
    <t xml:space="preserve">Sample preparation </t>
  </si>
  <si>
    <t>4. Vortex และ Spindown ตัวอย่าง Pooling DNA Library แบ่งใส่ break away plate โดย pool ที่ 1 จะเริ่มต้นที่ 1A เสมอ ปริมาตร 48 ul</t>
  </si>
  <si>
    <t>5. นำ DNB Enzyme Mix II (LC) และ Ligase  ออกจาก ชุด Universal Sequencing Reaction เก็บที่อุณหภูมิ -20⁰C ทำการ spin down  (เก็บ enzymeไว้บน Ice box)</t>
  </si>
  <si>
    <t>6. จัดเรียงอุปกรณ์ ตามหน้า Layout ขั้นตอนการ Pooling บนเครื่อง SP100 เริ่มการทำงาน กรอกค่าที่ SP 100 ถาม DNB 1 pool และเวลาที่ใช้ RCA 25 min เมื่อเสร็จงานทำการ Post clean ตามที่เครื่อง SP100 แนะนำ</t>
  </si>
  <si>
    <t>QC measurements</t>
  </si>
  <si>
    <t>7.เตรียมน้ำยา ssDNA mix ตามตารางดังต่อไปนี้ (ต่อ 1 rxn)</t>
  </si>
  <si>
    <t>Fluorescent Dye ( uL)</t>
  </si>
  <si>
    <t>Buffer ( uL)</t>
  </si>
  <si>
    <t>8. เริ่มจากเตรียม Standrad 1 และ 2 จากนั้น Vortex by hand ห้ามโดนก้นหลอด และวัดค่ากรอกค่าที่ได้</t>
  </si>
  <si>
    <t>ssDNA mix (uL)</t>
  </si>
  <si>
    <t>Standard 2 Conc. =…...................ng/ul (ref. 19.9 ng/uL)</t>
  </si>
  <si>
    <t xml:space="preserve">9. เตรียมตัวอย่าง จากนั้น Vortex by hand ห้ามโดนก้นหลอด </t>
  </si>
  <si>
    <t>DNB concentration (ng/uL)</t>
  </si>
  <si>
    <t>(Ref. 8-50 ng/uL)</t>
  </si>
  <si>
    <t>DNB preparation</t>
  </si>
  <si>
    <t>Volume of DNB added (μL)</t>
  </si>
  <si>
    <t>Cartridge preparation</t>
  </si>
  <si>
    <t>Sequencing chip positioned firmly (  )</t>
  </si>
  <si>
    <t>Confirm（√）</t>
  </si>
  <si>
    <t>Sequencing reagent preparation</t>
  </si>
  <si>
    <t>Reagent Name</t>
  </si>
  <si>
    <t>Position</t>
  </si>
  <si>
    <t>Volume（μL）</t>
  </si>
  <si>
    <t xml:space="preserve"> dNTPs mix III</t>
  </si>
  <si>
    <t>dNTPs mix II</t>
  </si>
  <si>
    <t xml:space="preserve"> Sequencing enzyme mix</t>
  </si>
  <si>
    <t xml:space="preserve">ขั้นตอนการ Sequencing </t>
  </si>
  <si>
    <t>Lane</t>
  </si>
  <si>
    <t>DNB ID</t>
  </si>
  <si>
    <t>Sequencing Type</t>
  </si>
  <si>
    <t>Cycle number</t>
  </si>
  <si>
    <t>Barcode information</t>
  </si>
  <si>
    <t>Project type</t>
  </si>
  <si>
    <t>①</t>
  </si>
  <si>
    <t>DNBYYYYMMDD</t>
  </si>
  <si>
    <t>SE</t>
  </si>
  <si>
    <t>35+10</t>
  </si>
  <si>
    <t>1-128</t>
  </si>
  <si>
    <t xml:space="preserve">1. ล้างเครื่องก่อนใช้งานตามมาตรฐาน </t>
  </si>
  <si>
    <t>2. ก่อนรันเช็คพื้นที่ของ drive D จดค่า ควรมากกว่า 500 GB</t>
  </si>
  <si>
    <t>Hard Drive Memory (TB):</t>
  </si>
  <si>
    <t>3. เมื่อเตรียมตัวอย่าง DNB และ cartridge เรียบร้อย นำมาเข้าเครื่อง G50 ทำตามขั้นตอนที่เครื่องสั่ง และจดค่าความดันที่เครื่องทำได้ในขณะใส่ Flow cell</t>
  </si>
  <si>
    <t>Negative Pressure (kPa):</t>
  </si>
  <si>
    <t>First Cycle:</t>
  </si>
  <si>
    <t>lane</t>
  </si>
  <si>
    <t>Base/Fluorescent Intensity (K)</t>
  </si>
  <si>
    <t>Loaded DNB</t>
  </si>
  <si>
    <t>Q30%</t>
  </si>
  <si>
    <t>BIC</t>
  </si>
  <si>
    <t>Fit</t>
  </si>
  <si>
    <t>ค่าที่ได้</t>
  </si>
  <si>
    <r>
      <rPr>
        <b/>
        <sz val="16"/>
        <color theme="1"/>
        <rFont val="TH Sarabun New"/>
        <family val="2"/>
      </rPr>
      <t xml:space="preserve">หมายเหตุ : </t>
    </r>
    <r>
      <rPr>
        <sz val="16"/>
        <color theme="1"/>
        <rFont val="TH Sarabun New"/>
        <family val="2"/>
      </rPr>
      <t>เกณฑ์ของความเข้มข้น Pooling DNA Library คือ 3.00-3.60 ng/ul</t>
    </r>
  </si>
  <si>
    <t>ลงใน screw cap ขนาด 0.5 mL 
on ice</t>
  </si>
  <si>
    <t>ลงใน screw cap ขนาด 0.5 mL
ใช้ wide Bore tip ในการผสม DNB</t>
  </si>
  <si>
    <t>DNB Load Buffer 2(μL)
ชุด Universal Sequencing Reaction เก็บที่อุณหภูมิ -20°C</t>
  </si>
  <si>
    <t>Make DNB Enzyme II (μL) 
ชุด Universal Sequencing Reaction เก็บที่อุณหภูมิ -20°C</t>
  </si>
  <si>
    <t>DNB Load Buffer 1 (μL)
ชุด Universal Sequencing Reaction เก็บที่อุณหภูมิ -20°C</t>
  </si>
  <si>
    <t>2. นำ cyclization Buffer, Make DNB Buffer, DNB Enzyme Mix I, Stop DNB Reaction buffer, DNB Load buffer I, DNB Load buffer II, Low TE, dNTPs Mix II, dNTPs Mix III ออกจาก ชุด Universal Sequencing Reaction เก็บที่อุณหภูมิ -20⁰C มาละลายที่ 4⁰C หลังจากนั้น Vortex และ Spindown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</si>
</sst>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51">
    <font>
      <sz val="11"/>
      <color theme="1"/>
      <name val="Calibri"/>
      <charset val="134"/>
      <scheme val="minor"/>
    </font>
    <font>
      <sz val="11"/>
      <color theme="1"/>
      <name val="Calibri"/>
      <family val="2"/>
      <scheme val="minor"/>
    </font>
    <font>
      <sz val="14"/>
      <name val="TH Sarabun New"/>
      <family val="2"/>
    </font>
    <font>
      <b/>
      <sz val="14"/>
      <name val="TH Sarabun New"/>
      <family val="2"/>
    </font>
    <font>
      <sz val="14"/>
      <color theme="1"/>
      <name val="TH Sarabun New"/>
      <family val="2"/>
    </font>
    <font>
      <sz val="11"/>
      <color indexed="8"/>
      <name val="宋体"/>
      <family val="3"/>
      <charset val="134"/>
    </font>
    <font>
      <b/>
      <sz val="14"/>
      <color indexed="8"/>
      <name val="TH Sarabun New"/>
      <family val="2"/>
    </font>
    <font>
      <b/>
      <sz val="14"/>
      <color theme="0" tint="-0.14999847407452621"/>
      <name val="TH Sarabun New"/>
      <family val="2"/>
    </font>
    <font>
      <sz val="14"/>
      <color indexed="8"/>
      <name val="TH Sarabun New"/>
      <family val="2"/>
    </font>
    <font>
      <b/>
      <sz val="11"/>
      <name val="TH Sarabun New"/>
      <family val="2"/>
    </font>
    <font>
      <i/>
      <sz val="14"/>
      <name val="TH Sarabun New"/>
      <family val="2"/>
    </font>
    <font>
      <b/>
      <sz val="12"/>
      <color indexed="8"/>
      <name val="TH Sarabun New"/>
      <family val="2"/>
    </font>
    <font>
      <b/>
      <sz val="12"/>
      <color theme="1"/>
      <name val="TH Sarabun New"/>
      <family val="2"/>
    </font>
    <font>
      <b/>
      <sz val="11"/>
      <name val="TH Sarabun New"/>
      <family val="2"/>
    </font>
    <font>
      <b/>
      <sz val="10"/>
      <name val="TH Sarabun New"/>
      <family val="2"/>
    </font>
    <font>
      <sz val="12"/>
      <name val="TH Sarabun New"/>
      <family val="2"/>
    </font>
    <font>
      <sz val="12"/>
      <color theme="1"/>
      <name val="Calibri"/>
      <family val="2"/>
      <scheme val="minor"/>
    </font>
    <font>
      <i/>
      <sz val="12"/>
      <name val="TH Sarabun New"/>
      <family val="2"/>
    </font>
    <font>
      <b/>
      <i/>
      <sz val="12"/>
      <name val="TH Sarabun New"/>
      <family val="2"/>
    </font>
    <font>
      <b/>
      <sz val="12"/>
      <name val="TH Sarabun New"/>
      <family val="2"/>
    </font>
    <font>
      <sz val="12"/>
      <color theme="1"/>
      <name val="TH Sarabun New"/>
      <family val="2"/>
    </font>
    <font>
      <sz val="14"/>
      <color theme="1"/>
      <name val="Calibri"/>
      <family val="2"/>
      <scheme val="minor"/>
    </font>
    <font>
      <sz val="10"/>
      <name val="TH Sarabun New"/>
      <family val="2"/>
    </font>
    <font>
      <b/>
      <i/>
      <sz val="12"/>
      <color theme="1"/>
      <name val="TH Sarabun New"/>
      <family val="2"/>
    </font>
    <font>
      <b/>
      <sz val="12"/>
      <color rgb="FF1F3864"/>
      <name val="TH Sarabun New"/>
      <family val="2"/>
    </font>
    <font>
      <b/>
      <i/>
      <sz val="12"/>
      <color theme="1"/>
      <name val="Tenorite"/>
    </font>
    <font>
      <b/>
      <sz val="12"/>
      <color indexed="8"/>
      <name val="TH Sarabun New"/>
      <family val="2"/>
    </font>
    <font>
      <b/>
      <sz val="13"/>
      <color rgb="FF1F3864"/>
      <name val="TH Sarabun New"/>
      <family val="2"/>
    </font>
    <font>
      <sz val="13"/>
      <color theme="1"/>
      <name val="Calibri"/>
      <family val="2"/>
      <scheme val="minor"/>
    </font>
    <font>
      <strike/>
      <sz val="12"/>
      <name val="TH Sarabun New"/>
      <family val="2"/>
    </font>
    <font>
      <sz val="12"/>
      <name val="Calibri"/>
      <family val="2"/>
      <scheme val="minor"/>
    </font>
    <font>
      <sz val="9"/>
      <color theme="1"/>
      <name val="Arial Unicode MS"/>
      <family val="2"/>
    </font>
    <font>
      <sz val="11"/>
      <color theme="1"/>
      <name val="Tahoma"/>
      <family val="2"/>
    </font>
    <font>
      <sz val="11"/>
      <color theme="1"/>
      <name val="宋体"/>
      <family val="3"/>
      <charset val="134"/>
    </font>
    <font>
      <sz val="9"/>
      <color theme="1"/>
      <name val="Calibri"/>
      <family val="2"/>
      <scheme val="minor"/>
    </font>
    <font>
      <sz val="12"/>
      <color theme="1"/>
      <name val="Times New Roman"/>
      <family val="1"/>
    </font>
    <font>
      <sz val="16"/>
      <color theme="1"/>
      <name val="TH Sarabun New"/>
      <family val="2"/>
    </font>
    <font>
      <b/>
      <sz val="16"/>
      <color theme="1"/>
      <name val="TH Sarabun New"/>
      <family val="2"/>
    </font>
    <font>
      <b/>
      <sz val="16"/>
      <color theme="0" tint="-4.9989318521683403E-2"/>
      <name val="TH Sarabun New"/>
      <family val="2"/>
    </font>
    <font>
      <sz val="16"/>
      <name val="TH Sarabun New"/>
      <family val="2"/>
    </font>
    <font>
      <b/>
      <sz val="16"/>
      <color rgb="FFFF0000"/>
      <name val="TH Sarabun New"/>
      <family val="2"/>
    </font>
    <font>
      <sz val="16"/>
      <color theme="0" tint="-4.9989318521683403E-2"/>
      <name val="TH Sarabun New"/>
      <family val="2"/>
    </font>
    <font>
      <b/>
      <i/>
      <sz val="16"/>
      <color theme="1"/>
      <name val="TH Sarabun New"/>
      <family val="2"/>
    </font>
    <font>
      <b/>
      <sz val="16"/>
      <color indexed="8"/>
      <name val="TH Sarabun New"/>
      <family val="2"/>
    </font>
    <font>
      <sz val="16"/>
      <color theme="0" tint="-0.14999847407452621"/>
      <name val="TH Sarabun New"/>
      <family val="2"/>
    </font>
    <font>
      <b/>
      <sz val="16"/>
      <name val="TH Sarabun New"/>
      <family val="2"/>
    </font>
    <font>
      <sz val="16"/>
      <color rgb="FF000000"/>
      <name val="TH Sarabun New"/>
      <family val="2"/>
    </font>
    <font>
      <sz val="16"/>
      <color indexed="8"/>
      <name val="TH Sarabun New"/>
      <family val="2"/>
    </font>
    <font>
      <b/>
      <sz val="20"/>
      <color indexed="8"/>
      <name val="TH Sarabun New"/>
      <family val="2"/>
    </font>
    <font>
      <sz val="20"/>
      <color theme="1"/>
      <name val="TH Sarabun New"/>
      <family val="2"/>
    </font>
    <font>
      <b/>
      <sz val="12"/>
      <color rgb="FFFF0000"/>
      <name val="TH Sarabun New"/>
      <family val="2"/>
    </font>
  </fonts>
  <fills count="11">
    <fill>
      <patternFill patternType="none"/>
    </fill>
    <fill>
      <patternFill patternType="gray125"/>
    </fill>
    <fill>
      <patternFill patternType="solid">
        <fgColor theme="0" tint="-4.9989318521683403E-2"/>
        <bgColor indexed="64"/>
      </patternFill>
    </fill>
    <fill>
      <patternFill patternType="solid">
        <fgColor rgb="FFD9E1F2"/>
      </patternFill>
    </fill>
    <fill>
      <patternFill patternType="solid">
        <fgColor rgb="FF8EAADB"/>
      </patternFill>
    </fill>
    <fill>
      <patternFill patternType="solid">
        <fgColor rgb="FFF2F2F2"/>
      </patternFill>
    </fill>
    <fill>
      <patternFill patternType="solid">
        <fgColor rgb="FFFFFFFF"/>
      </patternFill>
    </fill>
    <fill>
      <patternFill patternType="solid">
        <fgColor theme="4"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s>
  <borders count="112">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auto="1"/>
      </right>
      <top style="thin">
        <color auto="1"/>
      </top>
      <bottom style="hair">
        <color rgb="FFBFBFBF"/>
      </bottom>
      <diagonal/>
    </border>
    <border>
      <left/>
      <right/>
      <top style="thin">
        <color auto="1"/>
      </top>
      <bottom style="hair">
        <color rgb="FFBFBFBF"/>
      </bottom>
      <diagonal/>
    </border>
    <border>
      <left/>
      <right style="thin">
        <color rgb="FF7F7F7F"/>
      </right>
      <top style="thin">
        <color auto="1"/>
      </top>
      <bottom style="hair">
        <color rgb="FFBFBFBF"/>
      </bottom>
      <diagonal/>
    </border>
    <border>
      <left style="thin">
        <color rgb="FF7F7F7F"/>
      </left>
      <right/>
      <top/>
      <bottom style="hair">
        <color rgb="FFBFBFBF"/>
      </bottom>
      <diagonal/>
    </border>
    <border>
      <left/>
      <right/>
      <top/>
      <bottom style="hair">
        <color rgb="FFBFBFBF"/>
      </bottom>
      <diagonal/>
    </border>
    <border>
      <left/>
      <right style="thin">
        <color rgb="FF7F7F7F"/>
      </right>
      <top/>
      <bottom style="hair">
        <color rgb="FFBFBFBF"/>
      </bottom>
      <diagonal/>
    </border>
    <border>
      <left style="thin">
        <color rgb="FF7F7F7F"/>
      </left>
      <right style="thin">
        <color auto="1"/>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hair">
        <color rgb="FFBFBFBF"/>
      </bottom>
      <diagonal/>
    </border>
    <border>
      <left/>
      <right style="thin">
        <color rgb="FF7F7F7F"/>
      </right>
      <top style="thin">
        <color rgb="FF7F7F7F"/>
      </top>
      <bottom style="hair">
        <color rgb="FFBFBFBF"/>
      </bottom>
      <diagonal/>
    </border>
    <border>
      <left/>
      <right/>
      <top style="hair">
        <color rgb="FFBFBFBF"/>
      </top>
      <bottom style="hair">
        <color rgb="FFBFBFBF"/>
      </bottom>
      <diagonal/>
    </border>
    <border>
      <left/>
      <right style="thin">
        <color rgb="FF7F7F7F"/>
      </right>
      <top style="hair">
        <color rgb="FFBFBFBF"/>
      </top>
      <bottom style="hair">
        <color rgb="FFBFBFBF"/>
      </bottom>
      <diagonal/>
    </border>
    <border>
      <left style="thin">
        <color rgb="FF7F7F7F"/>
      </left>
      <right/>
      <top style="thin">
        <color rgb="FF7F7F7F"/>
      </top>
      <bottom style="hair">
        <color rgb="FFBFBFBF"/>
      </bottom>
      <diagonal/>
    </border>
    <border>
      <left style="thin">
        <color rgb="FF7F7F7F"/>
      </left>
      <right/>
      <top style="hair">
        <color rgb="FFBFBFBF"/>
      </top>
      <bottom style="hair">
        <color rgb="FFBFBFB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style="hair">
        <color rgb="FFBFBFBF"/>
      </top>
      <bottom style="thin">
        <color rgb="FF7F7F7F"/>
      </bottom>
      <diagonal/>
    </border>
    <border>
      <left/>
      <right/>
      <top style="hair">
        <color rgb="FFBFBFBF"/>
      </top>
      <bottom style="thin">
        <color rgb="FF7F7F7F"/>
      </bottom>
      <diagonal/>
    </border>
    <border>
      <left/>
      <right/>
      <top/>
      <bottom style="thin">
        <color rgb="FF7F7F7F"/>
      </bottom>
      <diagonal/>
    </border>
    <border>
      <left/>
      <right style="thin">
        <color rgb="FF7F7F7F"/>
      </right>
      <top style="hair">
        <color rgb="FFBFBFBF"/>
      </top>
      <bottom style="thin">
        <color rgb="FF7F7F7F"/>
      </bottom>
      <diagonal/>
    </border>
    <border>
      <left style="thin">
        <color rgb="FF7F7F7F"/>
      </left>
      <right/>
      <top style="thin">
        <color rgb="FF7F7F7F"/>
      </top>
      <bottom style="thin">
        <color auto="1"/>
      </bottom>
      <diagonal/>
    </border>
    <border>
      <left/>
      <right/>
      <top style="thin">
        <color rgb="FF7F7F7F"/>
      </top>
      <bottom style="thin">
        <color auto="1"/>
      </bottom>
      <diagonal/>
    </border>
    <border>
      <left/>
      <right style="thin">
        <color rgb="FF7F7F7F"/>
      </right>
      <top style="thin">
        <color rgb="FF7F7F7F"/>
      </top>
      <bottom style="thin">
        <color auto="1"/>
      </bottom>
      <diagonal/>
    </border>
    <border>
      <left style="thin">
        <color rgb="FF7F7F7F"/>
      </left>
      <right/>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thin">
        <color rgb="FF7F7F7F"/>
      </left>
      <right/>
      <top style="thin">
        <color auto="1"/>
      </top>
      <bottom style="thin">
        <color rgb="FF7F7F7F"/>
      </bottom>
      <diagonal/>
    </border>
    <border>
      <left/>
      <right/>
      <top style="thin">
        <color auto="1"/>
      </top>
      <bottom style="thin">
        <color rgb="FF7F7F7F"/>
      </bottom>
      <diagonal/>
    </border>
    <border>
      <left/>
      <right style="thin">
        <color rgb="FF7F7F7F"/>
      </right>
      <top style="thin">
        <color auto="1"/>
      </top>
      <bottom style="thin">
        <color rgb="FF7F7F7F"/>
      </bottom>
      <diagonal/>
    </border>
    <border>
      <left style="thin">
        <color rgb="FF7F7F7F"/>
      </left>
      <right/>
      <top style="hair">
        <color rgb="FFBFBFBF"/>
      </top>
      <bottom/>
      <diagonal/>
    </border>
    <border>
      <left/>
      <right/>
      <top style="hair">
        <color rgb="FFBFBFBF"/>
      </top>
      <bottom/>
      <diagonal/>
    </border>
    <border>
      <left/>
      <right style="thin">
        <color rgb="FF7F7F7F"/>
      </right>
      <top style="hair">
        <color rgb="FFBFBFBF"/>
      </top>
      <bottom/>
      <diagonal/>
    </border>
    <border>
      <left/>
      <right style="medium">
        <color auto="1"/>
      </right>
      <top style="thin">
        <color rgb="FF7F7F7F"/>
      </top>
      <bottom style="thin">
        <color rgb="FF7F7F7F"/>
      </bottom>
      <diagonal/>
    </border>
    <border>
      <left style="medium">
        <color auto="1"/>
      </left>
      <right style="thin">
        <color auto="1"/>
      </right>
      <top style="medium">
        <color auto="1"/>
      </top>
      <bottom style="thin">
        <color auto="1"/>
      </bottom>
      <diagonal/>
    </border>
    <border>
      <left/>
      <right style="thin">
        <color auto="1"/>
      </right>
      <top style="medium">
        <color auto="1"/>
      </top>
      <bottom/>
      <diagonal/>
    </border>
    <border>
      <left/>
      <right/>
      <top style="medium">
        <color auto="1"/>
      </top>
      <bottom/>
      <diagonal/>
    </border>
    <border>
      <left style="medium">
        <color auto="1"/>
      </left>
      <right/>
      <top/>
      <bottom/>
      <diagonal/>
    </border>
    <border>
      <left style="medium">
        <color auto="1"/>
      </left>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indexed="64"/>
      </top>
      <bottom style="medium">
        <color auto="1"/>
      </bottom>
      <diagonal/>
    </border>
    <border>
      <left/>
      <right style="medium">
        <color auto="1"/>
      </right>
      <top style="medium">
        <color indexed="64"/>
      </top>
      <bottom/>
      <diagonal/>
    </border>
    <border>
      <left style="medium">
        <color auto="1"/>
      </left>
      <right style="thin">
        <color auto="1"/>
      </right>
      <top/>
      <bottom style="thin">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top/>
      <bottom style="medium">
        <color auto="1"/>
      </bottom>
      <diagonal/>
    </border>
    <border>
      <left style="medium">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thin">
        <color auto="1"/>
      </left>
      <right style="thin">
        <color auto="1"/>
      </right>
      <top/>
      <bottom style="thin">
        <color auto="1"/>
      </bottom>
      <diagonal/>
    </border>
    <border>
      <left/>
      <right style="medium">
        <color auto="1"/>
      </right>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right/>
      <top style="medium">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indexed="64"/>
      </bottom>
      <diagonal/>
    </border>
    <border>
      <left style="thin">
        <color auto="1"/>
      </left>
      <right style="thin">
        <color auto="1"/>
      </right>
      <top/>
      <bottom/>
      <diagonal/>
    </border>
    <border>
      <left style="medium">
        <color auto="1"/>
      </left>
      <right style="medium">
        <color auto="1"/>
      </right>
      <top/>
      <bottom style="medium">
        <color auto="1"/>
      </bottom>
      <diagonal/>
    </border>
    <border>
      <left/>
      <right style="thin">
        <color auto="1"/>
      </right>
      <top/>
      <bottom style="medium">
        <color indexed="64"/>
      </bottom>
      <diagonal/>
    </border>
    <border>
      <left style="medium">
        <color auto="1"/>
      </left>
      <right style="thin">
        <color auto="1"/>
      </right>
      <top/>
      <bottom style="medium">
        <color auto="1"/>
      </bottom>
      <diagonal/>
    </border>
    <border>
      <left style="medium">
        <color auto="1"/>
      </left>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thin">
        <color auto="1"/>
      </right>
      <top style="thin">
        <color auto="1"/>
      </top>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top style="thin">
        <color auto="1"/>
      </top>
      <bottom style="medium">
        <color indexed="64"/>
      </bottom>
      <diagonal/>
    </border>
    <border>
      <left/>
      <right style="medium">
        <color auto="1"/>
      </right>
      <top style="medium">
        <color auto="1"/>
      </top>
      <bottom style="medium">
        <color indexed="64"/>
      </bottom>
      <diagonal/>
    </border>
    <border>
      <left style="thin">
        <color auto="1"/>
      </left>
      <right style="medium">
        <color auto="1"/>
      </right>
      <top style="medium">
        <color indexed="64"/>
      </top>
      <bottom/>
      <diagonal/>
    </border>
    <border>
      <left style="medium">
        <color auto="1"/>
      </left>
      <right style="thin">
        <color auto="1"/>
      </right>
      <top style="medium">
        <color auto="1"/>
      </top>
      <bottom style="medium">
        <color indexed="64"/>
      </bottom>
      <diagonal/>
    </border>
    <border>
      <left style="medium">
        <color auto="1"/>
      </left>
      <right style="thin">
        <color auto="1"/>
      </right>
      <top/>
      <bottom/>
      <diagonal/>
    </border>
    <border>
      <left style="thin">
        <color indexed="64"/>
      </left>
      <right style="thin">
        <color indexed="64"/>
      </right>
      <top style="thin">
        <color indexed="64"/>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right style="medium">
        <color auto="1"/>
      </right>
      <top style="thin">
        <color auto="1"/>
      </top>
      <bottom style="medium">
        <color indexed="64"/>
      </bottom>
      <diagonal/>
    </border>
    <border>
      <left style="medium">
        <color auto="1"/>
      </left>
      <right style="thin">
        <color auto="1"/>
      </right>
      <top style="thin">
        <color auto="1"/>
      </top>
      <bottom style="medium">
        <color auto="1"/>
      </bottom>
      <diagonal/>
    </border>
    <border>
      <left style="thin">
        <color auto="1"/>
      </left>
      <right style="medium">
        <color auto="1"/>
      </right>
      <top/>
      <bottom style="medium">
        <color auto="1"/>
      </bottom>
      <diagonal/>
    </border>
  </borders>
  <cellStyleXfs count="5">
    <xf numFmtId="0" fontId="0" fillId="0" borderId="0"/>
    <xf numFmtId="0" fontId="5" fillId="0" borderId="0">
      <alignment vertical="center"/>
    </xf>
    <xf numFmtId="0" fontId="1" fillId="0" borderId="0">
      <alignment vertical="center"/>
    </xf>
    <xf numFmtId="0" fontId="32" fillId="0" borderId="0"/>
    <xf numFmtId="0" fontId="1" fillId="0" borderId="0"/>
  </cellStyleXfs>
  <cellXfs count="491">
    <xf numFmtId="0" fontId="0" fillId="0" borderId="0" xfId="0"/>
    <xf numFmtId="0" fontId="4" fillId="0" borderId="0" xfId="0" applyFont="1"/>
    <xf numFmtId="0" fontId="4" fillId="0" borderId="0" xfId="0" applyFont="1" applyAlignment="1">
      <alignment wrapText="1"/>
    </xf>
    <xf numFmtId="0" fontId="3" fillId="2" borderId="2" xfId="0" applyFont="1" applyFill="1" applyBorder="1" applyAlignment="1">
      <alignment horizontal="center" vertical="center"/>
    </xf>
    <xf numFmtId="0" fontId="14" fillId="2" borderId="2" xfId="0" applyFont="1" applyFill="1" applyBorder="1" applyAlignment="1">
      <alignment horizontal="center" vertical="center" wrapText="1"/>
    </xf>
    <xf numFmtId="0" fontId="19" fillId="0" borderId="2" xfId="1" applyFont="1" applyBorder="1" applyAlignment="1">
      <alignment horizontal="center" vertical="center" wrapText="1"/>
    </xf>
    <xf numFmtId="49" fontId="14" fillId="2" borderId="2" xfId="0" applyNumberFormat="1" applyFont="1" applyFill="1" applyBorder="1" applyAlignment="1">
      <alignment horizontal="center" vertical="center" wrapText="1"/>
    </xf>
    <xf numFmtId="0" fontId="16" fillId="6" borderId="19" xfId="0" applyFont="1" applyFill="1" applyBorder="1"/>
    <xf numFmtId="0" fontId="16" fillId="6" borderId="20" xfId="0" applyFont="1" applyFill="1" applyBorder="1"/>
    <xf numFmtId="0" fontId="16" fillId="6" borderId="33" xfId="0" applyFont="1" applyFill="1" applyBorder="1"/>
    <xf numFmtId="0" fontId="16" fillId="6" borderId="41" xfId="0" applyFont="1" applyFill="1" applyBorder="1"/>
    <xf numFmtId="0" fontId="0" fillId="0" borderId="28" xfId="0" applyBorder="1"/>
    <xf numFmtId="0" fontId="0" fillId="0" borderId="29" xfId="0" applyBorder="1"/>
    <xf numFmtId="0" fontId="0" fillId="0" borderId="30" xfId="0" applyBorder="1"/>
    <xf numFmtId="0" fontId="19" fillId="2" borderId="1" xfId="0" applyFont="1" applyFill="1" applyBorder="1" applyAlignment="1">
      <alignment horizontal="center" vertical="center"/>
    </xf>
    <xf numFmtId="0" fontId="20" fillId="0" borderId="2" xfId="0" applyFont="1" applyBorder="1" applyAlignment="1">
      <alignment horizontal="left" vertical="top" wrapText="1"/>
    </xf>
    <xf numFmtId="0" fontId="20" fillId="0" borderId="2" xfId="0" applyFont="1" applyBorder="1" applyAlignment="1">
      <alignment horizontal="left" vertical="top"/>
    </xf>
    <xf numFmtId="0" fontId="26" fillId="0" borderId="2" xfId="1" applyFont="1" applyBorder="1" applyAlignment="1">
      <alignment horizontal="center" vertical="center" wrapText="1"/>
    </xf>
    <xf numFmtId="0" fontId="14" fillId="2" borderId="2" xfId="0" applyFont="1" applyFill="1" applyBorder="1" applyAlignment="1">
      <alignment horizontal="left" vertical="center" wrapText="1"/>
    </xf>
    <xf numFmtId="0" fontId="15" fillId="0" borderId="15" xfId="0" applyFont="1" applyBorder="1" applyAlignment="1">
      <alignment horizontal="left" vertical="top" wrapText="1"/>
    </xf>
    <xf numFmtId="0" fontId="16" fillId="0" borderId="16" xfId="0" applyFont="1" applyBorder="1"/>
    <xf numFmtId="0" fontId="16" fillId="0" borderId="17" xfId="0" applyFont="1" applyBorder="1"/>
    <xf numFmtId="0" fontId="31" fillId="0" borderId="0" xfId="0" applyFont="1"/>
    <xf numFmtId="0" fontId="33" fillId="0" borderId="0" xfId="2" applyFont="1">
      <alignment vertical="center"/>
    </xf>
    <xf numFmtId="0" fontId="34" fillId="0" borderId="0" xfId="0" applyFont="1"/>
    <xf numFmtId="0" fontId="33" fillId="0" borderId="0" xfId="2" applyFont="1" applyAlignment="1">
      <alignment horizontal="center" vertical="center"/>
    </xf>
    <xf numFmtId="0" fontId="1" fillId="0" borderId="52" xfId="0" applyFont="1" applyBorder="1" applyAlignment="1">
      <alignment horizontal="center"/>
    </xf>
    <xf numFmtId="0" fontId="35" fillId="0" borderId="0" xfId="0" applyFont="1" applyAlignment="1" applyProtection="1">
      <alignment horizontal="center" vertical="center"/>
      <protection locked="0"/>
    </xf>
    <xf numFmtId="0" fontId="35" fillId="0" borderId="0" xfId="0" applyFont="1" applyAlignment="1" applyProtection="1">
      <alignment horizontal="center" vertical="center"/>
      <protection hidden="1"/>
    </xf>
    <xf numFmtId="0" fontId="35" fillId="0" borderId="72" xfId="0" applyFont="1" applyBorder="1" applyAlignment="1" applyProtection="1">
      <alignment horizontal="center" vertical="center"/>
      <protection hidden="1"/>
    </xf>
    <xf numFmtId="0" fontId="37" fillId="0" borderId="64" xfId="2" applyFont="1" applyBorder="1" applyAlignment="1">
      <alignment horizontal="center" vertical="center"/>
    </xf>
    <xf numFmtId="49" fontId="37" fillId="0" borderId="2" xfId="2" applyNumberFormat="1" applyFont="1" applyBorder="1" applyAlignment="1">
      <alignment horizontal="center" vertical="center"/>
    </xf>
    <xf numFmtId="49" fontId="37" fillId="0" borderId="11" xfId="2" applyNumberFormat="1" applyFont="1" applyBorder="1" applyAlignment="1">
      <alignment horizontal="center" vertical="center"/>
    </xf>
    <xf numFmtId="0" fontId="36" fillId="0" borderId="51" xfId="0" applyFont="1" applyBorder="1" applyAlignment="1">
      <alignment vertical="center"/>
    </xf>
    <xf numFmtId="0" fontId="36" fillId="0" borderId="72" xfId="0" applyFont="1" applyBorder="1" applyAlignment="1">
      <alignment vertical="center"/>
    </xf>
    <xf numFmtId="0" fontId="36" fillId="0" borderId="0" xfId="0" applyFont="1" applyAlignment="1">
      <alignment vertical="center"/>
    </xf>
    <xf numFmtId="2" fontId="36" fillId="0" borderId="100" xfId="3" applyNumberFormat="1" applyFont="1" applyBorder="1" applyAlignment="1">
      <alignment horizontal="center" vertical="center"/>
    </xf>
    <xf numFmtId="2" fontId="36" fillId="0" borderId="109" xfId="3" applyNumberFormat="1" applyFont="1" applyBorder="1" applyAlignment="1">
      <alignment horizontal="center" vertical="center"/>
    </xf>
    <xf numFmtId="2" fontId="36" fillId="0" borderId="74" xfId="3" applyNumberFormat="1" applyFont="1" applyBorder="1" applyAlignment="1">
      <alignment horizontal="center" vertical="center"/>
    </xf>
    <xf numFmtId="0" fontId="37" fillId="0" borderId="78" xfId="2" applyFont="1" applyBorder="1" applyAlignment="1">
      <alignment horizontal="center" vertical="center"/>
    </xf>
    <xf numFmtId="0" fontId="31" fillId="0" borderId="0" xfId="0" applyFont="1" applyAlignment="1">
      <alignment horizontal="center" vertical="center"/>
    </xf>
    <xf numFmtId="2" fontId="37" fillId="0" borderId="52" xfId="2" applyNumberFormat="1" applyFont="1" applyBorder="1" applyAlignment="1">
      <alignment horizontal="center" vertical="center"/>
    </xf>
    <xf numFmtId="49" fontId="37" fillId="0" borderId="72" xfId="2" applyNumberFormat="1" applyFont="1" applyBorder="1" applyAlignment="1">
      <alignment horizontal="center" vertical="center"/>
    </xf>
    <xf numFmtId="49" fontId="37" fillId="0" borderId="0" xfId="2" applyNumberFormat="1" applyFont="1" applyAlignment="1">
      <alignment horizontal="center" vertical="center"/>
    </xf>
    <xf numFmtId="2" fontId="37" fillId="0" borderId="68" xfId="2" applyNumberFormat="1" applyFont="1" applyBorder="1" applyAlignment="1">
      <alignment horizontal="center" vertical="center"/>
    </xf>
    <xf numFmtId="49" fontId="37" fillId="0" borderId="61" xfId="2" applyNumberFormat="1" applyFont="1" applyBorder="1" applyAlignment="1">
      <alignment horizontal="center" vertical="center"/>
    </xf>
    <xf numFmtId="49" fontId="37" fillId="0" borderId="62" xfId="2" applyNumberFormat="1" applyFont="1" applyBorder="1" applyAlignment="1">
      <alignment horizontal="center" vertical="center"/>
    </xf>
    <xf numFmtId="0" fontId="36" fillId="0" borderId="2" xfId="0" applyFont="1" applyBorder="1" applyAlignment="1">
      <alignment horizontal="left" vertical="center" wrapText="1"/>
    </xf>
    <xf numFmtId="0" fontId="36" fillId="0" borderId="106" xfId="0" applyFont="1" applyBorder="1" applyAlignment="1">
      <alignment horizontal="left" vertical="center" wrapText="1"/>
    </xf>
    <xf numFmtId="0" fontId="36" fillId="0" borderId="0" xfId="0" applyFont="1" applyAlignment="1">
      <alignment horizontal="left" vertical="center"/>
    </xf>
    <xf numFmtId="0" fontId="36" fillId="0" borderId="72" xfId="0" applyFont="1" applyBorder="1" applyAlignment="1">
      <alignment horizontal="left" vertical="center"/>
    </xf>
    <xf numFmtId="2" fontId="37" fillId="0" borderId="52" xfId="2" applyNumberFormat="1" applyFont="1" applyBorder="1" applyAlignment="1">
      <alignment horizontal="left" vertical="center"/>
    </xf>
    <xf numFmtId="49" fontId="37" fillId="0" borderId="72" xfId="2" applyNumberFormat="1" applyFont="1" applyBorder="1" applyAlignment="1">
      <alignment horizontal="left" vertical="center"/>
    </xf>
    <xf numFmtId="49" fontId="37" fillId="0" borderId="0" xfId="2" applyNumberFormat="1" applyFont="1" applyAlignment="1">
      <alignment horizontal="left" vertical="center"/>
    </xf>
    <xf numFmtId="0" fontId="40" fillId="0" borderId="73" xfId="0" applyFont="1" applyBorder="1" applyAlignment="1">
      <alignment horizontal="left" vertical="center" wrapText="1"/>
    </xf>
    <xf numFmtId="0" fontId="37" fillId="0" borderId="53" xfId="2" applyFont="1" applyBorder="1" applyAlignment="1">
      <alignment horizontal="center" vertical="center"/>
    </xf>
    <xf numFmtId="0" fontId="37" fillId="0" borderId="69" xfId="2" applyFont="1" applyBorder="1" applyAlignment="1">
      <alignment horizontal="center" vertical="center"/>
    </xf>
    <xf numFmtId="0" fontId="37" fillId="0" borderId="2" xfId="0" applyFont="1" applyBorder="1" applyAlignment="1">
      <alignment horizontal="left" vertical="center" wrapText="1"/>
    </xf>
    <xf numFmtId="2" fontId="36" fillId="0" borderId="52" xfId="0" applyNumberFormat="1" applyFont="1" applyBorder="1"/>
    <xf numFmtId="2" fontId="36" fillId="0" borderId="88" xfId="0" applyNumberFormat="1" applyFont="1" applyBorder="1" applyAlignment="1">
      <alignment horizontal="center" vertical="center"/>
    </xf>
    <xf numFmtId="2" fontId="36" fillId="0" borderId="1" xfId="0" applyNumberFormat="1" applyFont="1" applyBorder="1" applyAlignment="1">
      <alignment horizontal="center" vertical="center"/>
    </xf>
    <xf numFmtId="2" fontId="36" fillId="0" borderId="92" xfId="0" applyNumberFormat="1" applyFont="1" applyBorder="1" applyAlignment="1">
      <alignment horizontal="center" vertical="center"/>
    </xf>
    <xf numFmtId="0" fontId="36" fillId="0" borderId="91" xfId="0" applyFont="1" applyBorder="1" applyAlignment="1">
      <alignment horizontal="left" vertical="center" wrapText="1"/>
    </xf>
    <xf numFmtId="2" fontId="36" fillId="0" borderId="0" xfId="0" applyNumberFormat="1" applyFont="1"/>
    <xf numFmtId="2" fontId="36" fillId="0" borderId="72" xfId="0" applyNumberFormat="1" applyFont="1" applyBorder="1"/>
    <xf numFmtId="0" fontId="36" fillId="0" borderId="110" xfId="0" applyFont="1" applyBorder="1" applyAlignment="1">
      <alignment horizontal="left" vertical="center" wrapText="1"/>
    </xf>
    <xf numFmtId="2" fontId="36" fillId="0" borderId="68" xfId="0" applyNumberFormat="1" applyFont="1" applyBorder="1"/>
    <xf numFmtId="2" fontId="36" fillId="0" borderId="61" xfId="0" applyNumberFormat="1" applyFont="1" applyBorder="1"/>
    <xf numFmtId="2" fontId="36" fillId="0" borderId="62" xfId="0" applyNumberFormat="1" applyFont="1" applyBorder="1"/>
    <xf numFmtId="49" fontId="37" fillId="0" borderId="85" xfId="2" applyNumberFormat="1" applyFont="1" applyBorder="1" applyAlignment="1">
      <alignment horizontal="center" vertical="center"/>
    </xf>
    <xf numFmtId="49" fontId="37" fillId="0" borderId="84" xfId="2" applyNumberFormat="1" applyFont="1" applyBorder="1" applyAlignment="1">
      <alignment horizontal="center" vertical="center"/>
    </xf>
    <xf numFmtId="49" fontId="37" fillId="0" borderId="59" xfId="2" applyNumberFormat="1" applyFont="1" applyBorder="1" applyAlignment="1">
      <alignment horizontal="center" vertical="center"/>
    </xf>
    <xf numFmtId="49" fontId="37" fillId="0" borderId="111" xfId="2" applyNumberFormat="1" applyFont="1" applyBorder="1" applyAlignment="1">
      <alignment horizontal="center" vertical="center"/>
    </xf>
    <xf numFmtId="49" fontId="37" fillId="0" borderId="49" xfId="2" applyNumberFormat="1" applyFont="1" applyBorder="1" applyAlignment="1">
      <alignment horizontal="center" vertical="center"/>
    </xf>
    <xf numFmtId="49" fontId="37" fillId="0" borderId="99" xfId="2" applyNumberFormat="1" applyFont="1" applyBorder="1" applyAlignment="1">
      <alignment horizontal="center" vertical="center"/>
    </xf>
    <xf numFmtId="49" fontId="37" fillId="0" borderId="54" xfId="2" applyNumberFormat="1" applyFont="1" applyBorder="1" applyAlignment="1">
      <alignment horizontal="center" vertical="center"/>
    </xf>
    <xf numFmtId="49" fontId="37" fillId="0" borderId="93" xfId="2" applyNumberFormat="1" applyFont="1" applyBorder="1" applyAlignment="1">
      <alignment horizontal="center" vertical="center"/>
    </xf>
    <xf numFmtId="2" fontId="36" fillId="0" borderId="52" xfId="0" applyNumberFormat="1" applyFont="1" applyBorder="1" applyAlignment="1">
      <alignment vertical="center"/>
    </xf>
    <xf numFmtId="2" fontId="36" fillId="0" borderId="0" xfId="0" applyNumberFormat="1" applyFont="1" applyAlignment="1">
      <alignment vertical="center"/>
    </xf>
    <xf numFmtId="2" fontId="36" fillId="0" borderId="72" xfId="0" applyNumberFormat="1" applyFont="1" applyBorder="1" applyAlignment="1">
      <alignment vertical="center"/>
    </xf>
    <xf numFmtId="0" fontId="44" fillId="0" borderId="73" xfId="0" applyFont="1" applyBorder="1" applyAlignment="1" applyProtection="1">
      <alignment horizontal="center" vertical="center" wrapText="1"/>
      <protection locked="0"/>
    </xf>
    <xf numFmtId="0" fontId="37" fillId="0" borderId="2" xfId="0" applyFont="1" applyBorder="1" applyAlignment="1" applyProtection="1">
      <alignment horizontal="center" vertical="center" wrapText="1"/>
      <protection locked="0"/>
    </xf>
    <xf numFmtId="0" fontId="36" fillId="0" borderId="73" xfId="0" applyFont="1" applyBorder="1" applyAlignment="1" applyProtection="1">
      <alignment horizontal="left" vertical="center" wrapText="1"/>
      <protection locked="0"/>
    </xf>
    <xf numFmtId="0" fontId="37" fillId="0" borderId="73" xfId="0" applyFont="1" applyBorder="1" applyAlignment="1" applyProtection="1">
      <alignment horizontal="center" vertical="center" wrapText="1"/>
      <protection locked="0"/>
    </xf>
    <xf numFmtId="0" fontId="36" fillId="0" borderId="93" xfId="0" applyFont="1" applyBorder="1" applyAlignment="1" applyProtection="1">
      <alignment horizontal="center" vertical="center"/>
      <protection locked="0"/>
    </xf>
    <xf numFmtId="0" fontId="37" fillId="0" borderId="11" xfId="0" applyFont="1" applyBorder="1" applyAlignment="1" applyProtection="1">
      <alignment horizontal="center" vertical="center" wrapText="1"/>
      <protection locked="0"/>
    </xf>
    <xf numFmtId="0" fontId="36" fillId="0" borderId="88" xfId="0" applyFont="1" applyBorder="1" applyAlignment="1" applyProtection="1">
      <alignment horizontal="center" vertical="center"/>
      <protection locked="0"/>
    </xf>
    <xf numFmtId="0" fontId="37" fillId="10" borderId="70" xfId="2" applyFont="1" applyFill="1" applyBorder="1" applyAlignment="1">
      <alignment horizontal="center" vertical="center"/>
    </xf>
    <xf numFmtId="0" fontId="37" fillId="10" borderId="70" xfId="0" applyFont="1" applyFill="1" applyBorder="1" applyAlignment="1">
      <alignment horizontal="center" vertical="center" wrapText="1"/>
    </xf>
    <xf numFmtId="0" fontId="45" fillId="10" borderId="57" xfId="0" applyFont="1" applyFill="1" applyBorder="1" applyAlignment="1">
      <alignment horizontal="center" vertical="center" wrapText="1"/>
    </xf>
    <xf numFmtId="0" fontId="43" fillId="10" borderId="79" xfId="1" applyFont="1" applyFill="1" applyBorder="1" applyAlignment="1">
      <alignment horizontal="center" vertical="center" wrapText="1"/>
    </xf>
    <xf numFmtId="0" fontId="43" fillId="10" borderId="65" xfId="1" applyFont="1" applyFill="1" applyBorder="1" applyAlignment="1">
      <alignment horizontal="center" vertical="center" wrapText="1"/>
    </xf>
    <xf numFmtId="0" fontId="43" fillId="0" borderId="90" xfId="1" applyFont="1" applyBorder="1" applyAlignment="1">
      <alignment horizontal="left" vertical="center" wrapText="1"/>
    </xf>
    <xf numFmtId="0" fontId="43" fillId="0" borderId="51" xfId="1" applyFont="1" applyBorder="1" applyAlignment="1">
      <alignment horizontal="center" vertical="center" wrapText="1"/>
    </xf>
    <xf numFmtId="0" fontId="43" fillId="0" borderId="61" xfId="1" applyFont="1" applyBorder="1" applyAlignment="1">
      <alignment horizontal="center" vertical="center" wrapText="1"/>
    </xf>
    <xf numFmtId="0" fontId="36" fillId="0" borderId="54" xfId="0" applyFont="1" applyBorder="1" applyAlignment="1" applyProtection="1">
      <alignment horizontal="center" vertical="center" wrapText="1"/>
      <protection locked="0"/>
    </xf>
    <xf numFmtId="0" fontId="36" fillId="0" borderId="93" xfId="0" applyFont="1" applyBorder="1" applyAlignment="1" applyProtection="1">
      <alignment horizontal="center" vertical="center" wrapText="1"/>
      <protection locked="0"/>
    </xf>
    <xf numFmtId="0" fontId="36" fillId="0" borderId="96" xfId="0" applyFont="1" applyBorder="1" applyAlignment="1" applyProtection="1">
      <alignment horizontal="center" vertical="center"/>
      <protection locked="0"/>
    </xf>
    <xf numFmtId="0" fontId="36" fillId="0" borderId="94" xfId="0" applyFont="1" applyBorder="1" applyAlignment="1" applyProtection="1">
      <alignment horizontal="center" vertical="center"/>
      <protection locked="0"/>
    </xf>
    <xf numFmtId="0" fontId="36" fillId="0" borderId="9" xfId="4" applyFont="1" applyBorder="1" applyAlignment="1">
      <alignment horizontal="center" vertical="center"/>
    </xf>
    <xf numFmtId="0" fontId="36" fillId="0" borderId="73" xfId="4" applyFont="1" applyBorder="1" applyAlignment="1">
      <alignment horizontal="center" vertical="center"/>
    </xf>
    <xf numFmtId="0" fontId="36" fillId="0" borderId="7" xfId="4" applyFont="1" applyBorder="1" applyAlignment="1">
      <alignment horizontal="center" vertical="center"/>
    </xf>
    <xf numFmtId="0" fontId="36" fillId="0" borderId="11" xfId="4" applyFont="1" applyBorder="1" applyAlignment="1">
      <alignment horizontal="center" vertical="center"/>
    </xf>
    <xf numFmtId="0" fontId="36" fillId="0" borderId="2" xfId="4" applyFont="1" applyBorder="1" applyAlignment="1">
      <alignment horizontal="center" vertical="center"/>
    </xf>
    <xf numFmtId="0" fontId="36" fillId="0" borderId="1" xfId="4" applyFont="1" applyBorder="1" applyAlignment="1">
      <alignment horizontal="center" vertical="center"/>
    </xf>
    <xf numFmtId="0" fontId="36" fillId="0" borderId="1" xfId="4" applyFont="1" applyBorder="1" applyAlignment="1">
      <alignment horizontal="center" vertical="center" wrapText="1"/>
    </xf>
    <xf numFmtId="0" fontId="36" fillId="0" borderId="96" xfId="4" applyFont="1" applyBorder="1" applyAlignment="1">
      <alignment horizontal="center" vertical="center" wrapText="1"/>
    </xf>
    <xf numFmtId="0" fontId="37" fillId="0" borderId="85" xfId="0" applyFont="1" applyBorder="1" applyAlignment="1" applyProtection="1">
      <alignment horizontal="center" vertical="center"/>
      <protection locked="0"/>
    </xf>
    <xf numFmtId="0" fontId="37" fillId="0" borderId="82" xfId="0" applyFont="1" applyBorder="1" applyAlignment="1" applyProtection="1">
      <alignment horizontal="center" vertical="center" wrapText="1"/>
      <protection locked="0"/>
    </xf>
    <xf numFmtId="0" fontId="37" fillId="0" borderId="95" xfId="0" applyFont="1" applyBorder="1" applyAlignment="1" applyProtection="1">
      <alignment horizontal="center" vertical="center"/>
      <protection locked="0"/>
    </xf>
    <xf numFmtId="0" fontId="36" fillId="0" borderId="107" xfId="0" applyFont="1" applyBorder="1" applyAlignment="1" applyProtection="1">
      <alignment horizontal="center" vertical="center"/>
      <protection locked="0"/>
    </xf>
    <xf numFmtId="0" fontId="36" fillId="0" borderId="108" xfId="0" applyFont="1" applyBorder="1" applyAlignment="1" applyProtection="1">
      <alignment horizontal="center" vertical="center"/>
      <protection locked="0"/>
    </xf>
    <xf numFmtId="0" fontId="36" fillId="0" borderId="103" xfId="0" applyFont="1" applyBorder="1" applyAlignment="1" applyProtection="1">
      <alignment horizontal="center" vertical="center"/>
      <protection locked="0"/>
    </xf>
    <xf numFmtId="0" fontId="36" fillId="0" borderId="2" xfId="0" applyFont="1" applyBorder="1" applyAlignment="1" applyProtection="1">
      <alignment horizontal="left" vertical="center"/>
      <protection locked="0"/>
    </xf>
    <xf numFmtId="0" fontId="36" fillId="0" borderId="73" xfId="0" applyFont="1" applyBorder="1" applyAlignment="1" applyProtection="1">
      <alignment horizontal="left" vertical="center"/>
      <protection locked="0"/>
    </xf>
    <xf numFmtId="0" fontId="37" fillId="0" borderId="105" xfId="0" applyFont="1" applyBorder="1" applyAlignment="1" applyProtection="1">
      <alignment horizontal="center" vertical="center"/>
      <protection locked="0"/>
    </xf>
    <xf numFmtId="0" fontId="36" fillId="0" borderId="104" xfId="0" applyFont="1" applyBorder="1" applyAlignment="1" applyProtection="1">
      <alignment horizontal="center" vertical="center"/>
      <protection locked="0"/>
    </xf>
    <xf numFmtId="0" fontId="36" fillId="0" borderId="59" xfId="0" applyFont="1" applyBorder="1" applyAlignment="1" applyProtection="1">
      <alignment horizontal="center" vertical="center"/>
      <protection locked="0"/>
    </xf>
    <xf numFmtId="0" fontId="36" fillId="0" borderId="79" xfId="0" applyFont="1" applyBorder="1" applyAlignment="1" applyProtection="1">
      <alignment horizontal="center" vertical="center"/>
      <protection locked="0"/>
    </xf>
    <xf numFmtId="0" fontId="36" fillId="0" borderId="101" xfId="0" applyFont="1" applyBorder="1" applyAlignment="1">
      <alignment vertical="center"/>
    </xf>
    <xf numFmtId="0" fontId="37" fillId="10" borderId="102" xfId="0" applyFont="1" applyFill="1" applyBorder="1" applyAlignment="1">
      <alignment horizontal="center" vertical="center"/>
    </xf>
    <xf numFmtId="0" fontId="37" fillId="10" borderId="79" xfId="0" applyFont="1" applyFill="1" applyBorder="1" applyAlignment="1">
      <alignment horizontal="center" vertical="center"/>
    </xf>
    <xf numFmtId="0" fontId="37" fillId="10" borderId="79" xfId="0" applyFont="1" applyFill="1" applyBorder="1" applyAlignment="1">
      <alignment vertical="center"/>
    </xf>
    <xf numFmtId="0" fontId="36" fillId="0" borderId="52" xfId="0" applyFont="1" applyBorder="1" applyAlignment="1">
      <alignment vertical="center"/>
    </xf>
    <xf numFmtId="0" fontId="37" fillId="10" borderId="62" xfId="0" applyFont="1" applyFill="1" applyBorder="1" applyAlignment="1">
      <alignment horizontal="center" vertical="center"/>
    </xf>
    <xf numFmtId="0" fontId="37" fillId="10" borderId="83" xfId="0" applyFont="1" applyFill="1" applyBorder="1" applyAlignment="1">
      <alignment horizontal="center" vertical="center"/>
    </xf>
    <xf numFmtId="0" fontId="37" fillId="10" borderId="71" xfId="0" applyFont="1" applyFill="1" applyBorder="1" applyAlignment="1">
      <alignment horizontal="center" vertical="center"/>
    </xf>
    <xf numFmtId="0" fontId="37" fillId="10" borderId="52" xfId="0" applyFont="1" applyFill="1" applyBorder="1" applyAlignment="1">
      <alignment vertical="center"/>
    </xf>
    <xf numFmtId="0" fontId="37" fillId="10" borderId="72" xfId="0" applyFont="1" applyFill="1" applyBorder="1" applyAlignment="1">
      <alignment vertical="center"/>
    </xf>
    <xf numFmtId="0" fontId="36" fillId="0" borderId="11" xfId="4" applyFont="1" applyBorder="1" applyAlignment="1">
      <alignment vertical="center"/>
    </xf>
    <xf numFmtId="0" fontId="36" fillId="0" borderId="2" xfId="0" applyFont="1" applyBorder="1" applyAlignment="1">
      <alignment vertical="center"/>
    </xf>
    <xf numFmtId="0" fontId="36" fillId="0" borderId="88" xfId="0" applyFont="1" applyBorder="1" applyAlignment="1">
      <alignment vertical="center"/>
    </xf>
    <xf numFmtId="0" fontId="43" fillId="0" borderId="91" xfId="1" applyFont="1" applyBorder="1" applyAlignment="1">
      <alignment horizontal="center" vertical="center" wrapText="1"/>
    </xf>
    <xf numFmtId="0" fontId="36" fillId="0" borderId="4" xfId="4" applyFont="1" applyBorder="1" applyAlignment="1">
      <alignment vertical="center"/>
    </xf>
    <xf numFmtId="0" fontId="36" fillId="0" borderId="97" xfId="4" applyFont="1" applyBorder="1" applyAlignment="1">
      <alignment horizontal="center" vertical="center"/>
    </xf>
    <xf numFmtId="0" fontId="1" fillId="0" borderId="68" xfId="0" applyFont="1" applyBorder="1" applyAlignment="1">
      <alignment horizontal="center"/>
    </xf>
    <xf numFmtId="0" fontId="35" fillId="0" borderId="61" xfId="0" applyFont="1" applyBorder="1" applyAlignment="1" applyProtection="1">
      <alignment horizontal="center" vertical="center"/>
      <protection locked="0"/>
    </xf>
    <xf numFmtId="0" fontId="35" fillId="0" borderId="61" xfId="0" applyFont="1" applyBorder="1" applyAlignment="1" applyProtection="1">
      <alignment horizontal="center" vertical="center"/>
      <protection hidden="1"/>
    </xf>
    <xf numFmtId="0" fontId="35" fillId="0" borderId="62" xfId="0" applyFont="1" applyBorder="1" applyAlignment="1" applyProtection="1">
      <alignment horizontal="center" vertical="center"/>
      <protection hidden="1"/>
    </xf>
    <xf numFmtId="0" fontId="36" fillId="0" borderId="3" xfId="0" applyFont="1" applyBorder="1" applyAlignment="1">
      <alignment vertical="center" wrapText="1"/>
    </xf>
    <xf numFmtId="0" fontId="36" fillId="0" borderId="99" xfId="0" applyFont="1" applyBorder="1" applyAlignment="1" applyProtection="1">
      <alignment horizontal="center" vertical="center" wrapText="1"/>
      <protection locked="0"/>
    </xf>
    <xf numFmtId="0" fontId="36" fillId="0" borderId="4" xfId="0" applyFont="1" applyBorder="1" applyAlignment="1" applyProtection="1">
      <alignment horizontal="center" vertical="center"/>
      <protection locked="0"/>
    </xf>
    <xf numFmtId="0" fontId="37" fillId="0" borderId="58" xfId="0" applyFont="1" applyBorder="1" applyAlignment="1">
      <alignment horizontal="center"/>
    </xf>
    <xf numFmtId="0" fontId="37" fillId="0" borderId="85" xfId="0" applyFont="1" applyBorder="1" applyAlignment="1">
      <alignment horizontal="center"/>
    </xf>
    <xf numFmtId="0" fontId="37" fillId="0" borderId="87" xfId="0" applyFont="1" applyBorder="1" applyAlignment="1">
      <alignment horizontal="center"/>
    </xf>
    <xf numFmtId="0" fontId="37" fillId="0" borderId="66" xfId="2" applyFont="1" applyBorder="1" applyAlignment="1">
      <alignment horizontal="center" vertical="center"/>
    </xf>
    <xf numFmtId="164" fontId="36" fillId="0" borderId="75" xfId="2" applyNumberFormat="1" applyFont="1" applyBorder="1" applyAlignment="1">
      <alignment horizontal="center" vertical="center"/>
    </xf>
    <xf numFmtId="2" fontId="36" fillId="0" borderId="75" xfId="2" applyNumberFormat="1" applyFont="1" applyBorder="1" applyAlignment="1">
      <alignment horizontal="center" vertical="center"/>
    </xf>
    <xf numFmtId="0" fontId="36" fillId="0" borderId="59" xfId="0" applyFont="1" applyBorder="1" applyAlignment="1" applyProtection="1">
      <alignment horizontal="center" vertical="center"/>
      <protection locked="0"/>
    </xf>
    <xf numFmtId="0" fontId="36" fillId="0" borderId="84" xfId="0" applyFont="1" applyBorder="1" applyAlignment="1" applyProtection="1">
      <alignment vertical="center"/>
      <protection locked="0"/>
    </xf>
    <xf numFmtId="0" fontId="36" fillId="0" borderId="82" xfId="0" applyFont="1" applyBorder="1" applyAlignment="1" applyProtection="1">
      <alignment horizontal="center" vertical="center"/>
      <protection locked="0"/>
    </xf>
    <xf numFmtId="0" fontId="36" fillId="0" borderId="6" xfId="0" applyFont="1" applyBorder="1" applyAlignment="1" applyProtection="1">
      <alignment vertical="center"/>
      <protection locked="0"/>
    </xf>
    <xf numFmtId="0" fontId="36" fillId="0" borderId="72" xfId="0" applyFont="1" applyBorder="1" applyAlignment="1" applyProtection="1">
      <alignment horizontal="center" vertical="center"/>
      <protection locked="0"/>
    </xf>
    <xf numFmtId="0" fontId="36" fillId="0" borderId="72" xfId="0" applyFont="1" applyBorder="1" applyAlignment="1" applyProtection="1">
      <alignment vertical="center"/>
      <protection locked="0"/>
    </xf>
    <xf numFmtId="0" fontId="36" fillId="0" borderId="79" xfId="0" applyFont="1" applyBorder="1" applyAlignment="1" applyProtection="1">
      <alignment horizontal="center" vertical="center"/>
      <protection locked="0"/>
    </xf>
    <xf numFmtId="0" fontId="36" fillId="0" borderId="102" xfId="0" applyFont="1" applyBorder="1" applyAlignment="1" applyProtection="1">
      <alignment vertical="center"/>
      <protection locked="0"/>
    </xf>
    <xf numFmtId="0" fontId="36" fillId="0" borderId="79" xfId="0" applyFont="1" applyBorder="1" applyAlignment="1" applyProtection="1">
      <alignment horizontal="center" vertical="center"/>
      <protection hidden="1"/>
    </xf>
    <xf numFmtId="0" fontId="36" fillId="0" borderId="102" xfId="0" applyFont="1" applyBorder="1" applyAlignment="1" applyProtection="1">
      <alignment vertical="center"/>
      <protection hidden="1"/>
    </xf>
    <xf numFmtId="0" fontId="36" fillId="0" borderId="91" xfId="0" applyFont="1" applyBorder="1" applyAlignment="1" applyProtection="1">
      <alignment horizontal="left" vertical="center"/>
      <protection locked="0"/>
    </xf>
    <xf numFmtId="0" fontId="36" fillId="0" borderId="10" xfId="0" applyFont="1" applyBorder="1" applyAlignment="1" applyProtection="1">
      <alignment vertical="center"/>
      <protection locked="0"/>
    </xf>
    <xf numFmtId="0" fontId="36" fillId="0" borderId="100" xfId="0" applyFont="1" applyBorder="1" applyAlignment="1" applyProtection="1">
      <alignment vertical="center"/>
      <protection locked="0"/>
    </xf>
    <xf numFmtId="0" fontId="36" fillId="0" borderId="11" xfId="0" applyFont="1" applyBorder="1" applyAlignment="1" applyProtection="1">
      <alignment vertical="center"/>
      <protection locked="0"/>
    </xf>
    <xf numFmtId="0" fontId="36" fillId="0" borderId="1" xfId="0" applyFont="1" applyBorder="1" applyAlignment="1" applyProtection="1">
      <alignment horizontal="center" vertical="center"/>
      <protection locked="0"/>
    </xf>
    <xf numFmtId="0" fontId="36" fillId="0" borderId="91" xfId="0" applyFont="1" applyBorder="1" applyAlignment="1">
      <alignment horizontal="left" vertical="center" wrapText="1"/>
    </xf>
    <xf numFmtId="0" fontId="36" fillId="0" borderId="10" xfId="0" applyFont="1" applyBorder="1" applyAlignment="1">
      <alignment horizontal="left" vertical="center" wrapText="1"/>
    </xf>
    <xf numFmtId="0" fontId="36" fillId="0" borderId="11" xfId="0" applyFont="1" applyBorder="1" applyAlignment="1">
      <alignment horizontal="left" vertical="center" wrapText="1"/>
    </xf>
    <xf numFmtId="0" fontId="42" fillId="0" borderId="79" xfId="0" applyFont="1" applyBorder="1" applyAlignment="1" applyProtection="1">
      <alignment horizontal="center" vertical="center"/>
      <protection locked="0"/>
    </xf>
    <xf numFmtId="0" fontId="36" fillId="0" borderId="80" xfId="0" applyFont="1" applyBorder="1" applyAlignment="1" applyProtection="1">
      <alignment vertical="center"/>
      <protection locked="0"/>
    </xf>
    <xf numFmtId="0" fontId="37" fillId="0" borderId="56" xfId="0" applyFont="1" applyBorder="1" applyAlignment="1" applyProtection="1">
      <alignment horizontal="center" vertical="center"/>
      <protection locked="0"/>
    </xf>
    <xf numFmtId="0" fontId="43" fillId="0" borderId="96" xfId="1" applyFont="1" applyBorder="1" applyAlignment="1">
      <alignment horizontal="center" vertical="center" wrapText="1"/>
    </xf>
    <xf numFmtId="0" fontId="36" fillId="0" borderId="3" xfId="0" applyFont="1" applyBorder="1" applyAlignment="1">
      <alignment vertical="center"/>
    </xf>
    <xf numFmtId="0" fontId="36" fillId="0" borderId="76" xfId="0" applyFont="1" applyBorder="1" applyAlignment="1">
      <alignment vertical="center"/>
    </xf>
    <xf numFmtId="0" fontId="45" fillId="2" borderId="78" xfId="0" applyFont="1" applyFill="1" applyBorder="1" applyAlignment="1">
      <alignment horizontal="center" vertical="center" wrapText="1"/>
    </xf>
    <xf numFmtId="0" fontId="36" fillId="0" borderId="68" xfId="0" applyFont="1" applyBorder="1" applyAlignment="1">
      <alignment vertical="center"/>
    </xf>
    <xf numFmtId="0" fontId="36" fillId="0" borderId="61" xfId="0" applyFont="1" applyBorder="1" applyAlignment="1">
      <alignment vertical="center"/>
    </xf>
    <xf numFmtId="0" fontId="36" fillId="0" borderId="62" xfId="0" applyFont="1" applyBorder="1" applyAlignment="1">
      <alignment vertical="center"/>
    </xf>
    <xf numFmtId="0" fontId="37" fillId="0" borderId="59" xfId="0" applyFont="1" applyBorder="1" applyAlignment="1" applyProtection="1">
      <alignment horizontal="center" vertical="center"/>
      <protection locked="0"/>
    </xf>
    <xf numFmtId="0" fontId="37" fillId="0" borderId="82" xfId="0" applyFont="1" applyBorder="1" applyAlignment="1">
      <alignment horizontal="center" vertical="center"/>
    </xf>
    <xf numFmtId="0" fontId="36" fillId="0" borderId="6" xfId="0" applyFont="1" applyBorder="1" applyAlignment="1">
      <alignment vertical="center"/>
    </xf>
    <xf numFmtId="0" fontId="44" fillId="0" borderId="108" xfId="0" applyFont="1" applyBorder="1" applyAlignment="1" applyProtection="1">
      <alignment horizontal="center" vertical="center"/>
      <protection locked="0"/>
    </xf>
    <xf numFmtId="0" fontId="36" fillId="0" borderId="50" xfId="0" applyFont="1" applyBorder="1" applyAlignment="1" applyProtection="1">
      <alignment vertical="center"/>
      <protection locked="0"/>
    </xf>
    <xf numFmtId="0" fontId="36" fillId="0" borderId="108" xfId="0" applyFont="1" applyBorder="1" applyAlignment="1" applyProtection="1">
      <alignment horizontal="center" vertical="center"/>
      <protection hidden="1"/>
    </xf>
    <xf numFmtId="0" fontId="36" fillId="0" borderId="50" xfId="0" applyFont="1" applyBorder="1" applyAlignment="1" applyProtection="1">
      <alignment vertical="center"/>
      <protection hidden="1"/>
    </xf>
    <xf numFmtId="0" fontId="45" fillId="2" borderId="89" xfId="0" applyFont="1" applyFill="1" applyBorder="1" applyAlignment="1">
      <alignment horizontal="center" vertical="center" wrapText="1"/>
    </xf>
    <xf numFmtId="0" fontId="36" fillId="0" borderId="66" xfId="0" applyFont="1" applyBorder="1" applyAlignment="1">
      <alignment vertical="center"/>
    </xf>
    <xf numFmtId="0" fontId="48" fillId="0" borderId="75" xfId="1" applyFont="1" applyBorder="1" applyAlignment="1">
      <alignment horizontal="center" vertical="center" wrapText="1"/>
    </xf>
    <xf numFmtId="0" fontId="49" fillId="0" borderId="3" xfId="0" applyFont="1" applyBorder="1" applyAlignment="1">
      <alignment vertical="center" wrapText="1"/>
    </xf>
    <xf numFmtId="0" fontId="49" fillId="0" borderId="76" xfId="0" applyFont="1" applyBorder="1" applyAlignment="1">
      <alignment vertical="center" wrapText="1"/>
    </xf>
    <xf numFmtId="0" fontId="49" fillId="0" borderId="68" xfId="0" applyFont="1" applyBorder="1" applyAlignment="1">
      <alignment vertical="center" wrapText="1"/>
    </xf>
    <xf numFmtId="0" fontId="49" fillId="0" borderId="61" xfId="0" applyFont="1" applyBorder="1" applyAlignment="1">
      <alignment vertical="center" wrapText="1"/>
    </xf>
    <xf numFmtId="0" fontId="49" fillId="0" borderId="62" xfId="0" applyFont="1" applyBorder="1" applyAlignment="1">
      <alignment vertical="center" wrapText="1"/>
    </xf>
    <xf numFmtId="0" fontId="43" fillId="2" borderId="90" xfId="1" applyFont="1" applyFill="1" applyBorder="1" applyAlignment="1">
      <alignment horizontal="center" vertical="center" wrapText="1"/>
    </xf>
    <xf numFmtId="0" fontId="36" fillId="0" borderId="71" xfId="0" applyFont="1" applyBorder="1" applyAlignment="1">
      <alignment vertical="center"/>
    </xf>
    <xf numFmtId="0" fontId="36" fillId="0" borderId="81" xfId="0" applyFont="1" applyBorder="1" applyAlignment="1" applyProtection="1">
      <alignment horizontal="center" vertical="center"/>
      <protection locked="0"/>
    </xf>
    <xf numFmtId="0" fontId="36" fillId="0" borderId="81" xfId="0" applyFont="1" applyBorder="1" applyAlignment="1" applyProtection="1">
      <alignment vertical="center"/>
      <protection locked="0"/>
    </xf>
    <xf numFmtId="0" fontId="36" fillId="0" borderId="104" xfId="4" applyFont="1" applyBorder="1" applyAlignment="1">
      <alignment horizontal="center" vertical="center"/>
    </xf>
    <xf numFmtId="0" fontId="36" fillId="0" borderId="80" xfId="0" applyFont="1" applyBorder="1" applyAlignment="1">
      <alignment vertical="center"/>
    </xf>
    <xf numFmtId="0" fontId="36" fillId="0" borderId="102" xfId="0" applyFont="1" applyBorder="1" applyAlignment="1">
      <alignment vertical="center"/>
    </xf>
    <xf numFmtId="0" fontId="36" fillId="0" borderId="74" xfId="4" applyFont="1" applyBorder="1" applyAlignment="1">
      <alignment horizontal="center" vertical="center" wrapText="1"/>
    </xf>
    <xf numFmtId="0" fontId="36" fillId="0" borderId="72" xfId="0" applyFont="1" applyBorder="1" applyAlignment="1">
      <alignment vertical="center"/>
    </xf>
    <xf numFmtId="0" fontId="43" fillId="0" borderId="73" xfId="1" applyFont="1" applyBorder="1" applyAlignment="1">
      <alignment horizontal="center" vertical="center" wrapText="1"/>
    </xf>
    <xf numFmtId="0" fontId="36" fillId="0" borderId="8" xfId="0" applyFont="1" applyBorder="1" applyAlignment="1">
      <alignment vertical="center"/>
    </xf>
    <xf numFmtId="0" fontId="36" fillId="0" borderId="74" xfId="0" applyFont="1" applyBorder="1" applyAlignment="1">
      <alignment vertical="center"/>
    </xf>
    <xf numFmtId="0" fontId="43" fillId="0" borderId="2" xfId="1" applyFont="1" applyBorder="1" applyAlignment="1">
      <alignment horizontal="center" vertical="center" wrapText="1"/>
    </xf>
    <xf numFmtId="0" fontId="36" fillId="0" borderId="10" xfId="0" applyFont="1" applyBorder="1" applyAlignment="1">
      <alignment vertical="center"/>
    </xf>
    <xf numFmtId="0" fontId="36" fillId="0" borderId="100" xfId="0" applyFont="1" applyBorder="1" applyAlignment="1">
      <alignment vertical="center"/>
    </xf>
    <xf numFmtId="0" fontId="43" fillId="0" borderId="63" xfId="1" applyFont="1" applyBorder="1" applyAlignment="1">
      <alignment horizontal="left" wrapText="1"/>
    </xf>
    <xf numFmtId="0" fontId="36" fillId="0" borderId="53" xfId="0" applyFont="1" applyBorder="1"/>
    <xf numFmtId="0" fontId="43" fillId="0" borderId="49" xfId="1" applyFont="1" applyBorder="1" applyAlignment="1">
      <alignment horizontal="left" vertical="center" wrapText="1"/>
    </xf>
    <xf numFmtId="0" fontId="36" fillId="0" borderId="50" xfId="0" applyFont="1" applyBorder="1" applyAlignment="1">
      <alignment vertical="center"/>
    </xf>
    <xf numFmtId="0" fontId="36" fillId="0" borderId="53" xfId="0" applyFont="1" applyBorder="1" applyAlignment="1">
      <alignment vertical="center"/>
    </xf>
    <xf numFmtId="0" fontId="36" fillId="0" borderId="9" xfId="0" applyFont="1" applyBorder="1" applyAlignment="1">
      <alignment vertical="center"/>
    </xf>
    <xf numFmtId="0" fontId="43" fillId="0" borderId="71" xfId="1" applyFont="1" applyBorder="1" applyAlignment="1">
      <alignment horizontal="center" vertical="center" wrapText="1"/>
    </xf>
    <xf numFmtId="0" fontId="36" fillId="0" borderId="52" xfId="0" applyFont="1" applyBorder="1" applyAlignment="1">
      <alignment vertical="center"/>
    </xf>
    <xf numFmtId="0" fontId="47" fillId="0" borderId="62" xfId="1" applyFont="1" applyBorder="1" applyAlignment="1">
      <alignment horizontal="left" vertical="center" wrapText="1"/>
    </xf>
    <xf numFmtId="0" fontId="43" fillId="0" borderId="70" xfId="1" applyFont="1" applyBorder="1" applyAlignment="1">
      <alignment horizontal="center" vertical="center" wrapText="1"/>
    </xf>
    <xf numFmtId="0" fontId="36" fillId="0" borderId="57" xfId="0" applyFont="1" applyBorder="1" applyAlignment="1">
      <alignment vertical="center"/>
    </xf>
    <xf numFmtId="0" fontId="43" fillId="0" borderId="103" xfId="1" applyFont="1" applyBorder="1" applyAlignment="1">
      <alignment horizontal="center" vertical="center" wrapText="1"/>
    </xf>
    <xf numFmtId="0" fontId="36" fillId="0" borderId="51" xfId="0" applyFont="1" applyBorder="1" applyAlignment="1">
      <alignment vertical="center"/>
    </xf>
    <xf numFmtId="0" fontId="36" fillId="0" borderId="5" xfId="0" applyFont="1" applyBorder="1" applyAlignment="1">
      <alignment vertical="center"/>
    </xf>
    <xf numFmtId="0" fontId="36" fillId="0" borderId="0" xfId="0" applyFont="1" applyAlignment="1">
      <alignment vertical="center"/>
    </xf>
    <xf numFmtId="0" fontId="46" fillId="0" borderId="99" xfId="1" applyFont="1" applyBorder="1" applyAlignment="1">
      <alignment horizontal="left" vertical="center" wrapText="1"/>
    </xf>
    <xf numFmtId="0" fontId="36" fillId="0" borderId="77" xfId="0" applyFont="1" applyBorder="1" applyAlignment="1">
      <alignment vertical="center"/>
    </xf>
    <xf numFmtId="0" fontId="36" fillId="0" borderId="67" xfId="0" applyFont="1" applyBorder="1" applyAlignment="1">
      <alignment vertical="center"/>
    </xf>
    <xf numFmtId="0" fontId="47" fillId="0" borderId="11" xfId="1" applyFont="1" applyBorder="1" applyAlignment="1">
      <alignment horizontal="left" vertical="center" wrapText="1"/>
    </xf>
    <xf numFmtId="0" fontId="47" fillId="0" borderId="4" xfId="1" applyFont="1" applyBorder="1" applyAlignment="1">
      <alignment horizontal="left" vertical="center" wrapText="1"/>
    </xf>
    <xf numFmtId="0" fontId="47" fillId="0" borderId="100" xfId="1" applyFont="1" applyBorder="1" applyAlignment="1">
      <alignment horizontal="left" vertical="center" wrapText="1"/>
    </xf>
    <xf numFmtId="0" fontId="36" fillId="0" borderId="0" xfId="0" applyFont="1" applyAlignment="1">
      <alignment horizontal="center" vertical="center"/>
    </xf>
    <xf numFmtId="0" fontId="37" fillId="10" borderId="79" xfId="0" applyFont="1" applyFill="1" applyBorder="1" applyAlignment="1">
      <alignment horizontal="center" vertical="center"/>
    </xf>
    <xf numFmtId="0" fontId="43" fillId="0" borderId="77" xfId="1" applyFont="1" applyBorder="1" applyAlignment="1">
      <alignment horizontal="center" vertical="center" wrapText="1"/>
    </xf>
    <xf numFmtId="0" fontId="37" fillId="0" borderId="79" xfId="0" applyFont="1" applyBorder="1" applyAlignment="1" applyProtection="1">
      <alignment horizontal="center" vertical="center"/>
      <protection locked="0"/>
    </xf>
    <xf numFmtId="0" fontId="36" fillId="0" borderId="51" xfId="0" applyFont="1" applyBorder="1" applyAlignment="1" applyProtection="1">
      <alignment vertical="center"/>
      <protection locked="0"/>
    </xf>
    <xf numFmtId="0" fontId="36" fillId="0" borderId="57" xfId="0" applyFont="1" applyBorder="1" applyAlignment="1" applyProtection="1">
      <alignment vertical="center"/>
      <protection locked="0"/>
    </xf>
    <xf numFmtId="0" fontId="36" fillId="0" borderId="52" xfId="0" applyFont="1" applyBorder="1" applyAlignment="1" applyProtection="1">
      <alignment vertical="center"/>
      <protection locked="0"/>
    </xf>
    <xf numFmtId="0" fontId="36" fillId="0" borderId="0" xfId="0" applyFont="1" applyAlignment="1" applyProtection="1">
      <alignment vertical="center"/>
      <protection locked="0"/>
    </xf>
    <xf numFmtId="0" fontId="36" fillId="0" borderId="68" xfId="0" applyFont="1" applyBorder="1" applyAlignment="1" applyProtection="1">
      <alignment vertical="center"/>
      <protection locked="0"/>
    </xf>
    <xf numFmtId="0" fontId="36" fillId="0" borderId="61" xfId="0" applyFont="1" applyBorder="1" applyAlignment="1" applyProtection="1">
      <alignment vertical="center"/>
      <protection locked="0"/>
    </xf>
    <xf numFmtId="0" fontId="36" fillId="0" borderId="62" xfId="0" applyFont="1" applyBorder="1" applyAlignment="1" applyProtection="1">
      <alignment vertical="center"/>
      <protection locked="0"/>
    </xf>
    <xf numFmtId="0" fontId="43" fillId="0" borderId="90" xfId="1" applyFont="1" applyBorder="1" applyAlignment="1">
      <alignment horizontal="left" vertical="center" wrapText="1"/>
    </xf>
    <xf numFmtId="0" fontId="45" fillId="2" borderId="91" xfId="0" applyFont="1" applyFill="1" applyBorder="1" applyAlignment="1">
      <alignment horizontal="center" vertical="center" wrapText="1"/>
    </xf>
    <xf numFmtId="0" fontId="45" fillId="2" borderId="90" xfId="0" applyFont="1" applyFill="1" applyBorder="1" applyAlignment="1">
      <alignment horizontal="center" vertical="center" wrapText="1"/>
    </xf>
    <xf numFmtId="0" fontId="39" fillId="0" borderId="76" xfId="0" applyFont="1" applyBorder="1" applyAlignment="1">
      <alignment horizontal="left" vertical="center" wrapText="1"/>
    </xf>
    <xf numFmtId="0" fontId="45" fillId="0" borderId="72" xfId="0" applyFont="1" applyBorder="1" applyAlignment="1">
      <alignment horizontal="left" vertical="center" wrapText="1"/>
    </xf>
    <xf numFmtId="0" fontId="36" fillId="0" borderId="4" xfId="0" applyFont="1" applyBorder="1" applyAlignment="1">
      <alignment horizontal="left" vertical="center" wrapText="1"/>
    </xf>
    <xf numFmtId="0" fontId="36" fillId="0" borderId="98" xfId="0" applyFont="1" applyBorder="1" applyAlignment="1">
      <alignment horizontal="center" vertical="center" wrapText="1"/>
    </xf>
    <xf numFmtId="0" fontId="20" fillId="0" borderId="1"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3" fillId="0" borderId="2" xfId="1" applyFont="1" applyBorder="1" applyAlignment="1">
      <alignment horizontal="center" vertical="center" wrapText="1" shrinkToFit="1"/>
    </xf>
    <xf numFmtId="0" fontId="0" fillId="0" borderId="10" xfId="0" applyBorder="1"/>
    <xf numFmtId="0" fontId="0" fillId="0" borderId="11" xfId="0" applyBorder="1"/>
    <xf numFmtId="0" fontId="20" fillId="0" borderId="11" xfId="0" applyFont="1" applyBorder="1" applyAlignment="1">
      <alignment horizontal="center" vertical="center" wrapText="1"/>
    </xf>
    <xf numFmtId="0" fontId="16" fillId="0" borderId="11" xfId="0" applyFont="1" applyBorder="1"/>
    <xf numFmtId="49" fontId="9" fillId="2" borderId="1" xfId="0" applyNumberFormat="1" applyFont="1" applyFill="1" applyBorder="1" applyAlignment="1">
      <alignment horizontal="center" vertical="center" wrapText="1"/>
    </xf>
    <xf numFmtId="0" fontId="0" fillId="0" borderId="10" xfId="0" applyBorder="1" applyAlignment="1">
      <alignment horizontal="center" vertical="center"/>
    </xf>
    <xf numFmtId="0" fontId="3" fillId="2" borderId="2" xfId="0" applyFont="1" applyFill="1" applyBorder="1" applyAlignment="1">
      <alignment horizontal="center" vertical="center" wrapText="1"/>
    </xf>
    <xf numFmtId="0" fontId="50" fillId="0" borderId="1"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11" fillId="0" borderId="2" xfId="1" applyFont="1" applyBorder="1" applyAlignment="1">
      <alignment horizontal="center" vertical="center" wrapText="1"/>
    </xf>
    <xf numFmtId="0" fontId="15" fillId="0" borderId="31" xfId="0" applyFont="1" applyBorder="1" applyAlignment="1">
      <alignment horizontal="left" vertical="top" wrapText="1"/>
    </xf>
    <xf numFmtId="0" fontId="15" fillId="0" borderId="32" xfId="0" applyFont="1" applyBorder="1" applyAlignment="1">
      <alignment horizontal="left" vertical="top" wrapText="1"/>
    </xf>
    <xf numFmtId="0" fontId="15" fillId="0" borderId="34" xfId="0" applyFont="1" applyBorder="1" applyAlignment="1">
      <alignment horizontal="left" vertical="top" wrapText="1"/>
    </xf>
    <xf numFmtId="0" fontId="12" fillId="0" borderId="2" xfId="0" applyFont="1" applyBorder="1" applyAlignment="1">
      <alignment horizontal="center" vertical="center" wrapText="1"/>
    </xf>
    <xf numFmtId="0" fontId="19" fillId="3" borderId="21" xfId="0" applyFont="1" applyFill="1" applyBorder="1" applyAlignment="1">
      <alignment horizontal="left" vertical="center" wrapText="1"/>
    </xf>
    <xf numFmtId="0" fontId="30" fillId="3" borderId="19" xfId="0" applyFont="1" applyFill="1" applyBorder="1"/>
    <xf numFmtId="0" fontId="30" fillId="3" borderId="20" xfId="0" applyFont="1" applyFill="1" applyBorder="1"/>
    <xf numFmtId="0" fontId="15" fillId="0" borderId="38" xfId="0" applyFont="1" applyBorder="1" applyAlignment="1">
      <alignment horizontal="left" vertical="top" wrapText="1"/>
    </xf>
    <xf numFmtId="0" fontId="15" fillId="0" borderId="0" xfId="0" applyFont="1" applyAlignment="1">
      <alignment horizontal="left" vertical="top" wrapText="1"/>
    </xf>
    <xf numFmtId="0" fontId="15" fillId="0" borderId="39" xfId="0" applyFont="1" applyBorder="1" applyAlignment="1">
      <alignment horizontal="left" vertical="top" wrapText="1"/>
    </xf>
    <xf numFmtId="0" fontId="15" fillId="0" borderId="40" xfId="0" applyFont="1" applyBorder="1" applyAlignment="1">
      <alignment horizontal="left" vertical="top" wrapText="1"/>
    </xf>
    <xf numFmtId="0" fontId="15" fillId="0" borderId="33" xfId="0" applyFont="1" applyBorder="1" applyAlignment="1">
      <alignment horizontal="left" vertical="top" wrapText="1"/>
    </xf>
    <xf numFmtId="0" fontId="15" fillId="0" borderId="41" xfId="0" applyFont="1" applyBorder="1" applyAlignment="1">
      <alignment horizontal="left" vertical="top" wrapText="1"/>
    </xf>
    <xf numFmtId="0" fontId="18" fillId="5" borderId="28" xfId="0" applyFont="1" applyFill="1" applyBorder="1" applyAlignment="1">
      <alignment horizontal="center" vertical="top" wrapText="1"/>
    </xf>
    <xf numFmtId="0" fontId="18" fillId="5" borderId="29" xfId="0" applyFont="1" applyFill="1" applyBorder="1" applyAlignment="1">
      <alignment horizontal="center" vertical="top" wrapText="1"/>
    </xf>
    <xf numFmtId="0" fontId="18" fillId="5" borderId="30" xfId="0" applyFont="1" applyFill="1" applyBorder="1" applyAlignment="1">
      <alignment horizontal="center" vertical="top" wrapText="1"/>
    </xf>
    <xf numFmtId="0" fontId="20" fillId="0" borderId="27" xfId="0" applyFont="1" applyBorder="1" applyAlignment="1">
      <alignment horizontal="left"/>
    </xf>
    <xf numFmtId="0" fontId="20" fillId="0" borderId="24" xfId="0" applyFont="1" applyBorder="1" applyAlignment="1">
      <alignment horizontal="left"/>
    </xf>
    <xf numFmtId="0" fontId="20" fillId="0" borderId="25" xfId="0" applyFont="1" applyBorder="1" applyAlignment="1">
      <alignment horizontal="left"/>
    </xf>
    <xf numFmtId="0" fontId="20" fillId="0" borderId="31" xfId="0" applyFont="1" applyBorder="1" applyAlignment="1">
      <alignment horizontal="left"/>
    </xf>
    <xf numFmtId="0" fontId="20" fillId="0" borderId="32" xfId="0" applyFont="1" applyBorder="1" applyAlignment="1">
      <alignment horizontal="left"/>
    </xf>
    <xf numFmtId="0" fontId="20" fillId="0" borderId="34" xfId="0" applyFont="1" applyBorder="1" applyAlignment="1">
      <alignment horizontal="left"/>
    </xf>
    <xf numFmtId="0" fontId="15" fillId="6" borderId="35" xfId="0" applyFont="1" applyFill="1" applyBorder="1" applyAlignment="1">
      <alignment horizontal="center" vertical="top" wrapText="1"/>
    </xf>
    <xf numFmtId="0" fontId="15" fillId="6" borderId="36" xfId="0" applyFont="1" applyFill="1" applyBorder="1" applyAlignment="1">
      <alignment horizontal="center" vertical="top" wrapText="1"/>
    </xf>
    <xf numFmtId="0" fontId="15" fillId="6" borderId="37" xfId="0" applyFont="1" applyFill="1" applyBorder="1" applyAlignment="1">
      <alignment horizontal="center" vertical="top" wrapText="1"/>
    </xf>
    <xf numFmtId="0" fontId="19" fillId="3" borderId="21"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20" fillId="0" borderId="45" xfId="0" applyFont="1" applyBorder="1" applyAlignment="1">
      <alignment horizontal="center" vertical="center"/>
    </xf>
    <xf numFmtId="0" fontId="20" fillId="0" borderId="46" xfId="0" applyFont="1" applyBorder="1" applyAlignment="1">
      <alignment horizontal="center" vertical="center"/>
    </xf>
    <xf numFmtId="0" fontId="20" fillId="0" borderId="47" xfId="0" applyFont="1" applyBorder="1" applyAlignment="1">
      <alignment horizontal="center" vertical="center"/>
    </xf>
    <xf numFmtId="0" fontId="20" fillId="0" borderId="38" xfId="0" applyFont="1" applyBorder="1" applyAlignment="1">
      <alignment horizontal="center" vertical="center"/>
    </xf>
    <xf numFmtId="0" fontId="20" fillId="0" borderId="0" xfId="0" applyFont="1" applyAlignment="1">
      <alignment horizontal="center" vertical="center"/>
    </xf>
    <xf numFmtId="0" fontId="20" fillId="0" borderId="39" xfId="0" applyFont="1" applyBorder="1" applyAlignment="1">
      <alignment horizontal="center" vertical="center"/>
    </xf>
    <xf numFmtId="0" fontId="20" fillId="0" borderId="40" xfId="0" applyFont="1" applyBorder="1" applyAlignment="1">
      <alignment horizontal="center" vertical="center"/>
    </xf>
    <xf numFmtId="0" fontId="20" fillId="0" borderId="33" xfId="0" applyFont="1" applyBorder="1" applyAlignment="1">
      <alignment horizontal="center" vertical="center"/>
    </xf>
    <xf numFmtId="0" fontId="20" fillId="0" borderId="41" xfId="0" applyFont="1" applyBorder="1" applyAlignment="1">
      <alignment horizontal="center" vertical="center"/>
    </xf>
    <xf numFmtId="0" fontId="16" fillId="3" borderId="19" xfId="0" applyFont="1" applyFill="1" applyBorder="1"/>
    <xf numFmtId="0" fontId="16" fillId="3" borderId="20" xfId="0" applyFont="1" applyFill="1" applyBorder="1"/>
    <xf numFmtId="0" fontId="20" fillId="0" borderId="1" xfId="0" applyFont="1" applyBorder="1" applyAlignment="1">
      <alignment horizontal="center" vertical="center" wrapText="1"/>
    </xf>
    <xf numFmtId="0" fontId="16" fillId="0" borderId="10" xfId="0" applyFont="1" applyBorder="1"/>
    <xf numFmtId="0" fontId="15" fillId="0" borderId="15" xfId="0" applyFont="1" applyBorder="1" applyAlignment="1">
      <alignment horizontal="left" vertical="top" wrapText="1"/>
    </xf>
    <xf numFmtId="0" fontId="16" fillId="0" borderId="16" xfId="0" applyFont="1" applyBorder="1"/>
    <xf numFmtId="0" fontId="16" fillId="0" borderId="17" xfId="0" applyFont="1" applyBorder="1"/>
    <xf numFmtId="0" fontId="19" fillId="5" borderId="15" xfId="0" applyFont="1" applyFill="1" applyBorder="1" applyAlignment="1">
      <alignment horizontal="left" vertical="top" wrapText="1"/>
    </xf>
    <xf numFmtId="0" fontId="30" fillId="5" borderId="16" xfId="0" applyFont="1" applyFill="1" applyBorder="1"/>
    <xf numFmtId="0" fontId="30" fillId="5" borderId="17" xfId="0" applyFont="1" applyFill="1" applyBorder="1"/>
    <xf numFmtId="0" fontId="15" fillId="0" borderId="26" xfId="0" applyFont="1" applyBorder="1" applyAlignment="1">
      <alignment horizontal="left" vertical="top" wrapText="1"/>
    </xf>
    <xf numFmtId="0" fontId="30" fillId="0" borderId="22" xfId="0" applyFont="1" applyBorder="1"/>
    <xf numFmtId="0" fontId="30" fillId="0" borderId="23" xfId="0" applyFont="1" applyBorder="1"/>
    <xf numFmtId="0" fontId="30" fillId="0" borderId="16" xfId="0" applyFont="1" applyBorder="1"/>
    <xf numFmtId="0" fontId="30" fillId="0" borderId="17" xfId="0" applyFont="1" applyBorder="1"/>
    <xf numFmtId="0" fontId="18" fillId="5" borderId="15" xfId="0" applyFont="1" applyFill="1" applyBorder="1" applyAlignment="1">
      <alignment horizontal="left" vertical="top" wrapText="1"/>
    </xf>
    <xf numFmtId="0" fontId="27" fillId="4" borderId="18" xfId="0" applyFont="1" applyFill="1" applyBorder="1" applyAlignment="1">
      <alignment horizontal="center" vertical="center" wrapText="1"/>
    </xf>
    <xf numFmtId="0" fontId="28" fillId="4" borderId="19" xfId="0" applyFont="1" applyFill="1" applyBorder="1" applyAlignment="1">
      <alignment horizontal="center"/>
    </xf>
    <xf numFmtId="0" fontId="28" fillId="4" borderId="20" xfId="0" applyFont="1" applyFill="1" applyBorder="1" applyAlignment="1">
      <alignment horizontal="center"/>
    </xf>
    <xf numFmtId="0" fontId="10" fillId="0" borderId="42" xfId="0" applyFont="1" applyBorder="1" applyAlignment="1">
      <alignment horizontal="left" vertical="top" wrapText="1"/>
    </xf>
    <xf numFmtId="0" fontId="10" fillId="0" borderId="43" xfId="0" applyFont="1" applyBorder="1" applyAlignment="1">
      <alignment horizontal="left" vertical="top" wrapText="1"/>
    </xf>
    <xf numFmtId="0" fontId="10" fillId="0" borderId="44" xfId="0" applyFont="1" applyBorder="1" applyAlignment="1">
      <alignment horizontal="left" vertical="top" wrapText="1"/>
    </xf>
    <xf numFmtId="0" fontId="19" fillId="3" borderId="18" xfId="0" applyFont="1" applyFill="1" applyBorder="1" applyAlignment="1">
      <alignment horizontal="center" vertical="center" wrapText="1"/>
    </xf>
    <xf numFmtId="0" fontId="16" fillId="3" borderId="19" xfId="0" applyFont="1" applyFill="1" applyBorder="1" applyAlignment="1">
      <alignment horizontal="center"/>
    </xf>
    <xf numFmtId="0" fontId="16" fillId="3" borderId="20" xfId="0" applyFont="1" applyFill="1" applyBorder="1" applyAlignment="1">
      <alignment horizontal="center"/>
    </xf>
    <xf numFmtId="0" fontId="23" fillId="5" borderId="26" xfId="0" applyFont="1" applyFill="1" applyBorder="1" applyAlignment="1">
      <alignment horizontal="center" vertical="top"/>
    </xf>
    <xf numFmtId="0" fontId="23" fillId="5" borderId="22" xfId="0" applyFont="1" applyFill="1" applyBorder="1" applyAlignment="1">
      <alignment horizontal="center" vertical="top"/>
    </xf>
    <xf numFmtId="0" fontId="23" fillId="5" borderId="23" xfId="0" applyFont="1" applyFill="1" applyBorder="1" applyAlignment="1">
      <alignment horizontal="center" vertical="top"/>
    </xf>
    <xf numFmtId="0" fontId="3" fillId="0" borderId="2" xfId="0" applyFont="1" applyBorder="1" applyAlignment="1">
      <alignment horizontal="center" vertical="center" wrapText="1"/>
    </xf>
    <xf numFmtId="0" fontId="21" fillId="0" borderId="3" xfId="0" applyFont="1" applyBorder="1"/>
    <xf numFmtId="0" fontId="21" fillId="0" borderId="4" xfId="0" applyFont="1" applyBorder="1"/>
    <xf numFmtId="0" fontId="21" fillId="0" borderId="5" xfId="0" applyFont="1" applyBorder="1"/>
    <xf numFmtId="0" fontId="4" fillId="0" borderId="0" xfId="0" applyFont="1" applyAlignment="1">
      <alignment wrapText="1"/>
    </xf>
    <xf numFmtId="0" fontId="4" fillId="0" borderId="0" xfId="0" applyFont="1"/>
    <xf numFmtId="0" fontId="21" fillId="0" borderId="6" xfId="0" applyFont="1" applyBorder="1"/>
    <xf numFmtId="0" fontId="21" fillId="0" borderId="7" xfId="0" applyFont="1" applyBorder="1"/>
    <xf numFmtId="0" fontId="21" fillId="0" borderId="8" xfId="0" applyFont="1" applyBorder="1"/>
    <xf numFmtId="0" fontId="21" fillId="0" borderId="9" xfId="0" applyFont="1" applyBorder="1"/>
    <xf numFmtId="0" fontId="15" fillId="0" borderId="12" xfId="0" applyFont="1" applyBorder="1" applyAlignment="1">
      <alignment horizontal="left" vertical="top" wrapText="1"/>
    </xf>
    <xf numFmtId="0" fontId="16" fillId="0" borderId="13" xfId="0" applyFont="1" applyBorder="1"/>
    <xf numFmtId="0" fontId="16" fillId="0" borderId="14" xfId="0" applyFont="1" applyBorder="1"/>
    <xf numFmtId="0" fontId="4" fillId="0" borderId="2" xfId="0" applyFont="1" applyBorder="1" applyAlignment="1">
      <alignment horizontal="center" vertical="center"/>
    </xf>
    <xf numFmtId="22" fontId="8" fillId="0" borderId="2" xfId="1" applyNumberFormat="1" applyFont="1" applyBorder="1" applyAlignment="1">
      <alignment horizontal="left" vertical="center" wrapText="1"/>
    </xf>
    <xf numFmtId="22" fontId="7" fillId="0" borderId="2" xfId="1" applyNumberFormat="1" applyFont="1" applyBorder="1" applyAlignment="1">
      <alignment horizontal="center" vertical="center" wrapText="1"/>
    </xf>
    <xf numFmtId="49" fontId="13" fillId="2" borderId="2" xfId="0" applyNumberFormat="1" applyFont="1" applyFill="1" applyBorder="1" applyAlignment="1">
      <alignment horizontal="center" vertical="center" wrapText="1"/>
    </xf>
    <xf numFmtId="0" fontId="0" fillId="0" borderId="11" xfId="0" applyBorder="1" applyAlignment="1">
      <alignment horizontal="center" vertical="center"/>
    </xf>
    <xf numFmtId="0" fontId="2" fillId="0" borderId="1" xfId="0" applyFont="1" applyBorder="1" applyAlignment="1">
      <alignment horizontal="center" vertical="center" wrapText="1"/>
    </xf>
    <xf numFmtId="0" fontId="0" fillId="0" borderId="5" xfId="0" applyBorder="1"/>
    <xf numFmtId="0" fontId="0" fillId="0" borderId="7" xfId="0" applyBorder="1"/>
    <xf numFmtId="49" fontId="9" fillId="2" borderId="2" xfId="0" applyNumberFormat="1" applyFont="1" applyFill="1" applyBorder="1" applyAlignment="1">
      <alignment horizontal="center" vertical="center" wrapText="1"/>
    </xf>
    <xf numFmtId="0" fontId="2" fillId="0" borderId="2" xfId="1" applyFont="1" applyBorder="1" applyAlignment="1">
      <alignment horizontal="center" vertical="center" wrapText="1" shrinkToFit="1"/>
    </xf>
    <xf numFmtId="0" fontId="21" fillId="0" borderId="10" xfId="0" applyFont="1" applyBorder="1"/>
    <xf numFmtId="0" fontId="21" fillId="0" borderId="11" xfId="0" applyFont="1" applyBorder="1"/>
    <xf numFmtId="0" fontId="6" fillId="0" borderId="2" xfId="1" applyFont="1" applyBorder="1" applyAlignment="1">
      <alignment horizontal="center" vertical="center"/>
    </xf>
    <xf numFmtId="0" fontId="24" fillId="4" borderId="21" xfId="0" applyFont="1" applyFill="1" applyBorder="1" applyAlignment="1">
      <alignment horizontal="center" vertical="center" wrapText="1"/>
    </xf>
    <xf numFmtId="0" fontId="16" fillId="4" borderId="19" xfId="0" applyFont="1" applyFill="1" applyBorder="1" applyAlignment="1">
      <alignment horizontal="center"/>
    </xf>
    <xf numFmtId="0" fontId="16" fillId="4" borderId="20" xfId="0" applyFont="1" applyFill="1" applyBorder="1" applyAlignment="1">
      <alignment horizontal="center"/>
    </xf>
    <xf numFmtId="0" fontId="23" fillId="2" borderId="21" xfId="0" applyFont="1" applyFill="1" applyBorder="1" applyAlignment="1">
      <alignment horizontal="center" vertical="top"/>
    </xf>
    <xf numFmtId="0" fontId="25" fillId="2" borderId="19" xfId="0" applyFont="1" applyFill="1" applyBorder="1" applyAlignment="1">
      <alignment horizontal="center" vertical="top"/>
    </xf>
    <xf numFmtId="0" fontId="25" fillId="2" borderId="20" xfId="0" applyFont="1" applyFill="1" applyBorder="1" applyAlignment="1">
      <alignment horizontal="center" vertical="top"/>
    </xf>
    <xf numFmtId="0" fontId="16" fillId="5" borderId="16" xfId="0" applyFont="1" applyFill="1" applyBorder="1"/>
    <xf numFmtId="0" fontId="16" fillId="5" borderId="17" xfId="0" applyFont="1" applyFill="1" applyBorder="1"/>
    <xf numFmtId="0" fontId="15" fillId="0" borderId="21" xfId="0" applyFont="1" applyBorder="1" applyAlignment="1">
      <alignment horizontal="left" vertical="top" wrapText="1"/>
    </xf>
    <xf numFmtId="0" fontId="16" fillId="0" borderId="19" xfId="0" applyFont="1" applyBorder="1"/>
    <xf numFmtId="0" fontId="16" fillId="0" borderId="20" xfId="0" applyFont="1" applyBorder="1"/>
    <xf numFmtId="0" fontId="15" fillId="0" borderId="19" xfId="0" applyFont="1" applyBorder="1" applyAlignment="1">
      <alignment horizontal="left" vertical="top" wrapText="1"/>
    </xf>
    <xf numFmtId="0" fontId="20" fillId="0" borderId="21" xfId="0" applyFont="1" applyBorder="1" applyAlignment="1">
      <alignment horizontal="left" vertical="top"/>
    </xf>
    <xf numFmtId="0" fontId="20" fillId="0" borderId="19" xfId="0" applyFont="1" applyBorder="1" applyAlignment="1">
      <alignment horizontal="left" vertical="top"/>
    </xf>
    <xf numFmtId="0" fontId="20" fillId="0" borderId="20" xfId="0" applyFont="1" applyBorder="1" applyAlignment="1">
      <alignment horizontal="left" vertical="top"/>
    </xf>
    <xf numFmtId="0" fontId="15" fillId="0" borderId="48" xfId="0" applyFont="1" applyBorder="1" applyAlignment="1">
      <alignment horizontal="left" vertical="top" wrapText="1"/>
    </xf>
    <xf numFmtId="0" fontId="20" fillId="0" borderId="19" xfId="0" applyFont="1" applyBorder="1" applyAlignment="1">
      <alignment horizontal="center" vertical="top"/>
    </xf>
    <xf numFmtId="0" fontId="20" fillId="0" borderId="20" xfId="0" applyFont="1" applyBorder="1" applyAlignment="1">
      <alignment horizontal="center" vertical="top"/>
    </xf>
    <xf numFmtId="0" fontId="15" fillId="0" borderId="20" xfId="0" applyFont="1" applyBorder="1" applyAlignment="1">
      <alignment horizontal="left" vertical="top" wrapText="1"/>
    </xf>
    <xf numFmtId="0" fontId="20" fillId="2" borderId="19" xfId="0" applyFont="1" applyFill="1" applyBorder="1" applyAlignment="1">
      <alignment horizontal="center" vertical="top"/>
    </xf>
    <xf numFmtId="0" fontId="20" fillId="2" borderId="20" xfId="0" applyFont="1" applyFill="1" applyBorder="1" applyAlignment="1">
      <alignment horizontal="center" vertical="top"/>
    </xf>
    <xf numFmtId="0" fontId="15" fillId="0" borderId="27" xfId="0" applyFont="1" applyBorder="1" applyAlignment="1">
      <alignment horizontal="left" vertical="top" wrapText="1"/>
    </xf>
    <xf numFmtId="0" fontId="15" fillId="0" borderId="24" xfId="0" applyFont="1" applyBorder="1" applyAlignment="1">
      <alignment horizontal="left" vertical="top" wrapText="1"/>
    </xf>
    <xf numFmtId="0" fontId="15" fillId="0" borderId="25" xfId="0" applyFont="1" applyBorder="1" applyAlignment="1">
      <alignment horizontal="left" vertical="top" wrapText="1"/>
    </xf>
    <xf numFmtId="0" fontId="15" fillId="0" borderId="27" xfId="0" applyFont="1" applyBorder="1" applyAlignment="1">
      <alignment horizontal="left"/>
    </xf>
    <xf numFmtId="0" fontId="15" fillId="0" borderId="24" xfId="0" applyFont="1" applyBorder="1" applyAlignment="1">
      <alignment horizontal="left"/>
    </xf>
    <xf numFmtId="0" fontId="15" fillId="0" borderId="25" xfId="0" applyFont="1" applyBorder="1" applyAlignment="1">
      <alignment horizontal="left"/>
    </xf>
    <xf numFmtId="0" fontId="15" fillId="6" borderId="21" xfId="0" applyFont="1" applyFill="1" applyBorder="1" applyAlignment="1">
      <alignment horizontal="center" vertical="top" wrapText="1"/>
    </xf>
    <xf numFmtId="0" fontId="15" fillId="6" borderId="19" xfId="0" applyFont="1" applyFill="1" applyBorder="1" applyAlignment="1">
      <alignment horizontal="center" vertical="top" wrapText="1"/>
    </xf>
    <xf numFmtId="0" fontId="15" fillId="6" borderId="20" xfId="0" applyFont="1" applyFill="1" applyBorder="1" applyAlignment="1">
      <alignment horizontal="center" vertical="top" wrapText="1"/>
    </xf>
    <xf numFmtId="0" fontId="15" fillId="7" borderId="15" xfId="0" applyFont="1" applyFill="1" applyBorder="1" applyAlignment="1">
      <alignment horizontal="left" vertical="top" wrapText="1"/>
    </xf>
    <xf numFmtId="0" fontId="16" fillId="7" borderId="16" xfId="0" applyFont="1" applyFill="1" applyBorder="1"/>
    <xf numFmtId="0" fontId="16" fillId="7" borderId="17" xfId="0" applyFont="1" applyFill="1" applyBorder="1"/>
    <xf numFmtId="0" fontId="17" fillId="0" borderId="38" xfId="0" applyFont="1" applyBorder="1" applyAlignment="1">
      <alignment horizontal="left" vertical="top" wrapText="1"/>
    </xf>
    <xf numFmtId="0" fontId="16" fillId="0" borderId="0" xfId="0" applyFont="1"/>
    <xf numFmtId="0" fontId="16" fillId="0" borderId="39" xfId="0" applyFont="1" applyBorder="1"/>
    <xf numFmtId="0" fontId="36" fillId="0" borderId="52" xfId="0" applyFont="1" applyBorder="1" applyAlignment="1">
      <alignment horizontal="left" vertical="center"/>
    </xf>
    <xf numFmtId="0" fontId="36" fillId="0" borderId="0" xfId="0" applyFont="1" applyAlignment="1">
      <alignment horizontal="left" vertical="center"/>
    </xf>
    <xf numFmtId="0" fontId="36" fillId="0" borderId="72" xfId="0" applyFont="1" applyBorder="1" applyAlignment="1">
      <alignment horizontal="left" vertical="center"/>
    </xf>
    <xf numFmtId="0" fontId="37" fillId="0" borderId="63" xfId="2" applyFont="1" applyBorder="1" applyAlignment="1">
      <alignment horizontal="center" vertical="center"/>
    </xf>
    <xf numFmtId="0" fontId="37" fillId="0" borderId="67" xfId="2" applyFont="1" applyBorder="1" applyAlignment="1">
      <alignment horizontal="center" vertical="center"/>
    </xf>
    <xf numFmtId="0" fontId="37" fillId="0" borderId="78" xfId="2" applyFont="1" applyBorder="1" applyAlignment="1">
      <alignment horizontal="center" vertical="center"/>
    </xf>
    <xf numFmtId="0" fontId="37" fillId="0" borderId="109" xfId="2" applyFont="1" applyBorder="1" applyAlignment="1">
      <alignment horizontal="center" vertical="center"/>
    </xf>
    <xf numFmtId="0" fontId="36" fillId="0" borderId="68" xfId="0" applyFont="1" applyBorder="1" applyAlignment="1">
      <alignment horizontal="left" vertical="center"/>
    </xf>
    <xf numFmtId="0" fontId="36" fillId="0" borderId="61" xfId="0" applyFont="1" applyBorder="1" applyAlignment="1">
      <alignment horizontal="left" vertical="center"/>
    </xf>
    <xf numFmtId="0" fontId="36" fillId="0" borderId="62" xfId="0" applyFont="1" applyBorder="1" applyAlignment="1">
      <alignment horizontal="left" vertical="center"/>
    </xf>
    <xf numFmtId="0" fontId="37" fillId="0" borderId="64" xfId="2" applyFont="1" applyBorder="1" applyAlignment="1">
      <alignment horizontal="left" vertical="center"/>
    </xf>
    <xf numFmtId="0" fontId="36" fillId="0" borderId="51" xfId="0" applyFont="1" applyBorder="1" applyAlignment="1">
      <alignment horizontal="left" vertical="center"/>
    </xf>
    <xf numFmtId="0" fontId="36" fillId="0" borderId="57" xfId="0" applyFont="1" applyBorder="1" applyAlignment="1">
      <alignment horizontal="left" vertical="center"/>
    </xf>
    <xf numFmtId="0" fontId="36" fillId="0" borderId="53" xfId="0" applyFont="1" applyBorder="1" applyAlignment="1">
      <alignment horizontal="left" vertical="center"/>
    </xf>
    <xf numFmtId="0" fontId="36" fillId="0" borderId="8" xfId="0" applyFont="1" applyBorder="1" applyAlignment="1">
      <alignment horizontal="left" vertical="center"/>
    </xf>
    <xf numFmtId="0" fontId="36" fillId="0" borderId="74" xfId="0" applyFont="1" applyBorder="1" applyAlignment="1">
      <alignment horizontal="left" vertical="center"/>
    </xf>
    <xf numFmtId="2" fontId="37" fillId="0" borderId="66" xfId="2" applyNumberFormat="1" applyFont="1" applyBorder="1" applyAlignment="1">
      <alignment horizontal="left"/>
    </xf>
    <xf numFmtId="0" fontId="36" fillId="0" borderId="0" xfId="0" applyFont="1" applyAlignment="1">
      <alignment horizontal="left"/>
    </xf>
    <xf numFmtId="0" fontId="36" fillId="0" borderId="72" xfId="0" applyFont="1" applyBorder="1" applyAlignment="1">
      <alignment horizontal="left"/>
    </xf>
    <xf numFmtId="0" fontId="36" fillId="0" borderId="53" xfId="0" applyFont="1" applyBorder="1" applyAlignment="1">
      <alignment horizontal="left"/>
    </xf>
    <xf numFmtId="0" fontId="36" fillId="0" borderId="8" xfId="0" applyFont="1" applyBorder="1" applyAlignment="1">
      <alignment horizontal="left"/>
    </xf>
    <xf numFmtId="0" fontId="36" fillId="0" borderId="74" xfId="0" applyFont="1" applyBorder="1" applyAlignment="1">
      <alignment horizontal="left"/>
    </xf>
    <xf numFmtId="2" fontId="37" fillId="0" borderId="75" xfId="2" applyNumberFormat="1" applyFont="1" applyBorder="1" applyAlignment="1">
      <alignment horizontal="left"/>
    </xf>
    <xf numFmtId="0" fontId="36" fillId="0" borderId="3" xfId="0" applyFont="1" applyBorder="1" applyAlignment="1">
      <alignment horizontal="left"/>
    </xf>
    <xf numFmtId="0" fontId="36" fillId="0" borderId="76" xfId="0" applyFont="1" applyBorder="1" applyAlignment="1">
      <alignment horizontal="left"/>
    </xf>
    <xf numFmtId="0" fontId="36" fillId="0" borderId="68" xfId="0" applyFont="1" applyBorder="1" applyAlignment="1">
      <alignment horizontal="left"/>
    </xf>
    <xf numFmtId="0" fontId="36" fillId="0" borderId="61" xfId="0" applyFont="1" applyBorder="1" applyAlignment="1">
      <alignment horizontal="left"/>
    </xf>
    <xf numFmtId="0" fontId="36" fillId="0" borderId="62" xfId="0" applyFont="1" applyBorder="1" applyAlignment="1">
      <alignment horizontal="left"/>
    </xf>
    <xf numFmtId="49" fontId="37" fillId="0" borderId="2" xfId="2" applyNumberFormat="1" applyFont="1" applyBorder="1" applyAlignment="1">
      <alignment horizontal="center" vertical="center"/>
    </xf>
    <xf numFmtId="0" fontId="36" fillId="0" borderId="11" xfId="0" applyFont="1" applyBorder="1" applyAlignment="1">
      <alignment horizontal="center" vertical="center"/>
    </xf>
    <xf numFmtId="49" fontId="36" fillId="0" borderId="2" xfId="2" applyNumberFormat="1" applyFont="1" applyBorder="1" applyAlignment="1">
      <alignment horizontal="center" vertical="center"/>
    </xf>
    <xf numFmtId="0" fontId="36" fillId="0" borderId="73" xfId="0" applyFont="1" applyBorder="1" applyAlignment="1">
      <alignment horizontal="center" vertical="center"/>
    </xf>
    <xf numFmtId="49" fontId="36" fillId="0" borderId="2" xfId="2" applyNumberFormat="1" applyFont="1" applyBorder="1" applyAlignment="1">
      <alignment horizontal="center" vertical="center" wrapText="1"/>
    </xf>
    <xf numFmtId="0" fontId="37" fillId="0" borderId="64" xfId="2" applyFont="1" applyBorder="1" applyAlignment="1">
      <alignment horizontal="center" vertical="center"/>
    </xf>
    <xf numFmtId="0" fontId="36" fillId="0" borderId="75" xfId="0" applyFont="1" applyBorder="1"/>
    <xf numFmtId="2" fontId="37" fillId="8" borderId="65" xfId="2" applyNumberFormat="1" applyFont="1" applyFill="1" applyBorder="1" applyAlignment="1">
      <alignment horizontal="center" vertical="center"/>
    </xf>
    <xf numFmtId="0" fontId="36" fillId="0" borderId="51" xfId="0" applyFont="1" applyBorder="1"/>
    <xf numFmtId="0" fontId="36" fillId="0" borderId="57" xfId="0" applyFont="1" applyBorder="1"/>
    <xf numFmtId="0" fontId="36" fillId="0" borderId="52" xfId="0" applyFont="1" applyBorder="1"/>
    <xf numFmtId="0" fontId="36" fillId="0" borderId="0" xfId="0" applyFont="1"/>
    <xf numFmtId="0" fontId="36" fillId="0" borderId="72" xfId="0" applyFont="1" applyBorder="1"/>
    <xf numFmtId="0" fontId="36" fillId="0" borderId="68" xfId="0" applyFont="1" applyBorder="1"/>
    <xf numFmtId="0" fontId="36" fillId="0" borderId="61" xfId="0" applyFont="1" applyBorder="1"/>
    <xf numFmtId="0" fontId="36" fillId="0" borderId="62" xfId="0" applyFont="1" applyBorder="1"/>
    <xf numFmtId="49" fontId="36" fillId="0" borderId="70" xfId="2" applyNumberFormat="1" applyFont="1" applyBorder="1" applyAlignment="1">
      <alignment horizontal="left" vertical="center"/>
    </xf>
    <xf numFmtId="49" fontId="36" fillId="0" borderId="71" xfId="2" applyNumberFormat="1" applyFont="1" applyBorder="1" applyAlignment="1">
      <alignment horizontal="left" vertical="center"/>
    </xf>
    <xf numFmtId="0" fontId="36" fillId="0" borderId="49" xfId="2" applyFont="1" applyBorder="1" applyAlignment="1">
      <alignment horizontal="center" vertical="center"/>
    </xf>
    <xf numFmtId="0" fontId="36" fillId="0" borderId="50" xfId="0" applyFont="1" applyBorder="1"/>
    <xf numFmtId="0" fontId="36" fillId="0" borderId="6" xfId="0" applyFont="1" applyBorder="1"/>
    <xf numFmtId="0" fontId="36" fillId="0" borderId="9" xfId="0" applyFont="1" applyBorder="1"/>
    <xf numFmtId="0" fontId="37" fillId="0" borderId="49" xfId="2" applyFont="1" applyBorder="1" applyAlignment="1">
      <alignment horizontal="center" vertical="center"/>
    </xf>
    <xf numFmtId="0" fontId="36" fillId="0" borderId="8" xfId="0" applyFont="1" applyBorder="1"/>
    <xf numFmtId="0" fontId="36" fillId="0" borderId="74" xfId="0" applyFont="1" applyBorder="1"/>
    <xf numFmtId="0" fontId="37" fillId="0" borderId="49" xfId="0" applyFont="1" applyBorder="1" applyAlignment="1">
      <alignment horizontal="center" vertical="center"/>
    </xf>
    <xf numFmtId="0" fontId="36" fillId="0" borderId="58" xfId="0" applyFont="1" applyBorder="1"/>
    <xf numFmtId="0" fontId="38" fillId="0" borderId="54" xfId="0" applyFont="1" applyBorder="1" applyAlignment="1">
      <alignment horizontal="center" vertical="center"/>
    </xf>
    <xf numFmtId="0" fontId="36" fillId="0" borderId="7" xfId="0" applyFont="1" applyBorder="1"/>
    <xf numFmtId="0" fontId="37" fillId="0" borderId="55" xfId="0" applyFont="1" applyBorder="1" applyAlignment="1">
      <alignment horizontal="center" vertical="center"/>
    </xf>
    <xf numFmtId="0" fontId="36" fillId="0" borderId="59" xfId="0" applyFont="1" applyBorder="1"/>
    <xf numFmtId="0" fontId="37" fillId="0" borderId="56" xfId="0" applyFont="1" applyBorder="1" applyAlignment="1">
      <alignment horizontal="center" vertical="center"/>
    </xf>
    <xf numFmtId="0" fontId="36" fillId="0" borderId="60" xfId="0" applyFont="1" applyBorder="1"/>
    <xf numFmtId="0" fontId="36" fillId="0" borderId="0" xfId="2" applyFont="1">
      <alignment vertical="center"/>
    </xf>
    <xf numFmtId="0" fontId="36" fillId="0" borderId="72" xfId="2" applyFont="1" applyBorder="1" applyAlignment="1">
      <alignment horizontal="center" vertical="center"/>
    </xf>
    <xf numFmtId="2" fontId="36" fillId="0" borderId="52" xfId="0" applyNumberFormat="1" applyFont="1" applyBorder="1" applyAlignment="1">
      <alignment horizontal="left" vertical="center"/>
    </xf>
    <xf numFmtId="49" fontId="36" fillId="0" borderId="52" xfId="2" applyNumberFormat="1" applyFont="1" applyBorder="1" applyAlignment="1">
      <alignment horizontal="left" vertical="center"/>
    </xf>
    <xf numFmtId="49" fontId="37" fillId="0" borderId="104" xfId="2" applyNumberFormat="1" applyFont="1" applyBorder="1" applyAlignment="1">
      <alignment horizontal="center" vertical="center"/>
    </xf>
    <xf numFmtId="0" fontId="36" fillId="0" borderId="81" xfId="0" applyFont="1" applyBorder="1"/>
    <xf numFmtId="49" fontId="37" fillId="0" borderId="55" xfId="2" applyNumberFormat="1" applyFont="1" applyBorder="1" applyAlignment="1">
      <alignment horizontal="center" vertical="center"/>
    </xf>
    <xf numFmtId="0" fontId="36" fillId="0" borderId="102" xfId="0" applyFont="1" applyBorder="1"/>
    <xf numFmtId="49" fontId="36" fillId="0" borderId="104" xfId="2" applyNumberFormat="1" applyFont="1" applyBorder="1" applyAlignment="1">
      <alignment horizontal="center" vertical="center"/>
    </xf>
    <xf numFmtId="0" fontId="36" fillId="0" borderId="104" xfId="0" applyFont="1" applyBorder="1"/>
    <xf numFmtId="49" fontId="36" fillId="0" borderId="55" xfId="2" applyNumberFormat="1" applyFont="1" applyBorder="1" applyAlignment="1">
      <alignment horizontal="center" vertical="center" wrapText="1"/>
    </xf>
    <xf numFmtId="0" fontId="36" fillId="0" borderId="55" xfId="0" applyFont="1" applyBorder="1"/>
    <xf numFmtId="49" fontId="36" fillId="0" borderId="55" xfId="2" applyNumberFormat="1" applyFont="1" applyBorder="1" applyAlignment="1">
      <alignment horizontal="center" vertical="center"/>
    </xf>
    <xf numFmtId="49" fontId="36" fillId="0" borderId="56" xfId="2" applyNumberFormat="1" applyFont="1" applyBorder="1" applyAlignment="1">
      <alignment horizontal="center" vertical="center"/>
    </xf>
    <xf numFmtId="0" fontId="36" fillId="0" borderId="56" xfId="0" applyFont="1" applyBorder="1"/>
    <xf numFmtId="0" fontId="36" fillId="0" borderId="52" xfId="2" applyFont="1" applyBorder="1" applyAlignment="1">
      <alignment horizontal="left" vertical="center"/>
    </xf>
    <xf numFmtId="49" fontId="36" fillId="0" borderId="52" xfId="0" applyNumberFormat="1" applyFont="1" applyBorder="1" applyAlignment="1">
      <alignment horizontal="left" vertical="center"/>
    </xf>
    <xf numFmtId="0" fontId="37" fillId="0" borderId="70" xfId="0" applyFont="1" applyBorder="1" applyAlignment="1">
      <alignment horizontal="center" vertical="center" wrapText="1"/>
    </xf>
    <xf numFmtId="2" fontId="36" fillId="0" borderId="79" xfId="0" applyNumberFormat="1" applyFont="1" applyBorder="1" applyAlignment="1">
      <alignment horizontal="center"/>
    </xf>
    <xf numFmtId="0" fontId="36" fillId="0" borderId="68" xfId="0" applyFont="1" applyBorder="1" applyAlignment="1">
      <alignment horizontal="center" vertical="center" wrapText="1"/>
    </xf>
    <xf numFmtId="2" fontId="37" fillId="0" borderId="52" xfId="0" applyNumberFormat="1" applyFont="1" applyBorder="1" applyAlignment="1">
      <alignment horizontal="center" vertical="center"/>
    </xf>
    <xf numFmtId="0" fontId="36" fillId="0" borderId="0" xfId="2" applyFont="1" applyAlignment="1">
      <alignment horizontal="center" vertical="center"/>
    </xf>
    <xf numFmtId="2" fontId="36" fillId="8" borderId="52" xfId="0" applyNumberFormat="1" applyFont="1" applyFill="1" applyBorder="1" applyAlignment="1">
      <alignment horizontal="center" vertical="center"/>
    </xf>
    <xf numFmtId="0" fontId="36" fillId="9" borderId="59" xfId="0" applyFont="1" applyFill="1" applyBorder="1" applyAlignment="1">
      <alignment horizontal="center"/>
    </xf>
    <xf numFmtId="0" fontId="36" fillId="0" borderId="84" xfId="0" applyFont="1" applyBorder="1"/>
    <xf numFmtId="0" fontId="37" fillId="0" borderId="86" xfId="2" applyFont="1" applyBorder="1" applyAlignment="1">
      <alignment horizontal="center" vertical="center"/>
    </xf>
    <xf numFmtId="2" fontId="37" fillId="0" borderId="63" xfId="2" applyNumberFormat="1" applyFont="1" applyBorder="1" applyAlignment="1">
      <alignment horizontal="left"/>
    </xf>
    <xf numFmtId="2" fontId="37" fillId="0" borderId="53" xfId="2" applyNumberFormat="1" applyFont="1" applyBorder="1" applyAlignment="1">
      <alignment horizontal="left"/>
    </xf>
    <xf numFmtId="164" fontId="36" fillId="0" borderId="90" xfId="2" applyNumberFormat="1" applyFont="1" applyBorder="1" applyAlignment="1">
      <alignment horizontal="center" vertical="center"/>
    </xf>
    <xf numFmtId="0" fontId="36" fillId="0" borderId="71" xfId="0" applyFont="1" applyBorder="1"/>
    <xf numFmtId="2" fontId="37" fillId="0" borderId="52" xfId="2" applyNumberFormat="1" applyFont="1" applyBorder="1" applyAlignment="1">
      <alignment horizontal="left"/>
    </xf>
    <xf numFmtId="0" fontId="36" fillId="0" borderId="79" xfId="2" applyFont="1" applyBorder="1" applyAlignment="1">
      <alignment horizontal="center" vertical="center"/>
    </xf>
    <xf numFmtId="0" fontId="36" fillId="0" borderId="83" xfId="0" applyFont="1" applyBorder="1"/>
    <xf numFmtId="0" fontId="37" fillId="0" borderId="80" xfId="2" applyFont="1" applyBorder="1" applyAlignment="1">
      <alignment horizontal="center" vertical="center"/>
    </xf>
    <xf numFmtId="0" fontId="12" fillId="0" borderId="81" xfId="0" applyFont="1" applyBorder="1" applyAlignment="1">
      <alignment horizontal="center" vertical="center"/>
    </xf>
    <xf numFmtId="0" fontId="20" fillId="0" borderId="6" xfId="0" applyFont="1" applyBorder="1"/>
    <xf numFmtId="0" fontId="20" fillId="0" borderId="84" xfId="0" applyFont="1" applyBorder="1"/>
    <xf numFmtId="0" fontId="41" fillId="0" borderId="55" xfId="0" applyFont="1" applyBorder="1" applyAlignment="1">
      <alignment horizontal="center" vertical="center"/>
    </xf>
    <xf numFmtId="0" fontId="36" fillId="0" borderId="82" xfId="0" applyFont="1" applyBorder="1"/>
    <xf numFmtId="0" fontId="12" fillId="0" borderId="5" xfId="0" applyFont="1" applyBorder="1" applyAlignment="1">
      <alignment horizontal="center" vertical="center"/>
    </xf>
    <xf numFmtId="0" fontId="20" fillId="0" borderId="5" xfId="0" applyFont="1" applyBorder="1"/>
    <xf numFmtId="0" fontId="36" fillId="0" borderId="82" xfId="0" applyFont="1" applyBorder="1" applyAlignment="1">
      <alignment horizontal="center" vertical="center"/>
    </xf>
    <xf numFmtId="0" fontId="36" fillId="0" borderId="5" xfId="0" applyFont="1" applyBorder="1"/>
  </cellXfs>
  <cellStyles count="5">
    <cellStyle name="Normal" xfId="0" builtinId="0"/>
    <cellStyle name="Normal 3" xfId="4" xr:uid="{A371D7D6-BDFA-477D-9D12-491D619AA4D7}"/>
    <cellStyle name="常规 160" xfId="2" xr:uid="{01F40161-E321-48BA-90ED-E77C8E0C8626}"/>
    <cellStyle name="常规 60" xfId="3" xr:uid="{9CF85318-EB85-4ADF-9ABB-5081EB63FCFC}"/>
    <cellStyle name="常规_Sheet1" xfId="1" xr:uid="{00000000-0005-0000-0000-00000100000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9.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312717</xdr:colOff>
      <xdr:row>0</xdr:row>
      <xdr:rowOff>19540</xdr:rowOff>
    </xdr:from>
    <xdr:to>
      <xdr:col>0</xdr:col>
      <xdr:colOff>771769</xdr:colOff>
      <xdr:row>2</xdr:row>
      <xdr:rowOff>131595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12717" y="19540"/>
          <a:ext cx="459052" cy="385593"/>
        </a:xfrm>
        <a:prstGeom prst="rect">
          <a:avLst/>
        </a:prstGeom>
        <a:ln>
          <a:prstDash val="solid"/>
        </a:ln>
      </xdr:spPr>
    </xdr:pic>
    <xdr:clientData/>
  </xdr:twoCellAnchor>
  <xdr:twoCellAnchor editAs="oneCell">
    <xdr:from>
      <xdr:col>0</xdr:col>
      <xdr:colOff>53730</xdr:colOff>
      <xdr:row>27</xdr:row>
      <xdr:rowOff>234462</xdr:rowOff>
    </xdr:from>
    <xdr:to>
      <xdr:col>2</xdr:col>
      <xdr:colOff>376506</xdr:colOff>
      <xdr:row>27</xdr:row>
      <xdr:rowOff>1646567</xdr:rowOff>
    </xdr:to>
    <xdr:pic>
      <xdr:nvPicPr>
        <xdr:cNvPr id="6" name="Picture 5">
          <a:extLst>
            <a:ext uri="{FF2B5EF4-FFF2-40B4-BE49-F238E27FC236}">
              <a16:creationId xmlns:a16="http://schemas.microsoft.com/office/drawing/2014/main" id="{54DF1B58-951E-0B92-F378-5AC96B22F51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87" t="2737" r="1041" b="5787"/>
        <a:stretch>
          <a:fillRect/>
        </a:stretch>
      </xdr:blipFill>
      <xdr:spPr>
        <a:xfrm>
          <a:off x="53730" y="7927731"/>
          <a:ext cx="2012462" cy="1412105"/>
        </a:xfrm>
        <a:prstGeom prst="rect">
          <a:avLst/>
        </a:prstGeom>
      </xdr:spPr>
    </xdr:pic>
    <xdr:clientData/>
  </xdr:twoCellAnchor>
  <xdr:twoCellAnchor>
    <xdr:from>
      <xdr:col>3</xdr:col>
      <xdr:colOff>48846</xdr:colOff>
      <xdr:row>27</xdr:row>
      <xdr:rowOff>175845</xdr:rowOff>
    </xdr:from>
    <xdr:to>
      <xdr:col>12</xdr:col>
      <xdr:colOff>39078</xdr:colOff>
      <xdr:row>27</xdr:row>
      <xdr:rowOff>1470269</xdr:rowOff>
    </xdr:to>
    <xdr:sp macro="" textlink="">
      <xdr:nvSpPr>
        <xdr:cNvPr id="7" name="TextBox 6">
          <a:extLst>
            <a:ext uri="{FF2B5EF4-FFF2-40B4-BE49-F238E27FC236}">
              <a16:creationId xmlns:a16="http://schemas.microsoft.com/office/drawing/2014/main" id="{261A4361-3E4C-8408-782B-FD67E725638B}"/>
            </a:ext>
          </a:extLst>
        </xdr:cNvPr>
        <xdr:cNvSpPr txBox="1"/>
      </xdr:nvSpPr>
      <xdr:spPr>
        <a:xfrm>
          <a:off x="2124808" y="6203460"/>
          <a:ext cx="4210539" cy="1294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TH Sarabun New" panose="020B0500040200020003" pitchFamily="34" charset="-34"/>
              <a:cs typeface="TH Sarabun New" panose="020B0500040200020003" pitchFamily="34" charset="-34"/>
            </a:rPr>
            <a:t>☐ Protease K: </a:t>
          </a:r>
          <a:r>
            <a:rPr lang="th-TH" sz="1300">
              <a:latin typeface="TH Sarabun New" panose="020B0500040200020003" pitchFamily="34" charset="-34"/>
              <a:cs typeface="TH Sarabun New" panose="020B0500040200020003" pitchFamily="34" charset="-34"/>
            </a:rPr>
            <a:t>แบ่ง 190 </a:t>
          </a:r>
          <a:r>
            <a:rPr lang="el-GR" sz="1300">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0.5 mL  (</a:t>
          </a:r>
          <a:r>
            <a:rPr lang="th-TH" sz="1300">
              <a:latin typeface="TH Sarabun New" panose="020B0500040200020003" pitchFamily="34" charset="-34"/>
              <a:cs typeface="TH Sarabun New" panose="020B0500040200020003" pitchFamily="34" charset="-34"/>
            </a:rPr>
            <a:t>กล่อง 2/2 อยู่ที่ 4°</a:t>
          </a:r>
          <a:r>
            <a:rPr lang="en-US" sz="1300">
              <a:latin typeface="TH Sarabun New" panose="020B0500040200020003" pitchFamily="34" charset="-34"/>
              <a:cs typeface="TH Sarabun New" panose="020B0500040200020003" pitchFamily="34" charset="-34"/>
            </a:rPr>
            <a:t>C)</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1: </a:t>
          </a:r>
          <a:r>
            <a:rPr lang="th-TH" sz="1300">
              <a:latin typeface="TH Sarabun New" panose="020B0500040200020003" pitchFamily="34" charset="-34"/>
              <a:cs typeface="TH Sarabun New" panose="020B0500040200020003" pitchFamily="34" charset="-34"/>
            </a:rPr>
            <a:t>แบ่ง 270 </a:t>
          </a:r>
          <a:r>
            <a:rPr lang="el-GR" sz="1300">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0.5 mL → vortex + spin down</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2: </a:t>
          </a:r>
          <a:r>
            <a:rPr lang="th-TH" sz="1300">
              <a:latin typeface="TH Sarabun New" panose="020B0500040200020003" pitchFamily="34" charset="-34"/>
              <a:cs typeface="TH Sarabun New" panose="020B0500040200020003" pitchFamily="34" charset="-34"/>
            </a:rPr>
            <a:t>แบ่ง 733 </a:t>
          </a:r>
          <a:r>
            <a:rPr lang="el-GR" sz="1300">
              <a:latin typeface="TH Sarabun New" panose="020B0500040200020003" pitchFamily="34" charset="-34"/>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2 mL → vortex + spin down</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2: </a:t>
          </a:r>
          <a:r>
            <a:rPr lang="th-TH" sz="1300">
              <a:latin typeface="TH Sarabun New" panose="020B0500040200020003" pitchFamily="34" charset="-34"/>
              <a:cs typeface="TH Sarabun New" panose="020B0500040200020003" pitchFamily="34" charset="-34"/>
            </a:rPr>
            <a:t>แบ่ง 580 </a:t>
          </a:r>
          <a:r>
            <a:rPr lang="el-GR" sz="1300">
              <a:latin typeface="TH Sarabun New" panose="020B0500040200020003" pitchFamily="34" charset="-34"/>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2 mL → vortex + spin down</a:t>
          </a:r>
        </a:p>
      </xdr:txBody>
    </xdr:sp>
    <xdr:clientData/>
  </xdr:twoCellAnchor>
  <xdr:twoCellAnchor editAs="oneCell">
    <xdr:from>
      <xdr:col>0</xdr:col>
      <xdr:colOff>19051</xdr:colOff>
      <xdr:row>29</xdr:row>
      <xdr:rowOff>12701</xdr:rowOff>
    </xdr:from>
    <xdr:to>
      <xdr:col>9</xdr:col>
      <xdr:colOff>19051</xdr:colOff>
      <xdr:row>29</xdr:row>
      <xdr:rowOff>2597151</xdr:rowOff>
    </xdr:to>
    <xdr:pic>
      <xdr:nvPicPr>
        <xdr:cNvPr id="9" name="Picture 8">
          <a:extLst>
            <a:ext uri="{FF2B5EF4-FFF2-40B4-BE49-F238E27FC236}">
              <a16:creationId xmlns:a16="http://schemas.microsoft.com/office/drawing/2014/main" id="{46E882DD-FB2C-C042-CA51-D5B12A600BE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66" t="552" r="512" b="2081"/>
        <a:stretch>
          <a:fillRect/>
        </a:stretch>
      </xdr:blipFill>
      <xdr:spPr>
        <a:xfrm>
          <a:off x="19051" y="7346951"/>
          <a:ext cx="4737100" cy="2584450"/>
        </a:xfrm>
        <a:prstGeom prst="rect">
          <a:avLst/>
        </a:prstGeom>
      </xdr:spPr>
    </xdr:pic>
    <xdr:clientData/>
  </xdr:twoCellAnchor>
  <xdr:twoCellAnchor>
    <xdr:from>
      <xdr:col>9</xdr:col>
      <xdr:colOff>91834</xdr:colOff>
      <xdr:row>29</xdr:row>
      <xdr:rowOff>192454</xdr:rowOff>
    </xdr:from>
    <xdr:to>
      <xdr:col>12</xdr:col>
      <xdr:colOff>69849</xdr:colOff>
      <xdr:row>29</xdr:row>
      <xdr:rowOff>2451100</xdr:rowOff>
    </xdr:to>
    <xdr:sp macro="" textlink="">
      <xdr:nvSpPr>
        <xdr:cNvPr id="10" name="TextBox 9">
          <a:extLst>
            <a:ext uri="{FF2B5EF4-FFF2-40B4-BE49-F238E27FC236}">
              <a16:creationId xmlns:a16="http://schemas.microsoft.com/office/drawing/2014/main" id="{1CAF96BA-8591-22DC-3EB7-DAA6D26A3BAE}"/>
            </a:ext>
          </a:extLst>
        </xdr:cNvPr>
        <xdr:cNvSpPr txBox="1"/>
      </xdr:nvSpPr>
      <xdr:spPr>
        <a:xfrm>
          <a:off x="4828934" y="7526704"/>
          <a:ext cx="1571865" cy="2258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a:latin typeface="TH Sarabun New" panose="020B0500040200020003" pitchFamily="34" charset="-34"/>
              <a:cs typeface="TH Sarabun New" panose="020B0500040200020003" pitchFamily="34" charset="-34"/>
            </a:rPr>
            <a:t>หมายเหตุ: </a:t>
          </a:r>
          <a:r>
            <a:rPr lang="en-US" sz="1400" b="0">
              <a:latin typeface="TH Sarabun New" panose="020B0500040200020003" pitchFamily="34" charset="-34"/>
              <a:cs typeface="TH Sarabun New" panose="020B0500040200020003" pitchFamily="34" charset="-34"/>
            </a:rPr>
            <a:t>DNA </a:t>
          </a:r>
          <a:r>
            <a:rPr lang="th-TH" sz="1400" b="0">
              <a:latin typeface="TH Sarabun New" panose="020B0500040200020003" pitchFamily="34" charset="-34"/>
              <a:cs typeface="TH Sarabun New" panose="020B0500040200020003" pitchFamily="34" charset="-34"/>
            </a:rPr>
            <a:t>ที่สกัดแล้วสามารถเก็บที่อุณหภูมิ -20°</a:t>
          </a:r>
          <a:r>
            <a:rPr lang="en-US" sz="1400" b="0">
              <a:latin typeface="TH Sarabun New" panose="020B0500040200020003" pitchFamily="34" charset="-34"/>
              <a:cs typeface="TH Sarabun New" panose="020B0500040200020003" pitchFamily="34" charset="-34"/>
            </a:rPr>
            <a:t>C </a:t>
          </a:r>
          <a:r>
            <a:rPr lang="th-TH" sz="1400" b="0">
              <a:latin typeface="TH Sarabun New" panose="020B0500040200020003" pitchFamily="34" charset="-34"/>
              <a:cs typeface="TH Sarabun New" panose="020B0500040200020003" pitchFamily="34" charset="-34"/>
            </a:rPr>
            <a:t>ได้ (อย่าลืมซีลเพลตด้วยพลาสติกฟอยด์)</a:t>
          </a:r>
        </a:p>
        <a:p>
          <a:endParaRPr lang="th-TH" sz="1400" b="0">
            <a:latin typeface="TH Sarabun New" panose="020B0500040200020003" pitchFamily="34" charset="-34"/>
            <a:cs typeface="TH Sarabun New" panose="020B0500040200020003" pitchFamily="34" charset="-34"/>
          </a:endParaRPr>
        </a:p>
        <a:p>
          <a:r>
            <a:rPr lang="th-TH" sz="1400" b="0">
              <a:latin typeface="TH Sarabun New" panose="020B0500040200020003" pitchFamily="34" charset="-34"/>
              <a:cs typeface="TH Sarabun New" panose="020B0500040200020003" pitchFamily="34" charset="-34"/>
            </a:rPr>
            <a:t>หากดำเนินการต่อ ให้นำ </a:t>
          </a:r>
          <a:r>
            <a:rPr lang="en-US" sz="1400" b="0">
              <a:latin typeface="TH Sarabun New" panose="020B0500040200020003" pitchFamily="34" charset="-34"/>
              <a:cs typeface="TH Sarabun New" panose="020B0500040200020003" pitchFamily="34" charset="-34"/>
            </a:rPr>
            <a:t>skirted PCR plate (POS3) </a:t>
          </a:r>
          <a:r>
            <a:rPr lang="th-TH" sz="1400" b="0">
              <a:latin typeface="TH Sarabun New" panose="020B0500040200020003" pitchFamily="34" charset="-34"/>
              <a:cs typeface="TH Sarabun New" panose="020B0500040200020003" pitchFamily="34" charset="-34"/>
            </a:rPr>
            <a:t>และกล่องทิป 250 </a:t>
          </a:r>
          <a:r>
            <a:rPr lang="el-GR" sz="1400" b="0">
              <a:cs typeface="TH Sarabun New" panose="020B0500040200020003" pitchFamily="34" charset="-34"/>
            </a:rPr>
            <a:t>μ</a:t>
          </a:r>
          <a:r>
            <a:rPr lang="en-US" sz="1400" b="0">
              <a:latin typeface="TH Sarabun New" panose="020B0500040200020003" pitchFamily="34" charset="-34"/>
              <a:cs typeface="TH Sarabun New" panose="020B0500040200020003" pitchFamily="34" charset="-34"/>
            </a:rPr>
            <a:t>L (POS2) </a:t>
          </a:r>
          <a:r>
            <a:rPr lang="th-TH" sz="1400" b="0">
              <a:latin typeface="TH Sarabun New" panose="020B0500040200020003" pitchFamily="34" charset="-34"/>
              <a:cs typeface="TH Sarabun New" panose="020B0500040200020003" pitchFamily="34" charset="-34"/>
            </a:rPr>
            <a:t>ไปใช้ในขั้นตอนถัดไป</a:t>
          </a:r>
          <a:endParaRPr lang="en-US" sz="1400" b="0">
            <a:latin typeface="TH Sarabun New" panose="020B0500040200020003" pitchFamily="34" charset="-34"/>
            <a:cs typeface="TH Sarabun New" panose="020B0500040200020003" pitchFamily="34" charset="-34"/>
          </a:endParaRPr>
        </a:p>
      </xdr:txBody>
    </xdr:sp>
    <xdr:clientData/>
  </xdr:twoCellAnchor>
  <xdr:twoCellAnchor editAs="oneCell">
    <xdr:from>
      <xdr:col>0</xdr:col>
      <xdr:colOff>0</xdr:colOff>
      <xdr:row>39</xdr:row>
      <xdr:rowOff>168519</xdr:rowOff>
    </xdr:from>
    <xdr:to>
      <xdr:col>2</xdr:col>
      <xdr:colOff>371622</xdr:colOff>
      <xdr:row>39</xdr:row>
      <xdr:rowOff>1642566</xdr:rowOff>
    </xdr:to>
    <xdr:pic>
      <xdr:nvPicPr>
        <xdr:cNvPr id="12" name="Picture 11">
          <a:extLst>
            <a:ext uri="{FF2B5EF4-FFF2-40B4-BE49-F238E27FC236}">
              <a16:creationId xmlns:a16="http://schemas.microsoft.com/office/drawing/2014/main" id="{5A837055-E3E8-AEB5-A23F-CF0B6436A06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4653"/>
        <a:stretch>
          <a:fillRect/>
        </a:stretch>
      </xdr:blipFill>
      <xdr:spPr>
        <a:xfrm>
          <a:off x="0" y="11828096"/>
          <a:ext cx="2061308" cy="1474047"/>
        </a:xfrm>
        <a:prstGeom prst="rect">
          <a:avLst/>
        </a:prstGeom>
      </xdr:spPr>
    </xdr:pic>
    <xdr:clientData/>
  </xdr:twoCellAnchor>
  <xdr:twoCellAnchor>
    <xdr:from>
      <xdr:col>3</xdr:col>
      <xdr:colOff>258884</xdr:colOff>
      <xdr:row>39</xdr:row>
      <xdr:rowOff>136769</xdr:rowOff>
    </xdr:from>
    <xdr:to>
      <xdr:col>8</xdr:col>
      <xdr:colOff>117231</xdr:colOff>
      <xdr:row>39</xdr:row>
      <xdr:rowOff>1553307</xdr:rowOff>
    </xdr:to>
    <xdr:sp macro="" textlink="">
      <xdr:nvSpPr>
        <xdr:cNvPr id="13" name="TextBox 12">
          <a:extLst>
            <a:ext uri="{FF2B5EF4-FFF2-40B4-BE49-F238E27FC236}">
              <a16:creationId xmlns:a16="http://schemas.microsoft.com/office/drawing/2014/main" id="{39EDB412-BED5-F1BB-4751-571D18204218}"/>
            </a:ext>
          </a:extLst>
        </xdr:cNvPr>
        <xdr:cNvSpPr txBox="1"/>
      </xdr:nvSpPr>
      <xdr:spPr>
        <a:xfrm>
          <a:off x="2334846" y="11796346"/>
          <a:ext cx="2071077" cy="1416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End repair buffer  (เหลือง)</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Ligation buffer  (ฟ้า)</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PCR Ready mix  (น้ำตาล)</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PCR primers  (ม่วง)</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Positive / Negative Control (ถ้ามี)</a:t>
          </a:r>
          <a:r>
            <a:rPr lang="en-US" sz="1200">
              <a:effectLst/>
              <a:latin typeface="TH Sarabun New" panose="020B0500040200020003" pitchFamily="34" charset="-34"/>
              <a:cs typeface="TH Sarabun New" panose="020B0500040200020003" pitchFamily="34" charset="-34"/>
            </a:rPr>
            <a:t> </a:t>
          </a:r>
          <a:endParaRPr lang="en-US" sz="1200">
            <a:latin typeface="TH Sarabun New" panose="020B0500040200020003" pitchFamily="34" charset="-34"/>
            <a:cs typeface="TH Sarabun New" panose="020B0500040200020003" pitchFamily="34" charset="-34"/>
          </a:endParaRPr>
        </a:p>
      </xdr:txBody>
    </xdr:sp>
    <xdr:clientData/>
  </xdr:twoCellAnchor>
  <xdr:twoCellAnchor editAs="oneCell">
    <xdr:from>
      <xdr:col>0</xdr:col>
      <xdr:colOff>46405</xdr:colOff>
      <xdr:row>52</xdr:row>
      <xdr:rowOff>31752</xdr:rowOff>
    </xdr:from>
    <xdr:to>
      <xdr:col>12</xdr:col>
      <xdr:colOff>76103</xdr:colOff>
      <xdr:row>52</xdr:row>
      <xdr:rowOff>3361366</xdr:rowOff>
    </xdr:to>
    <xdr:pic>
      <xdr:nvPicPr>
        <xdr:cNvPr id="17" name="Picture 16">
          <a:extLst>
            <a:ext uri="{FF2B5EF4-FFF2-40B4-BE49-F238E27FC236}">
              <a16:creationId xmlns:a16="http://schemas.microsoft.com/office/drawing/2014/main" id="{13F6C142-07C0-E342-8696-7B41528557A8}"/>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260"/>
        <a:stretch>
          <a:fillRect/>
        </a:stretch>
      </xdr:blipFill>
      <xdr:spPr>
        <a:xfrm>
          <a:off x="46405" y="16421102"/>
          <a:ext cx="6360648" cy="3329614"/>
        </a:xfrm>
        <a:prstGeom prst="rect">
          <a:avLst/>
        </a:prstGeom>
      </xdr:spPr>
    </xdr:pic>
    <xdr:clientData/>
  </xdr:twoCellAnchor>
  <xdr:twoCellAnchor editAs="oneCell">
    <xdr:from>
      <xdr:col>0</xdr:col>
      <xdr:colOff>118111</xdr:colOff>
      <xdr:row>52</xdr:row>
      <xdr:rowOff>2091138</xdr:rowOff>
    </xdr:from>
    <xdr:to>
      <xdr:col>2</xdr:col>
      <xdr:colOff>12700</xdr:colOff>
      <xdr:row>52</xdr:row>
      <xdr:rowOff>3359149</xdr:rowOff>
    </xdr:to>
    <xdr:pic>
      <xdr:nvPicPr>
        <xdr:cNvPr id="15" name="Picture 14">
          <a:extLst>
            <a:ext uri="{FF2B5EF4-FFF2-40B4-BE49-F238E27FC236}">
              <a16:creationId xmlns:a16="http://schemas.microsoft.com/office/drawing/2014/main" id="{290A52E4-3CC6-94DE-0C2E-1236EE678D3F}"/>
            </a:ext>
          </a:extLst>
        </xdr:cNvPr>
        <xdr:cNvPicPr>
          <a:picLocks noChangeAspect="1"/>
        </xdr:cNvPicPr>
      </xdr:nvPicPr>
      <xdr:blipFill rotWithShape="1">
        <a:blip xmlns:r="http://schemas.openxmlformats.org/officeDocument/2006/relationships" r:embed="rId6"/>
        <a:srcRect t="11044"/>
        <a:stretch>
          <a:fillRect/>
        </a:stretch>
      </xdr:blipFill>
      <xdr:spPr>
        <a:xfrm>
          <a:off x="118111" y="18480488"/>
          <a:ext cx="1590039" cy="12680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312717</xdr:colOff>
      <xdr:row>0</xdr:row>
      <xdr:rowOff>19540</xdr:rowOff>
    </xdr:from>
    <xdr:to>
      <xdr:col>0</xdr:col>
      <xdr:colOff>771769</xdr:colOff>
      <xdr:row>2</xdr:row>
      <xdr:rowOff>131595</xdr:rowOff>
    </xdr:to>
    <xdr:pic>
      <xdr:nvPicPr>
        <xdr:cNvPr id="2" name="Picture 1">
          <a:extLst>
            <a:ext uri="{FF2B5EF4-FFF2-40B4-BE49-F238E27FC236}">
              <a16:creationId xmlns:a16="http://schemas.microsoft.com/office/drawing/2014/main" id="{5C9CFDCF-D6D8-4044-8EF0-035DCC7B95E7}"/>
            </a:ext>
          </a:extLst>
        </xdr:cNvPr>
        <xdr:cNvPicPr>
          <a:picLocks noChangeAspect="1"/>
        </xdr:cNvPicPr>
      </xdr:nvPicPr>
      <xdr:blipFill>
        <a:blip xmlns:r="http://schemas.openxmlformats.org/officeDocument/2006/relationships" r:embed="rId1" cstate="print"/>
        <a:stretch>
          <a:fillRect/>
        </a:stretch>
      </xdr:blipFill>
      <xdr:spPr>
        <a:xfrm>
          <a:off x="312717" y="19540"/>
          <a:ext cx="459052" cy="385105"/>
        </a:xfrm>
        <a:prstGeom prst="rect">
          <a:avLst/>
        </a:prstGeom>
        <a:ln>
          <a:prstDash val="solid"/>
        </a:ln>
      </xdr:spPr>
    </xdr:pic>
    <xdr:clientData/>
  </xdr:twoCellAnchor>
  <xdr:twoCellAnchor editAs="oneCell">
    <xdr:from>
      <xdr:col>0</xdr:col>
      <xdr:colOff>53730</xdr:colOff>
      <xdr:row>27</xdr:row>
      <xdr:rowOff>234462</xdr:rowOff>
    </xdr:from>
    <xdr:to>
      <xdr:col>2</xdr:col>
      <xdr:colOff>429846</xdr:colOff>
      <xdr:row>27</xdr:row>
      <xdr:rowOff>1646567</xdr:rowOff>
    </xdr:to>
    <xdr:pic>
      <xdr:nvPicPr>
        <xdr:cNvPr id="3" name="Picture 2">
          <a:extLst>
            <a:ext uri="{FF2B5EF4-FFF2-40B4-BE49-F238E27FC236}">
              <a16:creationId xmlns:a16="http://schemas.microsoft.com/office/drawing/2014/main" id="{8323CF28-3FD6-4122-8818-0845971386B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87" t="2737" r="1041" b="5787"/>
        <a:stretch>
          <a:fillRect/>
        </a:stretch>
      </xdr:blipFill>
      <xdr:spPr>
        <a:xfrm>
          <a:off x="53730" y="5708162"/>
          <a:ext cx="2014416" cy="1412105"/>
        </a:xfrm>
        <a:prstGeom prst="rect">
          <a:avLst/>
        </a:prstGeom>
      </xdr:spPr>
    </xdr:pic>
    <xdr:clientData/>
  </xdr:twoCellAnchor>
  <xdr:twoCellAnchor>
    <xdr:from>
      <xdr:col>3</xdr:col>
      <xdr:colOff>48846</xdr:colOff>
      <xdr:row>27</xdr:row>
      <xdr:rowOff>175845</xdr:rowOff>
    </xdr:from>
    <xdr:to>
      <xdr:col>12</xdr:col>
      <xdr:colOff>39078</xdr:colOff>
      <xdr:row>27</xdr:row>
      <xdr:rowOff>1470269</xdr:rowOff>
    </xdr:to>
    <xdr:sp macro="" textlink="">
      <xdr:nvSpPr>
        <xdr:cNvPr id="4" name="TextBox 3">
          <a:extLst>
            <a:ext uri="{FF2B5EF4-FFF2-40B4-BE49-F238E27FC236}">
              <a16:creationId xmlns:a16="http://schemas.microsoft.com/office/drawing/2014/main" id="{89F4C6F2-35E2-4270-9DFF-004BEFFC336D}"/>
            </a:ext>
          </a:extLst>
        </xdr:cNvPr>
        <xdr:cNvSpPr txBox="1"/>
      </xdr:nvSpPr>
      <xdr:spPr>
        <a:xfrm>
          <a:off x="2125296" y="5649545"/>
          <a:ext cx="4206632" cy="1294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TH Sarabun New" panose="020B0500040200020003" pitchFamily="34" charset="-34"/>
              <a:cs typeface="TH Sarabun New" panose="020B0500040200020003" pitchFamily="34" charset="-34"/>
            </a:rPr>
            <a:t>☐ Protease K: </a:t>
          </a:r>
          <a:r>
            <a:rPr lang="th-TH" sz="1300">
              <a:latin typeface="TH Sarabun New" panose="020B0500040200020003" pitchFamily="34" charset="-34"/>
              <a:cs typeface="TH Sarabun New" panose="020B0500040200020003" pitchFamily="34" charset="-34"/>
            </a:rPr>
            <a:t>แบ่ง 190 </a:t>
          </a:r>
          <a:r>
            <a:rPr lang="el-GR" sz="1300">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0.5 mL  (</a:t>
          </a:r>
          <a:r>
            <a:rPr lang="th-TH" sz="1300">
              <a:latin typeface="TH Sarabun New" panose="020B0500040200020003" pitchFamily="34" charset="-34"/>
              <a:cs typeface="TH Sarabun New" panose="020B0500040200020003" pitchFamily="34" charset="-34"/>
            </a:rPr>
            <a:t>กล่อง 2/2 อยู่ที่ 4°</a:t>
          </a:r>
          <a:r>
            <a:rPr lang="en-US" sz="1300">
              <a:latin typeface="TH Sarabun New" panose="020B0500040200020003" pitchFamily="34" charset="-34"/>
              <a:cs typeface="TH Sarabun New" panose="020B0500040200020003" pitchFamily="34" charset="-34"/>
            </a:rPr>
            <a:t>C)</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1: </a:t>
          </a:r>
          <a:r>
            <a:rPr lang="th-TH" sz="1300">
              <a:latin typeface="TH Sarabun New" panose="020B0500040200020003" pitchFamily="34" charset="-34"/>
              <a:cs typeface="TH Sarabun New" panose="020B0500040200020003" pitchFamily="34" charset="-34"/>
            </a:rPr>
            <a:t>แบ่ง 270 </a:t>
          </a:r>
          <a:r>
            <a:rPr lang="el-GR" sz="1300">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0.5 mL → vortex + spin down</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2: </a:t>
          </a:r>
          <a:r>
            <a:rPr lang="th-TH" sz="1300">
              <a:latin typeface="TH Sarabun New" panose="020B0500040200020003" pitchFamily="34" charset="-34"/>
              <a:cs typeface="TH Sarabun New" panose="020B0500040200020003" pitchFamily="34" charset="-34"/>
            </a:rPr>
            <a:t>แบ่ง 733 </a:t>
          </a:r>
          <a:r>
            <a:rPr lang="el-GR" sz="1300">
              <a:latin typeface="TH Sarabun New" panose="020B0500040200020003" pitchFamily="34" charset="-34"/>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2 mL → vortex + spin down</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2: </a:t>
          </a:r>
          <a:r>
            <a:rPr lang="th-TH" sz="1300">
              <a:latin typeface="TH Sarabun New" panose="020B0500040200020003" pitchFamily="34" charset="-34"/>
              <a:cs typeface="TH Sarabun New" panose="020B0500040200020003" pitchFamily="34" charset="-34"/>
            </a:rPr>
            <a:t>แบ่ง 580 </a:t>
          </a:r>
          <a:r>
            <a:rPr lang="el-GR" sz="1300">
              <a:latin typeface="TH Sarabun New" panose="020B0500040200020003" pitchFamily="34" charset="-34"/>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2 mL → vortex + spin down</a:t>
          </a:r>
        </a:p>
      </xdr:txBody>
    </xdr:sp>
    <xdr:clientData/>
  </xdr:twoCellAnchor>
  <xdr:twoCellAnchor editAs="oneCell">
    <xdr:from>
      <xdr:col>0</xdr:col>
      <xdr:colOff>9768</xdr:colOff>
      <xdr:row>28</xdr:row>
      <xdr:rowOff>165101</xdr:rowOff>
    </xdr:from>
    <xdr:to>
      <xdr:col>9</xdr:col>
      <xdr:colOff>100233</xdr:colOff>
      <xdr:row>30</xdr:row>
      <xdr:rowOff>1</xdr:rowOff>
    </xdr:to>
    <xdr:pic>
      <xdr:nvPicPr>
        <xdr:cNvPr id="5" name="Picture 4">
          <a:extLst>
            <a:ext uri="{FF2B5EF4-FFF2-40B4-BE49-F238E27FC236}">
              <a16:creationId xmlns:a16="http://schemas.microsoft.com/office/drawing/2014/main" id="{F99B9CE4-F7DE-4D24-93F0-EC36641E5E1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544" b="1568"/>
        <a:stretch>
          <a:fillRect/>
        </a:stretch>
      </xdr:blipFill>
      <xdr:spPr>
        <a:xfrm>
          <a:off x="9768" y="7321551"/>
          <a:ext cx="4770415" cy="2622550"/>
        </a:xfrm>
        <a:prstGeom prst="rect">
          <a:avLst/>
        </a:prstGeom>
      </xdr:spPr>
    </xdr:pic>
    <xdr:clientData/>
  </xdr:twoCellAnchor>
  <xdr:twoCellAnchor editAs="oneCell">
    <xdr:from>
      <xdr:col>0</xdr:col>
      <xdr:colOff>0</xdr:colOff>
      <xdr:row>39</xdr:row>
      <xdr:rowOff>168519</xdr:rowOff>
    </xdr:from>
    <xdr:to>
      <xdr:col>2</xdr:col>
      <xdr:colOff>424962</xdr:colOff>
      <xdr:row>39</xdr:row>
      <xdr:rowOff>1642566</xdr:rowOff>
    </xdr:to>
    <xdr:pic>
      <xdr:nvPicPr>
        <xdr:cNvPr id="7" name="Picture 6">
          <a:extLst>
            <a:ext uri="{FF2B5EF4-FFF2-40B4-BE49-F238E27FC236}">
              <a16:creationId xmlns:a16="http://schemas.microsoft.com/office/drawing/2014/main" id="{4747199B-F7E3-42BA-81D2-015F2B4B41F6}"/>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4653"/>
        <a:stretch>
          <a:fillRect/>
        </a:stretch>
      </xdr:blipFill>
      <xdr:spPr>
        <a:xfrm>
          <a:off x="0" y="11928719"/>
          <a:ext cx="2063262" cy="1474047"/>
        </a:xfrm>
        <a:prstGeom prst="rect">
          <a:avLst/>
        </a:prstGeom>
      </xdr:spPr>
    </xdr:pic>
    <xdr:clientData/>
  </xdr:twoCellAnchor>
  <xdr:twoCellAnchor>
    <xdr:from>
      <xdr:col>3</xdr:col>
      <xdr:colOff>258884</xdr:colOff>
      <xdr:row>39</xdr:row>
      <xdr:rowOff>136769</xdr:rowOff>
    </xdr:from>
    <xdr:to>
      <xdr:col>8</xdr:col>
      <xdr:colOff>117231</xdr:colOff>
      <xdr:row>39</xdr:row>
      <xdr:rowOff>1553307</xdr:rowOff>
    </xdr:to>
    <xdr:sp macro="" textlink="">
      <xdr:nvSpPr>
        <xdr:cNvPr id="8" name="TextBox 7">
          <a:extLst>
            <a:ext uri="{FF2B5EF4-FFF2-40B4-BE49-F238E27FC236}">
              <a16:creationId xmlns:a16="http://schemas.microsoft.com/office/drawing/2014/main" id="{2CFDB8EA-93C0-4B19-858D-79552E06BF1D}"/>
            </a:ext>
          </a:extLst>
        </xdr:cNvPr>
        <xdr:cNvSpPr txBox="1"/>
      </xdr:nvSpPr>
      <xdr:spPr>
        <a:xfrm>
          <a:off x="2335334" y="11896969"/>
          <a:ext cx="2068147" cy="1416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End repair buffer  (เหลือง)</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Ligation buffer  (ฟ้า)</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PCR Ready mix  (น้ำตาล)</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PCR primers  (ม่วง)</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Positive / Negative Control (ถ้ามี)</a:t>
          </a:r>
          <a:r>
            <a:rPr lang="en-US" sz="1200">
              <a:effectLst/>
              <a:latin typeface="TH Sarabun New" panose="020B0500040200020003" pitchFamily="34" charset="-34"/>
              <a:cs typeface="TH Sarabun New" panose="020B0500040200020003" pitchFamily="34" charset="-34"/>
            </a:rPr>
            <a:t> </a:t>
          </a:r>
          <a:endParaRPr lang="en-US" sz="1200">
            <a:latin typeface="TH Sarabun New" panose="020B0500040200020003" pitchFamily="34" charset="-34"/>
            <a:cs typeface="TH Sarabun New" panose="020B0500040200020003" pitchFamily="34" charset="-34"/>
          </a:endParaRPr>
        </a:p>
      </xdr:txBody>
    </xdr:sp>
    <xdr:clientData/>
  </xdr:twoCellAnchor>
  <xdr:twoCellAnchor editAs="oneCell">
    <xdr:from>
      <xdr:col>0</xdr:col>
      <xdr:colOff>12700</xdr:colOff>
      <xdr:row>52</xdr:row>
      <xdr:rowOff>19052</xdr:rowOff>
    </xdr:from>
    <xdr:to>
      <xdr:col>12</xdr:col>
      <xdr:colOff>88900</xdr:colOff>
      <xdr:row>52</xdr:row>
      <xdr:rowOff>3328454</xdr:rowOff>
    </xdr:to>
    <xdr:pic>
      <xdr:nvPicPr>
        <xdr:cNvPr id="9" name="Picture 8">
          <a:extLst>
            <a:ext uri="{FF2B5EF4-FFF2-40B4-BE49-F238E27FC236}">
              <a16:creationId xmlns:a16="http://schemas.microsoft.com/office/drawing/2014/main" id="{83CEBE45-25DC-442F-8CBB-09E469514E13}"/>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260"/>
        <a:stretch>
          <a:fillRect/>
        </a:stretch>
      </xdr:blipFill>
      <xdr:spPr>
        <a:xfrm>
          <a:off x="12700" y="16370302"/>
          <a:ext cx="6350000" cy="3309402"/>
        </a:xfrm>
        <a:prstGeom prst="rect">
          <a:avLst/>
        </a:prstGeom>
      </xdr:spPr>
    </xdr:pic>
    <xdr:clientData/>
  </xdr:twoCellAnchor>
  <xdr:twoCellAnchor>
    <xdr:from>
      <xdr:col>9</xdr:col>
      <xdr:colOff>114300</xdr:colOff>
      <xdr:row>29</xdr:row>
      <xdr:rowOff>222250</xdr:rowOff>
    </xdr:from>
    <xdr:to>
      <xdr:col>12</xdr:col>
      <xdr:colOff>92315</xdr:colOff>
      <xdr:row>29</xdr:row>
      <xdr:rowOff>2480896</xdr:rowOff>
    </xdr:to>
    <xdr:sp macro="" textlink="">
      <xdr:nvSpPr>
        <xdr:cNvPr id="10" name="TextBox 9">
          <a:extLst>
            <a:ext uri="{FF2B5EF4-FFF2-40B4-BE49-F238E27FC236}">
              <a16:creationId xmlns:a16="http://schemas.microsoft.com/office/drawing/2014/main" id="{CE98BF34-ACDD-43F6-A802-28EE4C25B68E}"/>
            </a:ext>
          </a:extLst>
        </xdr:cNvPr>
        <xdr:cNvSpPr txBox="1"/>
      </xdr:nvSpPr>
      <xdr:spPr>
        <a:xfrm>
          <a:off x="4794250" y="7556500"/>
          <a:ext cx="1571865" cy="2258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a:latin typeface="TH Sarabun New" panose="020B0500040200020003" pitchFamily="34" charset="-34"/>
              <a:cs typeface="TH Sarabun New" panose="020B0500040200020003" pitchFamily="34" charset="-34"/>
            </a:rPr>
            <a:t>หมายเหตุ: </a:t>
          </a:r>
          <a:r>
            <a:rPr lang="en-US" sz="1400" b="0">
              <a:latin typeface="TH Sarabun New" panose="020B0500040200020003" pitchFamily="34" charset="-34"/>
              <a:cs typeface="TH Sarabun New" panose="020B0500040200020003" pitchFamily="34" charset="-34"/>
            </a:rPr>
            <a:t>DNA </a:t>
          </a:r>
          <a:r>
            <a:rPr lang="th-TH" sz="1400" b="0">
              <a:latin typeface="TH Sarabun New" panose="020B0500040200020003" pitchFamily="34" charset="-34"/>
              <a:cs typeface="TH Sarabun New" panose="020B0500040200020003" pitchFamily="34" charset="-34"/>
            </a:rPr>
            <a:t>ที่สกัดแล้วสามารถเก็บที่อุณหภูมิ -20°</a:t>
          </a:r>
          <a:r>
            <a:rPr lang="en-US" sz="1400" b="0">
              <a:latin typeface="TH Sarabun New" panose="020B0500040200020003" pitchFamily="34" charset="-34"/>
              <a:cs typeface="TH Sarabun New" panose="020B0500040200020003" pitchFamily="34" charset="-34"/>
            </a:rPr>
            <a:t>C </a:t>
          </a:r>
          <a:r>
            <a:rPr lang="th-TH" sz="1400" b="0">
              <a:latin typeface="TH Sarabun New" panose="020B0500040200020003" pitchFamily="34" charset="-34"/>
              <a:cs typeface="TH Sarabun New" panose="020B0500040200020003" pitchFamily="34" charset="-34"/>
            </a:rPr>
            <a:t>ได้ (อย่าลืมซีลเพลตด้วยพลาสติกฟอยด์)</a:t>
          </a:r>
        </a:p>
        <a:p>
          <a:endParaRPr lang="th-TH" sz="1400" b="0">
            <a:latin typeface="TH Sarabun New" panose="020B0500040200020003" pitchFamily="34" charset="-34"/>
            <a:cs typeface="TH Sarabun New" panose="020B0500040200020003" pitchFamily="34" charset="-34"/>
          </a:endParaRPr>
        </a:p>
        <a:p>
          <a:r>
            <a:rPr lang="th-TH" sz="1400" b="0">
              <a:latin typeface="TH Sarabun New" panose="020B0500040200020003" pitchFamily="34" charset="-34"/>
              <a:cs typeface="TH Sarabun New" panose="020B0500040200020003" pitchFamily="34" charset="-34"/>
            </a:rPr>
            <a:t>หากดำเนินการต่อ ให้นำ </a:t>
          </a:r>
          <a:r>
            <a:rPr lang="en-US" sz="1400" b="0">
              <a:latin typeface="TH Sarabun New" panose="020B0500040200020003" pitchFamily="34" charset="-34"/>
              <a:cs typeface="TH Sarabun New" panose="020B0500040200020003" pitchFamily="34" charset="-34"/>
            </a:rPr>
            <a:t>skirted PCR plate (POS3) </a:t>
          </a:r>
          <a:r>
            <a:rPr lang="th-TH" sz="1400" b="0">
              <a:latin typeface="TH Sarabun New" panose="020B0500040200020003" pitchFamily="34" charset="-34"/>
              <a:cs typeface="TH Sarabun New" panose="020B0500040200020003" pitchFamily="34" charset="-34"/>
            </a:rPr>
            <a:t>และกล่องทิป 250 </a:t>
          </a:r>
          <a:r>
            <a:rPr lang="el-GR" sz="1400" b="0">
              <a:cs typeface="TH Sarabun New" panose="020B0500040200020003" pitchFamily="34" charset="-34"/>
            </a:rPr>
            <a:t>μ</a:t>
          </a:r>
          <a:r>
            <a:rPr lang="en-US" sz="1400" b="0">
              <a:latin typeface="TH Sarabun New" panose="020B0500040200020003" pitchFamily="34" charset="-34"/>
              <a:cs typeface="TH Sarabun New" panose="020B0500040200020003" pitchFamily="34" charset="-34"/>
            </a:rPr>
            <a:t>L (POS2) </a:t>
          </a:r>
          <a:r>
            <a:rPr lang="th-TH" sz="1400" b="0">
              <a:latin typeface="TH Sarabun New" panose="020B0500040200020003" pitchFamily="34" charset="-34"/>
              <a:cs typeface="TH Sarabun New" panose="020B0500040200020003" pitchFamily="34" charset="-34"/>
            </a:rPr>
            <a:t>ไปใช้ในขั้นตอนถัดไป</a:t>
          </a:r>
          <a:endParaRPr lang="en-US" sz="1400" b="0">
            <a:latin typeface="TH Sarabun New" panose="020B0500040200020003" pitchFamily="34" charset="-34"/>
            <a:cs typeface="TH Sarabun New" panose="020B0500040200020003" pitchFamily="34" charset="-34"/>
          </a:endParaRPr>
        </a:p>
      </xdr:txBody>
    </xdr:sp>
    <xdr:clientData/>
  </xdr:twoCellAnchor>
  <xdr:twoCellAnchor editAs="oneCell">
    <xdr:from>
      <xdr:col>0</xdr:col>
      <xdr:colOff>82550</xdr:colOff>
      <xdr:row>52</xdr:row>
      <xdr:rowOff>2063752</xdr:rowOff>
    </xdr:from>
    <xdr:to>
      <xdr:col>2</xdr:col>
      <xdr:colOff>34289</xdr:colOff>
      <xdr:row>52</xdr:row>
      <xdr:rowOff>3331763</xdr:rowOff>
    </xdr:to>
    <xdr:pic>
      <xdr:nvPicPr>
        <xdr:cNvPr id="11" name="Picture 10">
          <a:extLst>
            <a:ext uri="{FF2B5EF4-FFF2-40B4-BE49-F238E27FC236}">
              <a16:creationId xmlns:a16="http://schemas.microsoft.com/office/drawing/2014/main" id="{26F43CA9-B4F4-4910-B620-847E271350B1}"/>
            </a:ext>
          </a:extLst>
        </xdr:cNvPr>
        <xdr:cNvPicPr>
          <a:picLocks noChangeAspect="1"/>
        </xdr:cNvPicPr>
      </xdr:nvPicPr>
      <xdr:blipFill rotWithShape="1">
        <a:blip xmlns:r="http://schemas.openxmlformats.org/officeDocument/2006/relationships" r:embed="rId6"/>
        <a:srcRect t="11044"/>
        <a:stretch>
          <a:fillRect/>
        </a:stretch>
      </xdr:blipFill>
      <xdr:spPr>
        <a:xfrm>
          <a:off x="82550" y="18415002"/>
          <a:ext cx="1590039" cy="12680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312717</xdr:colOff>
      <xdr:row>0</xdr:row>
      <xdr:rowOff>19540</xdr:rowOff>
    </xdr:from>
    <xdr:to>
      <xdr:col>0</xdr:col>
      <xdr:colOff>771769</xdr:colOff>
      <xdr:row>2</xdr:row>
      <xdr:rowOff>131595</xdr:rowOff>
    </xdr:to>
    <xdr:pic>
      <xdr:nvPicPr>
        <xdr:cNvPr id="2" name="Picture 1">
          <a:extLst>
            <a:ext uri="{FF2B5EF4-FFF2-40B4-BE49-F238E27FC236}">
              <a16:creationId xmlns:a16="http://schemas.microsoft.com/office/drawing/2014/main" id="{08384BD7-E2EA-4A08-B166-5AD9CDED979D}"/>
            </a:ext>
          </a:extLst>
        </xdr:cNvPr>
        <xdr:cNvPicPr>
          <a:picLocks noChangeAspect="1"/>
        </xdr:cNvPicPr>
      </xdr:nvPicPr>
      <xdr:blipFill>
        <a:blip xmlns:r="http://schemas.openxmlformats.org/officeDocument/2006/relationships" r:embed="rId1" cstate="print"/>
        <a:stretch>
          <a:fillRect/>
        </a:stretch>
      </xdr:blipFill>
      <xdr:spPr>
        <a:xfrm>
          <a:off x="312717" y="19540"/>
          <a:ext cx="459052" cy="385105"/>
        </a:xfrm>
        <a:prstGeom prst="rect">
          <a:avLst/>
        </a:prstGeom>
        <a:ln>
          <a:prstDash val="solid"/>
        </a:ln>
      </xdr:spPr>
    </xdr:pic>
    <xdr:clientData/>
  </xdr:twoCellAnchor>
  <xdr:twoCellAnchor editAs="oneCell">
    <xdr:from>
      <xdr:col>0</xdr:col>
      <xdr:colOff>53730</xdr:colOff>
      <xdr:row>27</xdr:row>
      <xdr:rowOff>234462</xdr:rowOff>
    </xdr:from>
    <xdr:to>
      <xdr:col>2</xdr:col>
      <xdr:colOff>429846</xdr:colOff>
      <xdr:row>27</xdr:row>
      <xdr:rowOff>1646567</xdr:rowOff>
    </xdr:to>
    <xdr:pic>
      <xdr:nvPicPr>
        <xdr:cNvPr id="3" name="Picture 2">
          <a:extLst>
            <a:ext uri="{FF2B5EF4-FFF2-40B4-BE49-F238E27FC236}">
              <a16:creationId xmlns:a16="http://schemas.microsoft.com/office/drawing/2014/main" id="{C5C24AB0-040D-4FA6-BFB0-E4F3190E979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87" t="2737" r="1041" b="5787"/>
        <a:stretch>
          <a:fillRect/>
        </a:stretch>
      </xdr:blipFill>
      <xdr:spPr>
        <a:xfrm>
          <a:off x="53730" y="5708162"/>
          <a:ext cx="2014416" cy="1412105"/>
        </a:xfrm>
        <a:prstGeom prst="rect">
          <a:avLst/>
        </a:prstGeom>
      </xdr:spPr>
    </xdr:pic>
    <xdr:clientData/>
  </xdr:twoCellAnchor>
  <xdr:twoCellAnchor>
    <xdr:from>
      <xdr:col>3</xdr:col>
      <xdr:colOff>48846</xdr:colOff>
      <xdr:row>27</xdr:row>
      <xdr:rowOff>175845</xdr:rowOff>
    </xdr:from>
    <xdr:to>
      <xdr:col>12</xdr:col>
      <xdr:colOff>39078</xdr:colOff>
      <xdr:row>27</xdr:row>
      <xdr:rowOff>1470269</xdr:rowOff>
    </xdr:to>
    <xdr:sp macro="" textlink="">
      <xdr:nvSpPr>
        <xdr:cNvPr id="4" name="TextBox 3">
          <a:extLst>
            <a:ext uri="{FF2B5EF4-FFF2-40B4-BE49-F238E27FC236}">
              <a16:creationId xmlns:a16="http://schemas.microsoft.com/office/drawing/2014/main" id="{5F3EF114-76D7-4849-9885-023A83B1E588}"/>
            </a:ext>
          </a:extLst>
        </xdr:cNvPr>
        <xdr:cNvSpPr txBox="1"/>
      </xdr:nvSpPr>
      <xdr:spPr>
        <a:xfrm>
          <a:off x="2125296" y="5649545"/>
          <a:ext cx="4206632" cy="1294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TH Sarabun New" panose="020B0500040200020003" pitchFamily="34" charset="-34"/>
              <a:cs typeface="TH Sarabun New" panose="020B0500040200020003" pitchFamily="34" charset="-34"/>
            </a:rPr>
            <a:t>☐ Protease K: </a:t>
          </a:r>
          <a:r>
            <a:rPr lang="th-TH" sz="1300">
              <a:latin typeface="TH Sarabun New" panose="020B0500040200020003" pitchFamily="34" charset="-34"/>
              <a:cs typeface="TH Sarabun New" panose="020B0500040200020003" pitchFamily="34" charset="-34"/>
            </a:rPr>
            <a:t>แบ่ง 190 </a:t>
          </a:r>
          <a:r>
            <a:rPr lang="el-GR" sz="1300">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0.5 mL  (</a:t>
          </a:r>
          <a:r>
            <a:rPr lang="th-TH" sz="1300">
              <a:latin typeface="TH Sarabun New" panose="020B0500040200020003" pitchFamily="34" charset="-34"/>
              <a:cs typeface="TH Sarabun New" panose="020B0500040200020003" pitchFamily="34" charset="-34"/>
            </a:rPr>
            <a:t>กล่อง 2/2 อยู่ที่ 4°</a:t>
          </a:r>
          <a:r>
            <a:rPr lang="en-US" sz="1300">
              <a:latin typeface="TH Sarabun New" panose="020B0500040200020003" pitchFamily="34" charset="-34"/>
              <a:cs typeface="TH Sarabun New" panose="020B0500040200020003" pitchFamily="34" charset="-34"/>
            </a:rPr>
            <a:t>C)</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1: </a:t>
          </a:r>
          <a:r>
            <a:rPr lang="th-TH" sz="1300">
              <a:latin typeface="TH Sarabun New" panose="020B0500040200020003" pitchFamily="34" charset="-34"/>
              <a:cs typeface="TH Sarabun New" panose="020B0500040200020003" pitchFamily="34" charset="-34"/>
            </a:rPr>
            <a:t>แบ่ง 270 </a:t>
          </a:r>
          <a:r>
            <a:rPr lang="el-GR" sz="1300">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0.5 mL → vortex + spin down</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2: </a:t>
          </a:r>
          <a:r>
            <a:rPr lang="th-TH" sz="1300">
              <a:latin typeface="TH Sarabun New" panose="020B0500040200020003" pitchFamily="34" charset="-34"/>
              <a:cs typeface="TH Sarabun New" panose="020B0500040200020003" pitchFamily="34" charset="-34"/>
            </a:rPr>
            <a:t>แบ่ง 733 </a:t>
          </a:r>
          <a:r>
            <a:rPr lang="el-GR" sz="1300">
              <a:latin typeface="TH Sarabun New" panose="020B0500040200020003" pitchFamily="34" charset="-34"/>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2 mL → vortex + spin down</a:t>
          </a:r>
          <a:endParaRPr lang="th-TH" sz="1300">
            <a:latin typeface="TH Sarabun New" panose="020B0500040200020003" pitchFamily="34" charset="-34"/>
            <a:cs typeface="TH Sarabun New" panose="020B0500040200020003" pitchFamily="34" charset="-34"/>
          </a:endParaRPr>
        </a:p>
        <a:p>
          <a:r>
            <a:rPr lang="en-US" sz="1300">
              <a:latin typeface="TH Sarabun New" panose="020B0500040200020003" pitchFamily="34" charset="-34"/>
              <a:cs typeface="TH Sarabun New" panose="020B0500040200020003" pitchFamily="34" charset="-34"/>
            </a:rPr>
            <a:t>☐ Magnetic Bead 2: </a:t>
          </a:r>
          <a:r>
            <a:rPr lang="th-TH" sz="1300">
              <a:latin typeface="TH Sarabun New" panose="020B0500040200020003" pitchFamily="34" charset="-34"/>
              <a:cs typeface="TH Sarabun New" panose="020B0500040200020003" pitchFamily="34" charset="-34"/>
            </a:rPr>
            <a:t>แบ่ง 580 </a:t>
          </a:r>
          <a:r>
            <a:rPr lang="el-GR" sz="1300">
              <a:latin typeface="TH Sarabun New" panose="020B0500040200020003" pitchFamily="34" charset="-34"/>
              <a:cs typeface="TH Sarabun New" panose="020B0500040200020003" pitchFamily="34" charset="-34"/>
            </a:rPr>
            <a:t>μ</a:t>
          </a:r>
          <a:r>
            <a:rPr lang="en-US" sz="1300">
              <a:latin typeface="TH Sarabun New" panose="020B0500040200020003" pitchFamily="34" charset="-34"/>
              <a:cs typeface="TH Sarabun New" panose="020B0500040200020003" pitchFamily="34" charset="-34"/>
            </a:rPr>
            <a:t>L </a:t>
          </a:r>
          <a:r>
            <a:rPr lang="th-TH" sz="1300">
              <a:latin typeface="TH Sarabun New" panose="020B0500040200020003" pitchFamily="34" charset="-34"/>
              <a:cs typeface="TH Sarabun New" panose="020B0500040200020003" pitchFamily="34" charset="-34"/>
            </a:rPr>
            <a:t>ลงใน </a:t>
          </a:r>
          <a:r>
            <a:rPr lang="en-US" sz="1300">
              <a:latin typeface="TH Sarabun New" panose="020B0500040200020003" pitchFamily="34" charset="-34"/>
              <a:cs typeface="TH Sarabun New" panose="020B0500040200020003" pitchFamily="34" charset="-34"/>
            </a:rPr>
            <a:t>screw cap 2 mL → vortex + spin down</a:t>
          </a:r>
        </a:p>
      </xdr:txBody>
    </xdr:sp>
    <xdr:clientData/>
  </xdr:twoCellAnchor>
  <xdr:twoCellAnchor editAs="oneCell">
    <xdr:from>
      <xdr:col>0</xdr:col>
      <xdr:colOff>9768</xdr:colOff>
      <xdr:row>29</xdr:row>
      <xdr:rowOff>12700</xdr:rowOff>
    </xdr:from>
    <xdr:to>
      <xdr:col>9</xdr:col>
      <xdr:colOff>100233</xdr:colOff>
      <xdr:row>29</xdr:row>
      <xdr:rowOff>2603011</xdr:rowOff>
    </xdr:to>
    <xdr:pic>
      <xdr:nvPicPr>
        <xdr:cNvPr id="5" name="Picture 4">
          <a:extLst>
            <a:ext uri="{FF2B5EF4-FFF2-40B4-BE49-F238E27FC236}">
              <a16:creationId xmlns:a16="http://schemas.microsoft.com/office/drawing/2014/main" id="{AC1CC821-B215-42A7-8AA1-F15C691F2B1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60" b="2060"/>
        <a:stretch>
          <a:fillRect/>
        </a:stretch>
      </xdr:blipFill>
      <xdr:spPr>
        <a:xfrm>
          <a:off x="9768" y="7346950"/>
          <a:ext cx="4770415" cy="2590311"/>
        </a:xfrm>
        <a:prstGeom prst="rect">
          <a:avLst/>
        </a:prstGeom>
      </xdr:spPr>
    </xdr:pic>
    <xdr:clientData/>
  </xdr:twoCellAnchor>
  <xdr:twoCellAnchor editAs="oneCell">
    <xdr:from>
      <xdr:col>0</xdr:col>
      <xdr:colOff>0</xdr:colOff>
      <xdr:row>39</xdr:row>
      <xdr:rowOff>168519</xdr:rowOff>
    </xdr:from>
    <xdr:to>
      <xdr:col>2</xdr:col>
      <xdr:colOff>424962</xdr:colOff>
      <xdr:row>39</xdr:row>
      <xdr:rowOff>1642566</xdr:rowOff>
    </xdr:to>
    <xdr:pic>
      <xdr:nvPicPr>
        <xdr:cNvPr id="7" name="Picture 6">
          <a:extLst>
            <a:ext uri="{FF2B5EF4-FFF2-40B4-BE49-F238E27FC236}">
              <a16:creationId xmlns:a16="http://schemas.microsoft.com/office/drawing/2014/main" id="{46279CAA-635F-4CD9-B956-C5C686DD154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4653"/>
        <a:stretch>
          <a:fillRect/>
        </a:stretch>
      </xdr:blipFill>
      <xdr:spPr>
        <a:xfrm>
          <a:off x="0" y="11928719"/>
          <a:ext cx="2063262" cy="1474047"/>
        </a:xfrm>
        <a:prstGeom prst="rect">
          <a:avLst/>
        </a:prstGeom>
      </xdr:spPr>
    </xdr:pic>
    <xdr:clientData/>
  </xdr:twoCellAnchor>
  <xdr:twoCellAnchor>
    <xdr:from>
      <xdr:col>3</xdr:col>
      <xdr:colOff>258884</xdr:colOff>
      <xdr:row>39</xdr:row>
      <xdr:rowOff>136769</xdr:rowOff>
    </xdr:from>
    <xdr:to>
      <xdr:col>8</xdr:col>
      <xdr:colOff>117231</xdr:colOff>
      <xdr:row>39</xdr:row>
      <xdr:rowOff>1553307</xdr:rowOff>
    </xdr:to>
    <xdr:sp macro="" textlink="">
      <xdr:nvSpPr>
        <xdr:cNvPr id="8" name="TextBox 7">
          <a:extLst>
            <a:ext uri="{FF2B5EF4-FFF2-40B4-BE49-F238E27FC236}">
              <a16:creationId xmlns:a16="http://schemas.microsoft.com/office/drawing/2014/main" id="{23ABC8A2-D05C-4736-AE04-F22296FB799E}"/>
            </a:ext>
          </a:extLst>
        </xdr:cNvPr>
        <xdr:cNvSpPr txBox="1"/>
      </xdr:nvSpPr>
      <xdr:spPr>
        <a:xfrm>
          <a:off x="2335334" y="11896969"/>
          <a:ext cx="2068147" cy="1416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End repair buffer  (เหลือง)</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Ligation buffer  (ฟ้า)</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PCR Ready mix  (น้ำตาล)</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PCR primers  (ม่วง)</a:t>
          </a:r>
          <a:r>
            <a:rPr lang="en-US" sz="1200">
              <a:effectLst/>
              <a:latin typeface="TH Sarabun New" panose="020B0500040200020003" pitchFamily="34" charset="-34"/>
              <a:cs typeface="TH Sarabun New" panose="020B0500040200020003" pitchFamily="34" charset="-34"/>
            </a:rPr>
            <a:t> </a:t>
          </a:r>
          <a:endParaRPr lang="th-TH" sz="1200">
            <a:effectLst/>
            <a:latin typeface="TH Sarabun New" panose="020B0500040200020003" pitchFamily="34" charset="-34"/>
            <a:cs typeface="TH Sarabun New" panose="020B0500040200020003" pitchFamily="34" charset="-34"/>
          </a:endParaRPr>
        </a:p>
        <a:p>
          <a:r>
            <a:rPr lang="en-US" sz="1200" b="0" i="0" u="none" strike="noStrike">
              <a:solidFill>
                <a:schemeClr val="dk1"/>
              </a:solidFill>
              <a:effectLst/>
              <a:latin typeface="TH Sarabun New" panose="020B0500040200020003" pitchFamily="34" charset="-34"/>
              <a:ea typeface="+mn-ea"/>
              <a:cs typeface="TH Sarabun New" panose="020B0500040200020003" pitchFamily="34" charset="-34"/>
            </a:rPr>
            <a:t>☐ Positive / Negative Control (ถ้ามี)</a:t>
          </a:r>
          <a:r>
            <a:rPr lang="en-US" sz="1200">
              <a:effectLst/>
              <a:latin typeface="TH Sarabun New" panose="020B0500040200020003" pitchFamily="34" charset="-34"/>
              <a:cs typeface="TH Sarabun New" panose="020B0500040200020003" pitchFamily="34" charset="-34"/>
            </a:rPr>
            <a:t> </a:t>
          </a:r>
          <a:endParaRPr lang="en-US" sz="1200">
            <a:latin typeface="TH Sarabun New" panose="020B0500040200020003" pitchFamily="34" charset="-34"/>
            <a:cs typeface="TH Sarabun New" panose="020B0500040200020003" pitchFamily="34" charset="-34"/>
          </a:endParaRPr>
        </a:p>
      </xdr:txBody>
    </xdr:sp>
    <xdr:clientData/>
  </xdr:twoCellAnchor>
  <xdr:twoCellAnchor editAs="oneCell">
    <xdr:from>
      <xdr:col>0</xdr:col>
      <xdr:colOff>14655</xdr:colOff>
      <xdr:row>52</xdr:row>
      <xdr:rowOff>12702</xdr:rowOff>
    </xdr:from>
    <xdr:to>
      <xdr:col>12</xdr:col>
      <xdr:colOff>97693</xdr:colOff>
      <xdr:row>52</xdr:row>
      <xdr:rowOff>3342316</xdr:rowOff>
    </xdr:to>
    <xdr:pic>
      <xdr:nvPicPr>
        <xdr:cNvPr id="9" name="Picture 8">
          <a:extLst>
            <a:ext uri="{FF2B5EF4-FFF2-40B4-BE49-F238E27FC236}">
              <a16:creationId xmlns:a16="http://schemas.microsoft.com/office/drawing/2014/main" id="{84BE5784-D950-4027-991B-AED3F325FE52}"/>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260"/>
        <a:stretch>
          <a:fillRect/>
        </a:stretch>
      </xdr:blipFill>
      <xdr:spPr>
        <a:xfrm>
          <a:off x="14655" y="16357602"/>
          <a:ext cx="6356838" cy="3329614"/>
        </a:xfrm>
        <a:prstGeom prst="rect">
          <a:avLst/>
        </a:prstGeom>
      </xdr:spPr>
    </xdr:pic>
    <xdr:clientData/>
  </xdr:twoCellAnchor>
  <xdr:twoCellAnchor>
    <xdr:from>
      <xdr:col>9</xdr:col>
      <xdr:colOff>114300</xdr:colOff>
      <xdr:row>29</xdr:row>
      <xdr:rowOff>222250</xdr:rowOff>
    </xdr:from>
    <xdr:to>
      <xdr:col>12</xdr:col>
      <xdr:colOff>92315</xdr:colOff>
      <xdr:row>29</xdr:row>
      <xdr:rowOff>2480896</xdr:rowOff>
    </xdr:to>
    <xdr:sp macro="" textlink="">
      <xdr:nvSpPr>
        <xdr:cNvPr id="10" name="TextBox 9">
          <a:extLst>
            <a:ext uri="{FF2B5EF4-FFF2-40B4-BE49-F238E27FC236}">
              <a16:creationId xmlns:a16="http://schemas.microsoft.com/office/drawing/2014/main" id="{6D0882F5-B46E-4A9D-A0A9-185DCE8D0ADB}"/>
            </a:ext>
          </a:extLst>
        </xdr:cNvPr>
        <xdr:cNvSpPr txBox="1"/>
      </xdr:nvSpPr>
      <xdr:spPr>
        <a:xfrm>
          <a:off x="4794250" y="7556500"/>
          <a:ext cx="1571865" cy="2258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h-TH" sz="1400" b="1">
              <a:latin typeface="TH Sarabun New" panose="020B0500040200020003" pitchFamily="34" charset="-34"/>
              <a:cs typeface="TH Sarabun New" panose="020B0500040200020003" pitchFamily="34" charset="-34"/>
            </a:rPr>
            <a:t>หมายเหตุ: </a:t>
          </a:r>
          <a:r>
            <a:rPr lang="en-US" sz="1400" b="0">
              <a:latin typeface="TH Sarabun New" panose="020B0500040200020003" pitchFamily="34" charset="-34"/>
              <a:cs typeface="TH Sarabun New" panose="020B0500040200020003" pitchFamily="34" charset="-34"/>
            </a:rPr>
            <a:t>DNA </a:t>
          </a:r>
          <a:r>
            <a:rPr lang="th-TH" sz="1400" b="0">
              <a:latin typeface="TH Sarabun New" panose="020B0500040200020003" pitchFamily="34" charset="-34"/>
              <a:cs typeface="TH Sarabun New" panose="020B0500040200020003" pitchFamily="34" charset="-34"/>
            </a:rPr>
            <a:t>ที่สกัดแล้วสามารถเก็บที่อุณหภูมิ -20°</a:t>
          </a:r>
          <a:r>
            <a:rPr lang="en-US" sz="1400" b="0">
              <a:latin typeface="TH Sarabun New" panose="020B0500040200020003" pitchFamily="34" charset="-34"/>
              <a:cs typeface="TH Sarabun New" panose="020B0500040200020003" pitchFamily="34" charset="-34"/>
            </a:rPr>
            <a:t>C </a:t>
          </a:r>
          <a:r>
            <a:rPr lang="th-TH" sz="1400" b="0">
              <a:latin typeface="TH Sarabun New" panose="020B0500040200020003" pitchFamily="34" charset="-34"/>
              <a:cs typeface="TH Sarabun New" panose="020B0500040200020003" pitchFamily="34" charset="-34"/>
            </a:rPr>
            <a:t>ได้ (อย่าลืมซีลเพลตด้วยพลาสติกฟอยด์)</a:t>
          </a:r>
        </a:p>
        <a:p>
          <a:endParaRPr lang="th-TH" sz="1400" b="0">
            <a:latin typeface="TH Sarabun New" panose="020B0500040200020003" pitchFamily="34" charset="-34"/>
            <a:cs typeface="TH Sarabun New" panose="020B0500040200020003" pitchFamily="34" charset="-34"/>
          </a:endParaRPr>
        </a:p>
        <a:p>
          <a:r>
            <a:rPr lang="th-TH" sz="1400" b="0">
              <a:latin typeface="TH Sarabun New" panose="020B0500040200020003" pitchFamily="34" charset="-34"/>
              <a:cs typeface="TH Sarabun New" panose="020B0500040200020003" pitchFamily="34" charset="-34"/>
            </a:rPr>
            <a:t>หากดำเนินการต่อ ให้นำ </a:t>
          </a:r>
          <a:r>
            <a:rPr lang="en-US" sz="1400" b="0">
              <a:latin typeface="TH Sarabun New" panose="020B0500040200020003" pitchFamily="34" charset="-34"/>
              <a:cs typeface="TH Sarabun New" panose="020B0500040200020003" pitchFamily="34" charset="-34"/>
            </a:rPr>
            <a:t>skirted PCR plate (POS3) </a:t>
          </a:r>
          <a:r>
            <a:rPr lang="th-TH" sz="1400" b="0">
              <a:latin typeface="TH Sarabun New" panose="020B0500040200020003" pitchFamily="34" charset="-34"/>
              <a:cs typeface="TH Sarabun New" panose="020B0500040200020003" pitchFamily="34" charset="-34"/>
            </a:rPr>
            <a:t>และกล่องทิป 250 </a:t>
          </a:r>
          <a:r>
            <a:rPr lang="el-GR" sz="1400" b="0">
              <a:cs typeface="TH Sarabun New" panose="020B0500040200020003" pitchFamily="34" charset="-34"/>
            </a:rPr>
            <a:t>μ</a:t>
          </a:r>
          <a:r>
            <a:rPr lang="en-US" sz="1400" b="0">
              <a:latin typeface="TH Sarabun New" panose="020B0500040200020003" pitchFamily="34" charset="-34"/>
              <a:cs typeface="TH Sarabun New" panose="020B0500040200020003" pitchFamily="34" charset="-34"/>
            </a:rPr>
            <a:t>L (POS2) </a:t>
          </a:r>
          <a:r>
            <a:rPr lang="th-TH" sz="1400" b="0">
              <a:latin typeface="TH Sarabun New" panose="020B0500040200020003" pitchFamily="34" charset="-34"/>
              <a:cs typeface="TH Sarabun New" panose="020B0500040200020003" pitchFamily="34" charset="-34"/>
            </a:rPr>
            <a:t>ไปใช้ในขั้นตอนถัดไป</a:t>
          </a:r>
          <a:endParaRPr lang="en-US" sz="1400" b="0">
            <a:latin typeface="TH Sarabun New" panose="020B0500040200020003" pitchFamily="34" charset="-34"/>
            <a:cs typeface="TH Sarabun New" panose="020B0500040200020003" pitchFamily="34" charset="-34"/>
          </a:endParaRPr>
        </a:p>
      </xdr:txBody>
    </xdr:sp>
    <xdr:clientData/>
  </xdr:twoCellAnchor>
  <xdr:twoCellAnchor editAs="oneCell">
    <xdr:from>
      <xdr:col>0</xdr:col>
      <xdr:colOff>78155</xdr:colOff>
      <xdr:row>52</xdr:row>
      <xdr:rowOff>2082802</xdr:rowOff>
    </xdr:from>
    <xdr:to>
      <xdr:col>2</xdr:col>
      <xdr:colOff>29894</xdr:colOff>
      <xdr:row>53</xdr:row>
      <xdr:rowOff>4363</xdr:rowOff>
    </xdr:to>
    <xdr:pic>
      <xdr:nvPicPr>
        <xdr:cNvPr id="11" name="Picture 10">
          <a:extLst>
            <a:ext uri="{FF2B5EF4-FFF2-40B4-BE49-F238E27FC236}">
              <a16:creationId xmlns:a16="http://schemas.microsoft.com/office/drawing/2014/main" id="{0E2396BD-1FE2-4238-A9A7-9F494C241893}"/>
            </a:ext>
          </a:extLst>
        </xdr:cNvPr>
        <xdr:cNvPicPr>
          <a:picLocks noChangeAspect="1"/>
        </xdr:cNvPicPr>
      </xdr:nvPicPr>
      <xdr:blipFill rotWithShape="1">
        <a:blip xmlns:r="http://schemas.openxmlformats.org/officeDocument/2006/relationships" r:embed="rId6"/>
        <a:srcRect t="11044"/>
        <a:stretch>
          <a:fillRect/>
        </a:stretch>
      </xdr:blipFill>
      <xdr:spPr>
        <a:xfrm>
          <a:off x="78155" y="18427702"/>
          <a:ext cx="1590039" cy="12680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491393</xdr:colOff>
      <xdr:row>0</xdr:row>
      <xdr:rowOff>54708</xdr:rowOff>
    </xdr:from>
    <xdr:to>
      <xdr:col>1</xdr:col>
      <xdr:colOff>1128985</xdr:colOff>
      <xdr:row>3</xdr:row>
      <xdr:rowOff>132215</xdr:rowOff>
    </xdr:to>
    <xdr:pic>
      <xdr:nvPicPr>
        <xdr:cNvPr id="2" name="Picture 1">
          <a:extLst>
            <a:ext uri="{FF2B5EF4-FFF2-40B4-BE49-F238E27FC236}">
              <a16:creationId xmlns:a16="http://schemas.microsoft.com/office/drawing/2014/main" id="{6F87D784-0141-4F29-9C75-A391581AA169}"/>
            </a:ext>
          </a:extLst>
        </xdr:cNvPr>
        <xdr:cNvPicPr>
          <a:picLocks noChangeAspect="1"/>
        </xdr:cNvPicPr>
      </xdr:nvPicPr>
      <xdr:blipFill>
        <a:blip xmlns:r="http://schemas.openxmlformats.org/officeDocument/2006/relationships" r:embed="rId1" cstate="print"/>
        <a:stretch>
          <a:fillRect/>
        </a:stretch>
      </xdr:blipFill>
      <xdr:spPr>
        <a:xfrm>
          <a:off x="719993" y="54708"/>
          <a:ext cx="637592" cy="528357"/>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730250</xdr:colOff>
      <xdr:row>0</xdr:row>
      <xdr:rowOff>50800</xdr:rowOff>
    </xdr:from>
    <xdr:to>
      <xdr:col>0</xdr:col>
      <xdr:colOff>1367842</xdr:colOff>
      <xdr:row>4</xdr:row>
      <xdr:rowOff>110722</xdr:rowOff>
    </xdr:to>
    <xdr:pic>
      <xdr:nvPicPr>
        <xdr:cNvPr id="2" name="Picture 1">
          <a:extLst>
            <a:ext uri="{FF2B5EF4-FFF2-40B4-BE49-F238E27FC236}">
              <a16:creationId xmlns:a16="http://schemas.microsoft.com/office/drawing/2014/main" id="{0579AE61-5BF9-4373-BE21-541812C0BF74}"/>
            </a:ext>
          </a:extLst>
        </xdr:cNvPr>
        <xdr:cNvPicPr>
          <a:picLocks noChangeAspect="1"/>
        </xdr:cNvPicPr>
      </xdr:nvPicPr>
      <xdr:blipFill>
        <a:blip xmlns:r="http://schemas.openxmlformats.org/officeDocument/2006/relationships" r:embed="rId1" cstate="print"/>
        <a:stretch>
          <a:fillRect/>
        </a:stretch>
      </xdr:blipFill>
      <xdr:spPr>
        <a:xfrm>
          <a:off x="730250" y="50800"/>
          <a:ext cx="637592" cy="517122"/>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857250</xdr:colOff>
      <xdr:row>0</xdr:row>
      <xdr:rowOff>38100</xdr:rowOff>
    </xdr:from>
    <xdr:to>
      <xdr:col>2</xdr:col>
      <xdr:colOff>1494842</xdr:colOff>
      <xdr:row>2</xdr:row>
      <xdr:rowOff>180572</xdr:rowOff>
    </xdr:to>
    <xdr:pic>
      <xdr:nvPicPr>
        <xdr:cNvPr id="2" name="Picture 1">
          <a:extLst>
            <a:ext uri="{FF2B5EF4-FFF2-40B4-BE49-F238E27FC236}">
              <a16:creationId xmlns:a16="http://schemas.microsoft.com/office/drawing/2014/main" id="{21C45630-AACE-484D-ACF2-7AF4F4C00EE0}"/>
            </a:ext>
          </a:extLst>
        </xdr:cNvPr>
        <xdr:cNvPicPr>
          <a:picLocks noChangeAspect="1"/>
        </xdr:cNvPicPr>
      </xdr:nvPicPr>
      <xdr:blipFill>
        <a:blip xmlns:r="http://schemas.openxmlformats.org/officeDocument/2006/relationships" r:embed="rId1" cstate="print"/>
        <a:stretch>
          <a:fillRect/>
        </a:stretch>
      </xdr:blipFill>
      <xdr:spPr>
        <a:xfrm>
          <a:off x="3568700" y="38100"/>
          <a:ext cx="637592" cy="517122"/>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5A0D60-43EB-4C43-A034-2BD124B4FD2D}">
  <we:reference id="wa200009404" version="1.0.0.8" store="en-US" storeType="OMEX"/>
  <we:alternateReferences>
    <we:reference id="WA200009404" version="1.0.0.8" store="" storeType="OMEX"/>
  </we:alternateReferences>
  <we:properties>
    <we:property name="claude.fileId" value="&quot;99ea9949-bf17-48dc-8bce-9f69b26118b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4"/>
  <sheetViews>
    <sheetView zoomScaleNormal="100" workbookViewId="0">
      <selection activeCell="B9" sqref="B9:D9"/>
    </sheetView>
  </sheetViews>
  <sheetFormatPr defaultColWidth="9" defaultRowHeight="21"/>
  <cols>
    <col min="1" max="1" width="17.81640625" style="1" bestFit="1" customWidth="1"/>
    <col min="2" max="2" width="6.453125" style="2" customWidth="1"/>
    <col min="3" max="3" width="6.1796875" style="2" customWidth="1"/>
    <col min="4" max="4" width="11.81640625" style="2" customWidth="1"/>
    <col min="5" max="5" width="4.54296875" style="2" customWidth="1"/>
    <col min="6" max="6" width="6.1796875" style="2" customWidth="1"/>
    <col min="7" max="7" width="2.81640625" style="2" customWidth="1"/>
    <col min="8" max="8" width="6.1796875" style="1" customWidth="1"/>
    <col min="9" max="9" width="5.81640625" style="1" customWidth="1"/>
    <col min="10" max="10" width="11.1796875" style="1" customWidth="1"/>
    <col min="11" max="11" width="4.453125" style="1" customWidth="1"/>
    <col min="12" max="12" width="7.1796875" style="1" customWidth="1"/>
    <col min="13" max="13" width="1.54296875" style="1" customWidth="1"/>
    <col min="14" max="14" width="9" style="1" customWidth="1"/>
    <col min="15" max="16384" width="9" style="1"/>
  </cols>
  <sheetData>
    <row r="1" spans="1:13" ht="10" customHeight="1">
      <c r="A1" s="343"/>
      <c r="B1" s="325" t="s">
        <v>0</v>
      </c>
      <c r="C1" s="326"/>
      <c r="D1" s="326"/>
      <c r="E1" s="326"/>
      <c r="F1" s="326"/>
      <c r="G1" s="326"/>
      <c r="H1" s="326"/>
      <c r="I1" s="326"/>
      <c r="J1" s="326"/>
      <c r="K1" s="326"/>
      <c r="L1" s="326"/>
      <c r="M1" s="327"/>
    </row>
    <row r="2" spans="1:13" ht="11.5" customHeight="1">
      <c r="A2" s="344"/>
      <c r="B2" s="328"/>
      <c r="C2" s="329"/>
      <c r="D2" s="329"/>
      <c r="E2" s="329"/>
      <c r="F2" s="329"/>
      <c r="G2" s="329"/>
      <c r="H2" s="330"/>
      <c r="I2" s="330"/>
      <c r="J2" s="330"/>
      <c r="K2" s="330"/>
      <c r="L2" s="330"/>
      <c r="M2" s="331"/>
    </row>
    <row r="3" spans="1:13" ht="12" customHeight="1">
      <c r="A3" s="345"/>
      <c r="B3" s="332"/>
      <c r="C3" s="333"/>
      <c r="D3" s="333"/>
      <c r="E3" s="333"/>
      <c r="F3" s="333"/>
      <c r="G3" s="333"/>
      <c r="H3" s="333"/>
      <c r="I3" s="333"/>
      <c r="J3" s="333"/>
      <c r="K3" s="333"/>
      <c r="L3" s="333"/>
      <c r="M3" s="334"/>
    </row>
    <row r="4" spans="1:13" ht="18" customHeight="1">
      <c r="A4" s="5" t="s">
        <v>1</v>
      </c>
      <c r="B4" s="340" t="s">
        <v>2</v>
      </c>
      <c r="C4" s="249"/>
      <c r="D4" s="249"/>
      <c r="E4" s="249"/>
      <c r="F4" s="249"/>
      <c r="G4" s="249"/>
      <c r="H4" s="250"/>
      <c r="I4" s="263" t="s">
        <v>3</v>
      </c>
      <c r="J4" s="250"/>
      <c r="K4" s="338" t="s">
        <v>4</v>
      </c>
      <c r="L4" s="249"/>
      <c r="M4" s="250"/>
    </row>
    <row r="5" spans="1:13" ht="18" customHeight="1">
      <c r="A5" s="17" t="s">
        <v>5</v>
      </c>
      <c r="B5" s="339" t="s">
        <v>41</v>
      </c>
      <c r="C5" s="249"/>
      <c r="D5" s="249"/>
      <c r="E5" s="249"/>
      <c r="F5" s="249"/>
      <c r="G5" s="249"/>
      <c r="H5" s="250"/>
      <c r="I5" s="259" t="s">
        <v>6</v>
      </c>
      <c r="J5" s="250"/>
      <c r="K5" s="350"/>
      <c r="L5" s="249"/>
      <c r="M5" s="250"/>
    </row>
    <row r="6" spans="1:13" ht="14" customHeight="1">
      <c r="A6" s="248" t="s">
        <v>40</v>
      </c>
      <c r="B6" s="249"/>
      <c r="C6" s="249"/>
      <c r="D6" s="249"/>
      <c r="E6" s="249"/>
      <c r="F6" s="249"/>
      <c r="G6" s="249"/>
      <c r="H6" s="249"/>
      <c r="I6" s="249"/>
      <c r="J6" s="249"/>
      <c r="K6" s="249"/>
      <c r="L6" s="249"/>
      <c r="M6" s="250"/>
    </row>
    <row r="7" spans="1:13" ht="16" customHeight="1">
      <c r="A7" s="347" t="s">
        <v>66</v>
      </c>
      <c r="B7" s="348"/>
      <c r="C7" s="348"/>
      <c r="D7" s="348"/>
      <c r="E7" s="348"/>
      <c r="F7" s="348"/>
      <c r="G7" s="348"/>
      <c r="H7" s="348"/>
      <c r="I7" s="348"/>
      <c r="J7" s="348"/>
      <c r="K7" s="348"/>
      <c r="L7" s="348"/>
      <c r="M7" s="349"/>
    </row>
    <row r="8" spans="1:13" ht="15" customHeight="1">
      <c r="A8" s="3"/>
      <c r="B8" s="253" t="s">
        <v>42</v>
      </c>
      <c r="C8" s="254"/>
      <c r="D8" s="254"/>
      <c r="E8" s="6" t="s">
        <v>7</v>
      </c>
      <c r="F8" s="341" t="s">
        <v>8</v>
      </c>
      <c r="G8" s="342"/>
      <c r="H8" s="346" t="s">
        <v>43</v>
      </c>
      <c r="I8" s="254"/>
      <c r="J8" s="342"/>
      <c r="K8" s="6" t="s">
        <v>7</v>
      </c>
      <c r="L8" s="341" t="s">
        <v>8</v>
      </c>
      <c r="M8" s="342"/>
    </row>
    <row r="9" spans="1:13" ht="17" customHeight="1">
      <c r="A9" s="14" t="s">
        <v>9</v>
      </c>
      <c r="B9" s="256"/>
      <c r="C9" s="257"/>
      <c r="D9" s="258"/>
      <c r="E9" s="15"/>
      <c r="F9" s="299">
        <v>1</v>
      </c>
      <c r="G9" s="300"/>
      <c r="H9" s="245"/>
      <c r="I9" s="246"/>
      <c r="J9" s="247"/>
      <c r="K9" s="16"/>
      <c r="L9" s="251">
        <v>9</v>
      </c>
      <c r="M9" s="252"/>
    </row>
    <row r="10" spans="1:13" ht="17" customHeight="1">
      <c r="A10" s="14" t="s">
        <v>10</v>
      </c>
      <c r="B10" s="245"/>
      <c r="C10" s="246"/>
      <c r="D10" s="247"/>
      <c r="E10" s="15"/>
      <c r="F10" s="299">
        <v>2</v>
      </c>
      <c r="G10" s="300"/>
      <c r="H10" s="245"/>
      <c r="I10" s="246"/>
      <c r="J10" s="247"/>
      <c r="K10" s="16"/>
      <c r="L10" s="251">
        <v>10</v>
      </c>
      <c r="M10" s="252"/>
    </row>
    <row r="11" spans="1:13" ht="17" customHeight="1">
      <c r="A11" s="14" t="s">
        <v>11</v>
      </c>
      <c r="B11" s="245"/>
      <c r="C11" s="246"/>
      <c r="D11" s="247"/>
      <c r="E11" s="15"/>
      <c r="F11" s="299">
        <v>3</v>
      </c>
      <c r="G11" s="300"/>
      <c r="H11" s="245"/>
      <c r="I11" s="246"/>
      <c r="J11" s="247"/>
      <c r="K11" s="16"/>
      <c r="L11" s="251">
        <v>11</v>
      </c>
      <c r="M11" s="252"/>
    </row>
    <row r="12" spans="1:13" ht="17" customHeight="1">
      <c r="A12" s="14" t="s">
        <v>12</v>
      </c>
      <c r="B12" s="245"/>
      <c r="C12" s="246"/>
      <c r="D12" s="247"/>
      <c r="E12" s="15"/>
      <c r="F12" s="299">
        <v>4</v>
      </c>
      <c r="G12" s="300"/>
      <c r="H12" s="245"/>
      <c r="I12" s="246"/>
      <c r="J12" s="247"/>
      <c r="K12" s="16"/>
      <c r="L12" s="251">
        <v>12</v>
      </c>
      <c r="M12" s="252"/>
    </row>
    <row r="13" spans="1:13" ht="17" customHeight="1">
      <c r="A13" s="14" t="s">
        <v>13</v>
      </c>
      <c r="B13" s="245"/>
      <c r="C13" s="246"/>
      <c r="D13" s="247"/>
      <c r="E13" s="15"/>
      <c r="F13" s="299">
        <v>5</v>
      </c>
      <c r="G13" s="300"/>
      <c r="H13" s="245"/>
      <c r="I13" s="246"/>
      <c r="J13" s="247"/>
      <c r="K13" s="16"/>
      <c r="L13" s="251">
        <v>13</v>
      </c>
      <c r="M13" s="252"/>
    </row>
    <row r="14" spans="1:13" ht="17" customHeight="1">
      <c r="A14" s="14" t="s">
        <v>14</v>
      </c>
      <c r="B14" s="245"/>
      <c r="C14" s="246"/>
      <c r="D14" s="247"/>
      <c r="E14" s="15"/>
      <c r="F14" s="299">
        <v>6</v>
      </c>
      <c r="G14" s="300"/>
      <c r="H14" s="245"/>
      <c r="I14" s="246"/>
      <c r="J14" s="247"/>
      <c r="K14" s="16"/>
      <c r="L14" s="251">
        <v>14</v>
      </c>
      <c r="M14" s="252"/>
    </row>
    <row r="15" spans="1:13" ht="17" customHeight="1">
      <c r="A15" s="14" t="s">
        <v>15</v>
      </c>
      <c r="B15" s="245"/>
      <c r="C15" s="246"/>
      <c r="D15" s="247"/>
      <c r="E15" s="15"/>
      <c r="F15" s="299">
        <v>7</v>
      </c>
      <c r="G15" s="300"/>
      <c r="H15" s="245"/>
      <c r="I15" s="246"/>
      <c r="J15" s="247"/>
      <c r="K15" s="16"/>
      <c r="L15" s="251">
        <v>15</v>
      </c>
      <c r="M15" s="252"/>
    </row>
    <row r="16" spans="1:13" ht="17" customHeight="1">
      <c r="A16" s="14" t="s">
        <v>16</v>
      </c>
      <c r="B16" s="245"/>
      <c r="C16" s="246"/>
      <c r="D16" s="247"/>
      <c r="E16" s="15"/>
      <c r="F16" s="299">
        <v>8</v>
      </c>
      <c r="G16" s="300"/>
      <c r="H16" s="245"/>
      <c r="I16" s="246"/>
      <c r="J16" s="247"/>
      <c r="K16" s="16"/>
      <c r="L16" s="251">
        <v>16</v>
      </c>
      <c r="M16" s="252"/>
    </row>
    <row r="17" spans="1:13" ht="16" customHeight="1">
      <c r="A17" s="18" t="s">
        <v>17</v>
      </c>
      <c r="B17" s="255"/>
      <c r="C17" s="249"/>
      <c r="D17" s="249"/>
      <c r="E17" s="249"/>
      <c r="F17" s="249"/>
      <c r="G17" s="249"/>
      <c r="H17" s="249"/>
      <c r="I17" s="249"/>
      <c r="J17" s="249"/>
      <c r="K17" s="249"/>
      <c r="L17" s="249"/>
      <c r="M17" s="250"/>
    </row>
    <row r="18" spans="1:13" ht="16" customHeight="1">
      <c r="A18" s="18" t="s">
        <v>18</v>
      </c>
      <c r="B18" s="255"/>
      <c r="C18" s="249"/>
      <c r="D18" s="249"/>
      <c r="E18" s="249"/>
      <c r="F18" s="249"/>
      <c r="G18" s="249"/>
      <c r="H18" s="249"/>
      <c r="I18" s="249"/>
      <c r="J18" s="249"/>
      <c r="K18" s="249"/>
      <c r="L18" s="249"/>
      <c r="M18" s="250"/>
    </row>
    <row r="19" spans="1:13" ht="16" customHeight="1">
      <c r="A19" s="313" t="s">
        <v>19</v>
      </c>
      <c r="B19" s="314"/>
      <c r="C19" s="314"/>
      <c r="D19" s="314"/>
      <c r="E19" s="314"/>
      <c r="F19" s="314"/>
      <c r="G19" s="314"/>
      <c r="H19" s="314"/>
      <c r="I19" s="314"/>
      <c r="J19" s="314"/>
      <c r="K19" s="314"/>
      <c r="L19" s="314"/>
      <c r="M19" s="315"/>
    </row>
    <row r="20" spans="1:13" ht="16.5" customHeight="1">
      <c r="A20" s="335" t="s">
        <v>51</v>
      </c>
      <c r="B20" s="336"/>
      <c r="C20" s="336"/>
      <c r="D20" s="336"/>
      <c r="E20" s="336"/>
      <c r="F20" s="336"/>
      <c r="G20" s="336"/>
      <c r="H20" s="336"/>
      <c r="I20" s="336"/>
      <c r="J20" s="336"/>
      <c r="K20" s="336"/>
      <c r="L20" s="336"/>
      <c r="M20" s="337"/>
    </row>
    <row r="21" spans="1:13" ht="14" customHeight="1">
      <c r="A21" s="319" t="s">
        <v>20</v>
      </c>
      <c r="B21" s="320"/>
      <c r="C21" s="320"/>
      <c r="D21" s="320"/>
      <c r="E21" s="320"/>
      <c r="F21" s="320"/>
      <c r="G21" s="320"/>
      <c r="H21" s="320"/>
      <c r="I21" s="320"/>
      <c r="J21" s="320"/>
      <c r="K21" s="320"/>
      <c r="L21" s="320"/>
      <c r="M21" s="321"/>
    </row>
    <row r="22" spans="1:13" ht="16" customHeight="1">
      <c r="A22" s="273" t="s">
        <v>48</v>
      </c>
      <c r="B22" s="274"/>
      <c r="C22" s="274"/>
      <c r="D22" s="275"/>
      <c r="E22" s="322" t="s">
        <v>44</v>
      </c>
      <c r="F22" s="323"/>
      <c r="G22" s="323"/>
      <c r="H22" s="323"/>
      <c r="I22" s="323"/>
      <c r="J22" s="323"/>
      <c r="K22" s="323"/>
      <c r="L22" s="323"/>
      <c r="M22" s="324"/>
    </row>
    <row r="23" spans="1:13" ht="18" customHeight="1">
      <c r="A23" s="267" t="s">
        <v>45</v>
      </c>
      <c r="B23" s="268"/>
      <c r="C23" s="268"/>
      <c r="D23" s="269"/>
      <c r="E23" s="276" t="s">
        <v>21</v>
      </c>
      <c r="F23" s="277"/>
      <c r="G23" s="277"/>
      <c r="H23" s="277"/>
      <c r="I23" s="277"/>
      <c r="J23" s="278"/>
      <c r="K23" s="288" t="s">
        <v>24</v>
      </c>
      <c r="L23" s="289"/>
      <c r="M23" s="290"/>
    </row>
    <row r="24" spans="1:13" ht="18" customHeight="1">
      <c r="A24" s="267" t="s">
        <v>46</v>
      </c>
      <c r="B24" s="268"/>
      <c r="C24" s="268"/>
      <c r="D24" s="269"/>
      <c r="E24" s="276" t="s">
        <v>22</v>
      </c>
      <c r="F24" s="277"/>
      <c r="G24" s="277"/>
      <c r="H24" s="277"/>
      <c r="I24" s="277"/>
      <c r="J24" s="278"/>
      <c r="K24" s="291"/>
      <c r="L24" s="292"/>
      <c r="M24" s="293"/>
    </row>
    <row r="25" spans="1:13" ht="18" customHeight="1">
      <c r="A25" s="270" t="s">
        <v>47</v>
      </c>
      <c r="B25" s="271"/>
      <c r="C25" s="271"/>
      <c r="D25" s="272"/>
      <c r="E25" s="279" t="s">
        <v>23</v>
      </c>
      <c r="F25" s="280"/>
      <c r="G25" s="280"/>
      <c r="H25" s="280"/>
      <c r="I25" s="280"/>
      <c r="J25" s="281"/>
      <c r="K25" s="294"/>
      <c r="L25" s="295"/>
      <c r="M25" s="296"/>
    </row>
    <row r="26" spans="1:13" ht="18" customHeight="1">
      <c r="A26" s="359" t="s">
        <v>25</v>
      </c>
      <c r="B26" s="362"/>
      <c r="C26" s="362"/>
      <c r="D26" s="362"/>
      <c r="E26" s="363" t="s">
        <v>49</v>
      </c>
      <c r="F26" s="364"/>
      <c r="G26" s="364"/>
      <c r="H26" s="364"/>
      <c r="I26" s="364"/>
      <c r="J26" s="364"/>
      <c r="K26" s="364"/>
      <c r="L26" s="364"/>
      <c r="M26" s="365"/>
    </row>
    <row r="27" spans="1:13" ht="14" customHeight="1">
      <c r="A27" s="285" t="s">
        <v>26</v>
      </c>
      <c r="B27" s="286"/>
      <c r="C27" s="287"/>
      <c r="D27" s="11"/>
      <c r="E27" s="12"/>
      <c r="F27" s="12"/>
      <c r="G27" s="12"/>
      <c r="H27" s="12"/>
      <c r="I27" s="12"/>
      <c r="J27" s="12"/>
      <c r="K27" s="12"/>
      <c r="L27" s="12"/>
      <c r="M27" s="13"/>
    </row>
    <row r="28" spans="1:13" ht="132.5" customHeight="1">
      <c r="A28" s="282" t="s">
        <v>52</v>
      </c>
      <c r="B28" s="283"/>
      <c r="C28" s="284"/>
      <c r="D28" s="9"/>
      <c r="E28" s="9"/>
      <c r="F28" s="9"/>
      <c r="G28" s="9"/>
      <c r="H28" s="9"/>
      <c r="I28" s="9"/>
      <c r="J28" s="9"/>
      <c r="K28" s="9"/>
      <c r="L28" s="9"/>
      <c r="M28" s="10"/>
    </row>
    <row r="29" spans="1:13" ht="14" customHeight="1">
      <c r="A29" s="264" t="s">
        <v>53</v>
      </c>
      <c r="B29" s="297"/>
      <c r="C29" s="297"/>
      <c r="D29" s="297"/>
      <c r="E29" s="297"/>
      <c r="F29" s="297"/>
      <c r="G29" s="297"/>
      <c r="H29" s="297"/>
      <c r="I29" s="297"/>
      <c r="J29" s="297"/>
      <c r="K29" s="297"/>
      <c r="L29" s="297"/>
      <c r="M29" s="298"/>
    </row>
    <row r="30" spans="1:13" ht="205.5" customHeight="1">
      <c r="A30" s="316"/>
      <c r="B30" s="317"/>
      <c r="C30" s="317"/>
      <c r="D30" s="317"/>
      <c r="E30" s="317"/>
      <c r="F30" s="317"/>
      <c r="G30" s="317"/>
      <c r="H30" s="317"/>
      <c r="I30" s="317"/>
      <c r="J30" s="317"/>
      <c r="K30" s="317"/>
      <c r="L30" s="317"/>
      <c r="M30" s="318"/>
    </row>
    <row r="31" spans="1:13" ht="14" customHeight="1">
      <c r="A31" s="359" t="s">
        <v>50</v>
      </c>
      <c r="B31" s="360"/>
      <c r="C31" s="360"/>
      <c r="D31" s="360"/>
      <c r="E31" s="360"/>
      <c r="F31" s="360"/>
      <c r="G31" s="360"/>
      <c r="H31" s="360"/>
      <c r="I31" s="360"/>
      <c r="J31" s="360"/>
      <c r="K31" s="360"/>
      <c r="L31" s="360"/>
      <c r="M31" s="361"/>
    </row>
    <row r="32" spans="1:13" ht="16" customHeight="1">
      <c r="A32" s="351" t="s">
        <v>73</v>
      </c>
      <c r="B32" s="352"/>
      <c r="C32" s="352"/>
      <c r="D32" s="352"/>
      <c r="E32" s="352"/>
      <c r="F32" s="352"/>
      <c r="G32" s="352"/>
      <c r="H32" s="352"/>
      <c r="I32" s="352"/>
      <c r="J32" s="352"/>
      <c r="K32" s="352"/>
      <c r="L32" s="352"/>
      <c r="M32" s="353"/>
    </row>
    <row r="33" spans="1:13" ht="18" customHeight="1">
      <c r="A33" s="301" t="s">
        <v>69</v>
      </c>
      <c r="B33" s="310"/>
      <c r="C33" s="310"/>
      <c r="D33" s="310"/>
      <c r="E33" s="310"/>
      <c r="F33" s="310"/>
      <c r="G33" s="310"/>
      <c r="H33" s="310"/>
      <c r="I33" s="310"/>
      <c r="J33" s="310"/>
      <c r="K33" s="310"/>
      <c r="L33" s="310"/>
      <c r="M33" s="311"/>
    </row>
    <row r="34" spans="1:13" ht="15" customHeight="1">
      <c r="A34" s="264" t="s">
        <v>20</v>
      </c>
      <c r="B34" s="297"/>
      <c r="C34" s="297"/>
      <c r="D34" s="297"/>
      <c r="E34" s="297"/>
      <c r="F34" s="297"/>
      <c r="G34" s="297"/>
      <c r="H34" s="297"/>
      <c r="I34" s="297"/>
      <c r="J34" s="297"/>
      <c r="K34" s="297"/>
      <c r="L34" s="297"/>
      <c r="M34" s="298"/>
    </row>
    <row r="35" spans="1:13" ht="14.15" customHeight="1">
      <c r="A35" s="312" t="s">
        <v>28</v>
      </c>
      <c r="B35" s="357"/>
      <c r="C35" s="357"/>
      <c r="D35" s="357"/>
      <c r="E35" s="357"/>
      <c r="F35" s="357"/>
      <c r="G35" s="357"/>
      <c r="H35" s="357"/>
      <c r="I35" s="357"/>
      <c r="J35" s="357"/>
      <c r="K35" s="357"/>
      <c r="L35" s="357"/>
      <c r="M35" s="358"/>
    </row>
    <row r="36" spans="1:13" ht="18" customHeight="1">
      <c r="A36" s="301" t="s">
        <v>29</v>
      </c>
      <c r="B36" s="302"/>
      <c r="C36" s="302"/>
      <c r="D36" s="302"/>
      <c r="E36" s="302"/>
      <c r="F36" s="302"/>
      <c r="G36" s="302"/>
      <c r="H36" s="302"/>
      <c r="I36" s="302"/>
      <c r="J36" s="302"/>
      <c r="K36" s="302"/>
      <c r="L36" s="302"/>
      <c r="M36" s="303"/>
    </row>
    <row r="37" spans="1:13" ht="15" customHeight="1">
      <c r="A37" s="264" t="s">
        <v>30</v>
      </c>
      <c r="B37" s="297"/>
      <c r="C37" s="297"/>
      <c r="D37" s="297"/>
      <c r="E37" s="297"/>
      <c r="F37" s="297"/>
      <c r="G37" s="297"/>
      <c r="H37" s="297"/>
      <c r="I37" s="297"/>
      <c r="J37" s="297"/>
      <c r="K37" s="297"/>
      <c r="L37" s="297"/>
      <c r="M37" s="298"/>
    </row>
    <row r="38" spans="1:13" ht="18" customHeight="1">
      <c r="A38" s="359" t="s">
        <v>55</v>
      </c>
      <c r="B38" s="362"/>
      <c r="C38" s="362"/>
      <c r="D38" s="362"/>
      <c r="E38" s="366"/>
      <c r="F38" s="367" t="s">
        <v>56</v>
      </c>
      <c r="G38" s="367"/>
      <c r="H38" s="367"/>
      <c r="I38" s="367"/>
      <c r="J38" s="367"/>
      <c r="K38" s="367"/>
      <c r="L38" s="367"/>
      <c r="M38" s="368"/>
    </row>
    <row r="39" spans="1:13" ht="17" customHeight="1">
      <c r="A39" s="285" t="s">
        <v>31</v>
      </c>
      <c r="B39" s="286"/>
      <c r="C39" s="287"/>
      <c r="D39" s="354" t="s">
        <v>72</v>
      </c>
      <c r="E39" s="355"/>
      <c r="F39" s="355"/>
      <c r="G39" s="355"/>
      <c r="H39" s="355"/>
      <c r="I39" s="355"/>
      <c r="J39" s="355"/>
      <c r="K39" s="355"/>
      <c r="L39" s="355"/>
      <c r="M39" s="356"/>
    </row>
    <row r="40" spans="1:13" ht="132.5" customHeight="1">
      <c r="A40" s="378" t="s">
        <v>52</v>
      </c>
      <c r="B40" s="379"/>
      <c r="C40" s="380"/>
      <c r="D40" s="7"/>
      <c r="E40" s="7"/>
      <c r="F40" s="7"/>
      <c r="G40" s="7"/>
      <c r="H40" s="7"/>
      <c r="I40" s="7"/>
      <c r="J40" s="7"/>
      <c r="K40" s="7"/>
      <c r="L40" s="7"/>
      <c r="M40" s="8"/>
    </row>
    <row r="41" spans="1:13" ht="17" customHeight="1">
      <c r="A41" s="312" t="s">
        <v>74</v>
      </c>
      <c r="B41" s="305"/>
      <c r="C41" s="305"/>
      <c r="D41" s="305"/>
      <c r="E41" s="305"/>
      <c r="F41" s="305"/>
      <c r="G41" s="305"/>
      <c r="H41" s="305"/>
      <c r="I41" s="305"/>
      <c r="J41" s="305"/>
      <c r="K41" s="305"/>
      <c r="L41" s="305"/>
      <c r="M41" s="306"/>
    </row>
    <row r="42" spans="1:13" ht="39" customHeight="1">
      <c r="A42" s="260" t="s">
        <v>75</v>
      </c>
      <c r="B42" s="261"/>
      <c r="C42" s="261"/>
      <c r="D42" s="261"/>
      <c r="E42" s="261"/>
      <c r="F42" s="261"/>
      <c r="G42" s="261"/>
      <c r="H42" s="261"/>
      <c r="I42" s="261"/>
      <c r="J42" s="261"/>
      <c r="K42" s="261"/>
      <c r="L42" s="261"/>
      <c r="M42" s="262"/>
    </row>
    <row r="43" spans="1:13" ht="17" customHeight="1">
      <c r="A43" s="264" t="s">
        <v>32</v>
      </c>
      <c r="B43" s="265"/>
      <c r="C43" s="265"/>
      <c r="D43" s="265"/>
      <c r="E43" s="265"/>
      <c r="F43" s="265"/>
      <c r="G43" s="265"/>
      <c r="H43" s="265"/>
      <c r="I43" s="265"/>
      <c r="J43" s="265"/>
      <c r="K43" s="265"/>
      <c r="L43" s="265"/>
      <c r="M43" s="266"/>
    </row>
    <row r="44" spans="1:13" ht="17" customHeight="1">
      <c r="A44" s="304" t="s">
        <v>33</v>
      </c>
      <c r="B44" s="305"/>
      <c r="C44" s="305"/>
      <c r="D44" s="305"/>
      <c r="E44" s="305"/>
      <c r="F44" s="305"/>
      <c r="G44" s="305"/>
      <c r="H44" s="305"/>
      <c r="I44" s="305"/>
      <c r="J44" s="305"/>
      <c r="K44" s="305"/>
      <c r="L44" s="305"/>
      <c r="M44" s="306"/>
    </row>
    <row r="45" spans="1:13" ht="17" customHeight="1">
      <c r="A45" s="301" t="s">
        <v>34</v>
      </c>
      <c r="B45" s="310"/>
      <c r="C45" s="310"/>
      <c r="D45" s="310"/>
      <c r="E45" s="310"/>
      <c r="F45" s="310"/>
      <c r="G45" s="310"/>
      <c r="H45" s="310"/>
      <c r="I45" s="310"/>
      <c r="J45" s="310"/>
      <c r="K45" s="310"/>
      <c r="L45" s="310"/>
      <c r="M45" s="311"/>
    </row>
    <row r="46" spans="1:13" ht="17" customHeight="1">
      <c r="A46" s="264" t="s">
        <v>37</v>
      </c>
      <c r="B46" s="265"/>
      <c r="C46" s="265"/>
      <c r="D46" s="265"/>
      <c r="E46" s="265"/>
      <c r="F46" s="265"/>
      <c r="G46" s="265"/>
      <c r="H46" s="265"/>
      <c r="I46" s="265"/>
      <c r="J46" s="265"/>
      <c r="K46" s="265"/>
      <c r="L46" s="265"/>
      <c r="M46" s="266"/>
    </row>
    <row r="47" spans="1:13" ht="18" customHeight="1">
      <c r="A47" s="307" t="s">
        <v>76</v>
      </c>
      <c r="B47" s="308"/>
      <c r="C47" s="308"/>
      <c r="D47" s="308"/>
      <c r="E47" s="308"/>
      <c r="F47" s="308"/>
      <c r="G47" s="308"/>
      <c r="H47" s="308"/>
      <c r="I47" s="308"/>
      <c r="J47" s="308"/>
      <c r="K47" s="308"/>
      <c r="L47" s="308"/>
      <c r="M47" s="309"/>
    </row>
    <row r="48" spans="1:13" ht="18" customHeight="1">
      <c r="A48" s="375" t="s">
        <v>65</v>
      </c>
      <c r="B48" s="376"/>
      <c r="C48" s="376"/>
      <c r="D48" s="376"/>
      <c r="E48" s="376"/>
      <c r="F48" s="376"/>
      <c r="G48" s="376"/>
      <c r="H48" s="376"/>
      <c r="I48" s="376"/>
      <c r="J48" s="376"/>
      <c r="K48" s="376"/>
      <c r="L48" s="376"/>
      <c r="M48" s="377"/>
    </row>
    <row r="49" spans="1:13" ht="18" customHeight="1">
      <c r="A49" s="375" t="s">
        <v>64</v>
      </c>
      <c r="B49" s="376"/>
      <c r="C49" s="376"/>
      <c r="D49" s="376"/>
      <c r="E49" s="376"/>
      <c r="F49" s="376"/>
      <c r="G49" s="376"/>
      <c r="H49" s="376"/>
      <c r="I49" s="376"/>
      <c r="J49" s="376"/>
      <c r="K49" s="376"/>
      <c r="L49" s="376"/>
      <c r="M49" s="377"/>
    </row>
    <row r="50" spans="1:13" ht="19.25" customHeight="1">
      <c r="A50" s="372" t="s">
        <v>38</v>
      </c>
      <c r="B50" s="373"/>
      <c r="C50" s="373"/>
      <c r="D50" s="373"/>
      <c r="E50" s="373"/>
      <c r="F50" s="373"/>
      <c r="G50" s="373"/>
      <c r="H50" s="373"/>
      <c r="I50" s="373"/>
      <c r="J50" s="373"/>
      <c r="K50" s="373"/>
      <c r="L50" s="373"/>
      <c r="M50" s="374"/>
    </row>
    <row r="51" spans="1:13" ht="17" customHeight="1">
      <c r="A51" s="301" t="s">
        <v>70</v>
      </c>
      <c r="B51" s="302"/>
      <c r="C51" s="302"/>
      <c r="D51" s="302"/>
      <c r="E51" s="302"/>
      <c r="F51" s="302"/>
      <c r="G51" s="302"/>
      <c r="H51" s="302"/>
      <c r="I51" s="302"/>
      <c r="J51" s="302"/>
      <c r="K51" s="302"/>
      <c r="L51" s="302"/>
      <c r="M51" s="303"/>
    </row>
    <row r="52" spans="1:13" ht="18" customHeight="1">
      <c r="A52" s="381" t="s">
        <v>54</v>
      </c>
      <c r="B52" s="382"/>
      <c r="C52" s="382"/>
      <c r="D52" s="382"/>
      <c r="E52" s="382"/>
      <c r="F52" s="382"/>
      <c r="G52" s="382"/>
      <c r="H52" s="382"/>
      <c r="I52" s="382"/>
      <c r="J52" s="382"/>
      <c r="K52" s="382"/>
      <c r="L52" s="382"/>
      <c r="M52" s="383"/>
    </row>
    <row r="53" spans="1:13" ht="267" customHeight="1">
      <c r="A53" s="19"/>
      <c r="B53" s="20"/>
      <c r="C53" s="20"/>
      <c r="D53" s="20"/>
      <c r="E53" s="20"/>
      <c r="F53" s="20"/>
      <c r="G53" s="20"/>
      <c r="H53" s="20"/>
      <c r="I53" s="20"/>
      <c r="J53" s="20"/>
      <c r="K53" s="20"/>
      <c r="L53" s="20"/>
      <c r="M53" s="21"/>
    </row>
    <row r="54" spans="1:13" ht="21" customHeight="1">
      <c r="A54" s="359" t="s">
        <v>39</v>
      </c>
      <c r="B54" s="362"/>
      <c r="C54" s="362"/>
      <c r="D54" s="362"/>
      <c r="E54" s="369"/>
      <c r="F54" s="370" t="s">
        <v>71</v>
      </c>
      <c r="G54" s="370"/>
      <c r="H54" s="370"/>
      <c r="I54" s="370"/>
      <c r="J54" s="370"/>
      <c r="K54" s="370"/>
      <c r="L54" s="370"/>
      <c r="M54" s="371"/>
    </row>
  </sheetData>
  <mergeCells count="92">
    <mergeCell ref="A54:E54"/>
    <mergeCell ref="F54:M54"/>
    <mergeCell ref="A39:C39"/>
    <mergeCell ref="A50:M50"/>
    <mergeCell ref="A48:M48"/>
    <mergeCell ref="A49:M49"/>
    <mergeCell ref="A51:M51"/>
    <mergeCell ref="A45:M45"/>
    <mergeCell ref="A40:C40"/>
    <mergeCell ref="A43:M43"/>
    <mergeCell ref="A52:M52"/>
    <mergeCell ref="A32:M32"/>
    <mergeCell ref="D39:M39"/>
    <mergeCell ref="A35:M35"/>
    <mergeCell ref="F12:G12"/>
    <mergeCell ref="L15:M15"/>
    <mergeCell ref="F16:G16"/>
    <mergeCell ref="L12:M12"/>
    <mergeCell ref="F15:G15"/>
    <mergeCell ref="A29:M29"/>
    <mergeCell ref="L14:M14"/>
    <mergeCell ref="A31:M31"/>
    <mergeCell ref="A26:D26"/>
    <mergeCell ref="E26:M26"/>
    <mergeCell ref="A38:E38"/>
    <mergeCell ref="F38:M38"/>
    <mergeCell ref="H14:J14"/>
    <mergeCell ref="B1:M3"/>
    <mergeCell ref="A20:M20"/>
    <mergeCell ref="K4:M4"/>
    <mergeCell ref="B5:H5"/>
    <mergeCell ref="B4:H4"/>
    <mergeCell ref="L8:M8"/>
    <mergeCell ref="F8:G8"/>
    <mergeCell ref="A1:A3"/>
    <mergeCell ref="H8:J8"/>
    <mergeCell ref="L11:M11"/>
    <mergeCell ref="F14:G14"/>
    <mergeCell ref="F11:G11"/>
    <mergeCell ref="L13:M13"/>
    <mergeCell ref="F13:G13"/>
    <mergeCell ref="A7:M7"/>
    <mergeCell ref="K5:M5"/>
    <mergeCell ref="A34:M34"/>
    <mergeCell ref="F9:G9"/>
    <mergeCell ref="A36:M36"/>
    <mergeCell ref="A44:M44"/>
    <mergeCell ref="A47:M47"/>
    <mergeCell ref="A33:M33"/>
    <mergeCell ref="A41:M41"/>
    <mergeCell ref="A19:M19"/>
    <mergeCell ref="L10:M10"/>
    <mergeCell ref="L9:M9"/>
    <mergeCell ref="A30:M30"/>
    <mergeCell ref="A21:M21"/>
    <mergeCell ref="H15:J15"/>
    <mergeCell ref="H16:J16"/>
    <mergeCell ref="E22:M22"/>
    <mergeCell ref="H12:J12"/>
    <mergeCell ref="I5:J5"/>
    <mergeCell ref="A42:M42"/>
    <mergeCell ref="I4:J4"/>
    <mergeCell ref="A46:M46"/>
    <mergeCell ref="A23:D23"/>
    <mergeCell ref="A24:D24"/>
    <mergeCell ref="A25:D25"/>
    <mergeCell ref="A22:D22"/>
    <mergeCell ref="E23:J23"/>
    <mergeCell ref="E24:J24"/>
    <mergeCell ref="E25:J25"/>
    <mergeCell ref="A28:C28"/>
    <mergeCell ref="A27:C27"/>
    <mergeCell ref="K23:M25"/>
    <mergeCell ref="A37:M37"/>
    <mergeCell ref="F10:G10"/>
    <mergeCell ref="B18:M18"/>
    <mergeCell ref="B9:D9"/>
    <mergeCell ref="B10:D10"/>
    <mergeCell ref="B11:D11"/>
    <mergeCell ref="B12:D12"/>
    <mergeCell ref="B13:D13"/>
    <mergeCell ref="B14:D14"/>
    <mergeCell ref="B16:D16"/>
    <mergeCell ref="B15:D15"/>
    <mergeCell ref="H9:J9"/>
    <mergeCell ref="H10:J10"/>
    <mergeCell ref="H11:J11"/>
    <mergeCell ref="H13:J13"/>
    <mergeCell ref="A6:M6"/>
    <mergeCell ref="L16:M16"/>
    <mergeCell ref="B8:D8"/>
    <mergeCell ref="B17:M17"/>
  </mergeCells>
  <conditionalFormatting sqref="B9:B16 E9:F16 H9:H16 K9:L16">
    <cfRule type="duplicateValues" dxfId="5" priority="1"/>
  </conditionalFormatting>
  <printOptions horizontalCentered="1"/>
  <pageMargins left="0.3" right="0.3" top="0.3" bottom="0.3" header="0.15" footer="0.15"/>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E79C-B9D9-4AFE-A09F-446B6A284CC6}">
  <sheetPr>
    <pageSetUpPr fitToPage="1"/>
  </sheetPr>
  <dimension ref="A1:M54"/>
  <sheetViews>
    <sheetView topLeftCell="A4" zoomScaleNormal="100" workbookViewId="0">
      <selection activeCell="H10" sqref="H10:J10"/>
    </sheetView>
  </sheetViews>
  <sheetFormatPr defaultColWidth="9" defaultRowHeight="21"/>
  <cols>
    <col min="1" max="1" width="17" style="1" customWidth="1"/>
    <col min="2" max="2" width="6.453125" style="2" customWidth="1"/>
    <col min="3" max="3" width="6.1796875" style="2" customWidth="1"/>
    <col min="4" max="4" width="11.81640625" style="2" customWidth="1"/>
    <col min="5" max="5" width="4.54296875" style="2" customWidth="1"/>
    <col min="6" max="6" width="6.1796875" style="2" customWidth="1"/>
    <col min="7" max="7" width="2.81640625" style="2" customWidth="1"/>
    <col min="8" max="8" width="6.1796875" style="1" customWidth="1"/>
    <col min="9" max="9" width="5.81640625" style="1" customWidth="1"/>
    <col min="10" max="10" width="11.1796875" style="1" customWidth="1"/>
    <col min="11" max="11" width="4.453125" style="1" customWidth="1"/>
    <col min="12" max="12" width="7.1796875" style="1" customWidth="1"/>
    <col min="13" max="13" width="1.54296875" style="1" customWidth="1"/>
    <col min="14" max="14" width="9" style="1" customWidth="1"/>
    <col min="15" max="16384" width="9" style="1"/>
  </cols>
  <sheetData>
    <row r="1" spans="1:13" ht="10" customHeight="1">
      <c r="A1" s="343"/>
      <c r="B1" s="325" t="s">
        <v>0</v>
      </c>
      <c r="C1" s="326"/>
      <c r="D1" s="326"/>
      <c r="E1" s="326"/>
      <c r="F1" s="326"/>
      <c r="G1" s="326"/>
      <c r="H1" s="326"/>
      <c r="I1" s="326"/>
      <c r="J1" s="326"/>
      <c r="K1" s="326"/>
      <c r="L1" s="326"/>
      <c r="M1" s="327"/>
    </row>
    <row r="2" spans="1:13" ht="11.5" customHeight="1">
      <c r="A2" s="344"/>
      <c r="B2" s="328"/>
      <c r="C2" s="329"/>
      <c r="D2" s="329"/>
      <c r="E2" s="329"/>
      <c r="F2" s="329"/>
      <c r="G2" s="329"/>
      <c r="H2" s="330"/>
      <c r="I2" s="330"/>
      <c r="J2" s="330"/>
      <c r="K2" s="330"/>
      <c r="L2" s="330"/>
      <c r="M2" s="331"/>
    </row>
    <row r="3" spans="1:13" ht="12" customHeight="1">
      <c r="A3" s="345"/>
      <c r="B3" s="332"/>
      <c r="C3" s="333"/>
      <c r="D3" s="333"/>
      <c r="E3" s="333"/>
      <c r="F3" s="333"/>
      <c r="G3" s="333"/>
      <c r="H3" s="333"/>
      <c r="I3" s="333"/>
      <c r="J3" s="333"/>
      <c r="K3" s="333"/>
      <c r="L3" s="333"/>
      <c r="M3" s="334"/>
    </row>
    <row r="4" spans="1:13" ht="18" customHeight="1">
      <c r="A4" s="5" t="s">
        <v>1</v>
      </c>
      <c r="B4" s="340" t="s">
        <v>2</v>
      </c>
      <c r="C4" s="249"/>
      <c r="D4" s="249"/>
      <c r="E4" s="249"/>
      <c r="F4" s="249"/>
      <c r="G4" s="249"/>
      <c r="H4" s="250"/>
      <c r="I4" s="263" t="s">
        <v>3</v>
      </c>
      <c r="J4" s="250"/>
      <c r="K4" s="338" t="s">
        <v>4</v>
      </c>
      <c r="L4" s="249"/>
      <c r="M4" s="250"/>
    </row>
    <row r="5" spans="1:13" ht="18" customHeight="1">
      <c r="A5" s="17" t="s">
        <v>5</v>
      </c>
      <c r="B5" s="339" t="s">
        <v>41</v>
      </c>
      <c r="C5" s="249"/>
      <c r="D5" s="249"/>
      <c r="E5" s="249"/>
      <c r="F5" s="249"/>
      <c r="G5" s="249"/>
      <c r="H5" s="250"/>
      <c r="I5" s="259" t="s">
        <v>6</v>
      </c>
      <c r="J5" s="250"/>
      <c r="K5" s="350"/>
      <c r="L5" s="249"/>
      <c r="M5" s="250"/>
    </row>
    <row r="6" spans="1:13" ht="14" customHeight="1">
      <c r="A6" s="248" t="s">
        <v>40</v>
      </c>
      <c r="B6" s="249"/>
      <c r="C6" s="249"/>
      <c r="D6" s="249"/>
      <c r="E6" s="249"/>
      <c r="F6" s="249"/>
      <c r="G6" s="249"/>
      <c r="H6" s="249"/>
      <c r="I6" s="249"/>
      <c r="J6" s="249"/>
      <c r="K6" s="249"/>
      <c r="L6" s="249"/>
      <c r="M6" s="250"/>
    </row>
    <row r="7" spans="1:13" ht="16" customHeight="1">
      <c r="A7" s="347" t="s">
        <v>59</v>
      </c>
      <c r="B7" s="348"/>
      <c r="C7" s="348"/>
      <c r="D7" s="348"/>
      <c r="E7" s="348"/>
      <c r="F7" s="348"/>
      <c r="G7" s="348"/>
      <c r="H7" s="348"/>
      <c r="I7" s="348"/>
      <c r="J7" s="348"/>
      <c r="K7" s="348"/>
      <c r="L7" s="348"/>
      <c r="M7" s="349"/>
    </row>
    <row r="8" spans="1:13" ht="15" customHeight="1">
      <c r="A8" s="3"/>
      <c r="B8" s="253" t="s">
        <v>57</v>
      </c>
      <c r="C8" s="254"/>
      <c r="D8" s="254"/>
      <c r="E8" s="6" t="s">
        <v>7</v>
      </c>
      <c r="F8" s="341" t="s">
        <v>8</v>
      </c>
      <c r="G8" s="342"/>
      <c r="H8" s="346" t="s">
        <v>58</v>
      </c>
      <c r="I8" s="254"/>
      <c r="J8" s="342"/>
      <c r="K8" s="6" t="s">
        <v>7</v>
      </c>
      <c r="L8" s="341" t="s">
        <v>8</v>
      </c>
      <c r="M8" s="342"/>
    </row>
    <row r="9" spans="1:13" ht="17" customHeight="1">
      <c r="A9" s="14" t="s">
        <v>9</v>
      </c>
      <c r="B9" s="245"/>
      <c r="C9" s="246"/>
      <c r="D9" s="247"/>
      <c r="E9" s="15"/>
      <c r="F9" s="299">
        <v>17</v>
      </c>
      <c r="G9" s="300"/>
      <c r="H9" s="256"/>
      <c r="I9" s="257"/>
      <c r="J9" s="258"/>
      <c r="K9" s="16"/>
      <c r="L9" s="251">
        <v>25</v>
      </c>
      <c r="M9" s="252"/>
    </row>
    <row r="10" spans="1:13" ht="17" customHeight="1">
      <c r="A10" s="14" t="s">
        <v>10</v>
      </c>
      <c r="B10" s="245"/>
      <c r="C10" s="246"/>
      <c r="D10" s="247"/>
      <c r="E10" s="15"/>
      <c r="F10" s="299">
        <v>18</v>
      </c>
      <c r="G10" s="300"/>
      <c r="H10" s="245"/>
      <c r="I10" s="246"/>
      <c r="J10" s="247"/>
      <c r="K10" s="16"/>
      <c r="L10" s="251">
        <v>26</v>
      </c>
      <c r="M10" s="252"/>
    </row>
    <row r="11" spans="1:13" ht="17" customHeight="1">
      <c r="A11" s="14" t="s">
        <v>11</v>
      </c>
      <c r="B11" s="245"/>
      <c r="C11" s="246"/>
      <c r="D11" s="247"/>
      <c r="E11" s="15"/>
      <c r="F11" s="299">
        <v>19</v>
      </c>
      <c r="G11" s="300"/>
      <c r="H11" s="245"/>
      <c r="I11" s="246"/>
      <c r="J11" s="247"/>
      <c r="K11" s="16"/>
      <c r="L11" s="251">
        <v>27</v>
      </c>
      <c r="M11" s="252"/>
    </row>
    <row r="12" spans="1:13" ht="17" customHeight="1">
      <c r="A12" s="14" t="s">
        <v>12</v>
      </c>
      <c r="B12" s="245"/>
      <c r="C12" s="246"/>
      <c r="D12" s="247"/>
      <c r="E12" s="15"/>
      <c r="F12" s="299">
        <v>20</v>
      </c>
      <c r="G12" s="300"/>
      <c r="H12" s="245"/>
      <c r="I12" s="246"/>
      <c r="J12" s="247"/>
      <c r="K12" s="16"/>
      <c r="L12" s="251">
        <v>28</v>
      </c>
      <c r="M12" s="252"/>
    </row>
    <row r="13" spans="1:13" ht="17" customHeight="1">
      <c r="A13" s="14" t="s">
        <v>13</v>
      </c>
      <c r="B13" s="245"/>
      <c r="C13" s="246"/>
      <c r="D13" s="247"/>
      <c r="E13" s="15"/>
      <c r="F13" s="299">
        <v>21</v>
      </c>
      <c r="G13" s="300"/>
      <c r="H13" s="245"/>
      <c r="I13" s="246"/>
      <c r="J13" s="247"/>
      <c r="K13" s="16"/>
      <c r="L13" s="251">
        <v>29</v>
      </c>
      <c r="M13" s="252"/>
    </row>
    <row r="14" spans="1:13" ht="17" customHeight="1">
      <c r="A14" s="14" t="s">
        <v>14</v>
      </c>
      <c r="B14" s="245"/>
      <c r="C14" s="246"/>
      <c r="D14" s="247"/>
      <c r="E14" s="15"/>
      <c r="F14" s="299">
        <v>22</v>
      </c>
      <c r="G14" s="300"/>
      <c r="H14" s="245"/>
      <c r="I14" s="246"/>
      <c r="J14" s="247"/>
      <c r="K14" s="16"/>
      <c r="L14" s="251">
        <v>30</v>
      </c>
      <c r="M14" s="252"/>
    </row>
    <row r="15" spans="1:13" ht="17" customHeight="1">
      <c r="A15" s="14" t="s">
        <v>15</v>
      </c>
      <c r="B15" s="245"/>
      <c r="C15" s="246"/>
      <c r="D15" s="247"/>
      <c r="E15" s="15"/>
      <c r="F15" s="299">
        <v>23</v>
      </c>
      <c r="G15" s="300"/>
      <c r="H15" s="245"/>
      <c r="I15" s="246"/>
      <c r="J15" s="247"/>
      <c r="K15" s="16"/>
      <c r="L15" s="251">
        <v>31</v>
      </c>
      <c r="M15" s="252"/>
    </row>
    <row r="16" spans="1:13" ht="17" customHeight="1">
      <c r="A16" s="14" t="s">
        <v>16</v>
      </c>
      <c r="B16" s="245"/>
      <c r="C16" s="246"/>
      <c r="D16" s="247"/>
      <c r="E16" s="15"/>
      <c r="F16" s="299">
        <v>24</v>
      </c>
      <c r="G16" s="300"/>
      <c r="H16" s="245"/>
      <c r="I16" s="246"/>
      <c r="J16" s="247"/>
      <c r="K16" s="16"/>
      <c r="L16" s="251">
        <v>32</v>
      </c>
      <c r="M16" s="252"/>
    </row>
    <row r="17" spans="1:13" ht="16" customHeight="1">
      <c r="A17" s="4" t="s">
        <v>17</v>
      </c>
      <c r="B17" s="255"/>
      <c r="C17" s="249"/>
      <c r="D17" s="249"/>
      <c r="E17" s="249"/>
      <c r="F17" s="249"/>
      <c r="G17" s="249"/>
      <c r="H17" s="249"/>
      <c r="I17" s="249"/>
      <c r="J17" s="249"/>
      <c r="K17" s="249"/>
      <c r="L17" s="249"/>
      <c r="M17" s="250"/>
    </row>
    <row r="18" spans="1:13" ht="16" customHeight="1">
      <c r="A18" s="4" t="s">
        <v>18</v>
      </c>
      <c r="B18" s="255"/>
      <c r="C18" s="249"/>
      <c r="D18" s="249"/>
      <c r="E18" s="249"/>
      <c r="F18" s="249"/>
      <c r="G18" s="249"/>
      <c r="H18" s="249"/>
      <c r="I18" s="249"/>
      <c r="J18" s="249"/>
      <c r="K18" s="249"/>
      <c r="L18" s="249"/>
      <c r="M18" s="250"/>
    </row>
    <row r="19" spans="1:13" ht="16" customHeight="1">
      <c r="A19" s="313" t="s">
        <v>19</v>
      </c>
      <c r="B19" s="314"/>
      <c r="C19" s="314"/>
      <c r="D19" s="314"/>
      <c r="E19" s="314"/>
      <c r="F19" s="314"/>
      <c r="G19" s="314"/>
      <c r="H19" s="314"/>
      <c r="I19" s="314"/>
      <c r="J19" s="314"/>
      <c r="K19" s="314"/>
      <c r="L19" s="314"/>
      <c r="M19" s="315"/>
    </row>
    <row r="20" spans="1:13" ht="16.5" customHeight="1">
      <c r="A20" s="335" t="s">
        <v>51</v>
      </c>
      <c r="B20" s="336"/>
      <c r="C20" s="336"/>
      <c r="D20" s="336"/>
      <c r="E20" s="336"/>
      <c r="F20" s="336"/>
      <c r="G20" s="336"/>
      <c r="H20" s="336"/>
      <c r="I20" s="336"/>
      <c r="J20" s="336"/>
      <c r="K20" s="336"/>
      <c r="L20" s="336"/>
      <c r="M20" s="337"/>
    </row>
    <row r="21" spans="1:13" ht="14" customHeight="1">
      <c r="A21" s="319" t="s">
        <v>20</v>
      </c>
      <c r="B21" s="320"/>
      <c r="C21" s="320"/>
      <c r="D21" s="320"/>
      <c r="E21" s="320"/>
      <c r="F21" s="320"/>
      <c r="G21" s="320"/>
      <c r="H21" s="320"/>
      <c r="I21" s="320"/>
      <c r="J21" s="320"/>
      <c r="K21" s="320"/>
      <c r="L21" s="320"/>
      <c r="M21" s="321"/>
    </row>
    <row r="22" spans="1:13" ht="16" customHeight="1">
      <c r="A22" s="273" t="s">
        <v>48</v>
      </c>
      <c r="B22" s="274"/>
      <c r="C22" s="274"/>
      <c r="D22" s="275"/>
      <c r="E22" s="322" t="s">
        <v>44</v>
      </c>
      <c r="F22" s="323"/>
      <c r="G22" s="323"/>
      <c r="H22" s="323"/>
      <c r="I22" s="323"/>
      <c r="J22" s="323"/>
      <c r="K22" s="323"/>
      <c r="L22" s="323"/>
      <c r="M22" s="324"/>
    </row>
    <row r="23" spans="1:13" ht="18" customHeight="1">
      <c r="A23" s="267" t="s">
        <v>45</v>
      </c>
      <c r="B23" s="268"/>
      <c r="C23" s="268"/>
      <c r="D23" s="269"/>
      <c r="E23" s="276" t="s">
        <v>21</v>
      </c>
      <c r="F23" s="277"/>
      <c r="G23" s="277"/>
      <c r="H23" s="277"/>
      <c r="I23" s="277"/>
      <c r="J23" s="278"/>
      <c r="K23" s="288" t="s">
        <v>24</v>
      </c>
      <c r="L23" s="289"/>
      <c r="M23" s="290"/>
    </row>
    <row r="24" spans="1:13" ht="18" customHeight="1">
      <c r="A24" s="267" t="s">
        <v>46</v>
      </c>
      <c r="B24" s="268"/>
      <c r="C24" s="268"/>
      <c r="D24" s="269"/>
      <c r="E24" s="276" t="s">
        <v>22</v>
      </c>
      <c r="F24" s="277"/>
      <c r="G24" s="277"/>
      <c r="H24" s="277"/>
      <c r="I24" s="277"/>
      <c r="J24" s="278"/>
      <c r="K24" s="291"/>
      <c r="L24" s="292"/>
      <c r="M24" s="293"/>
    </row>
    <row r="25" spans="1:13" ht="18" customHeight="1">
      <c r="A25" s="270" t="s">
        <v>47</v>
      </c>
      <c r="B25" s="271"/>
      <c r="C25" s="271"/>
      <c r="D25" s="272"/>
      <c r="E25" s="279" t="s">
        <v>23</v>
      </c>
      <c r="F25" s="280"/>
      <c r="G25" s="280"/>
      <c r="H25" s="280"/>
      <c r="I25" s="280"/>
      <c r="J25" s="281"/>
      <c r="K25" s="294"/>
      <c r="L25" s="295"/>
      <c r="M25" s="296"/>
    </row>
    <row r="26" spans="1:13" ht="18" customHeight="1">
      <c r="A26" s="359" t="s">
        <v>25</v>
      </c>
      <c r="B26" s="362"/>
      <c r="C26" s="362"/>
      <c r="D26" s="362"/>
      <c r="E26" s="363" t="s">
        <v>49</v>
      </c>
      <c r="F26" s="364"/>
      <c r="G26" s="364"/>
      <c r="H26" s="364"/>
      <c r="I26" s="364"/>
      <c r="J26" s="364"/>
      <c r="K26" s="364"/>
      <c r="L26" s="364"/>
      <c r="M26" s="365"/>
    </row>
    <row r="27" spans="1:13" ht="14" customHeight="1">
      <c r="A27" s="285" t="s">
        <v>26</v>
      </c>
      <c r="B27" s="286"/>
      <c r="C27" s="287"/>
      <c r="D27" s="11"/>
      <c r="E27" s="12"/>
      <c r="F27" s="12"/>
      <c r="G27" s="12"/>
      <c r="H27" s="12"/>
      <c r="I27" s="12"/>
      <c r="J27" s="12"/>
      <c r="K27" s="12"/>
      <c r="L27" s="12"/>
      <c r="M27" s="13"/>
    </row>
    <row r="28" spans="1:13" ht="132.5" customHeight="1">
      <c r="A28" s="282" t="s">
        <v>52</v>
      </c>
      <c r="B28" s="283"/>
      <c r="C28" s="284"/>
      <c r="D28" s="9"/>
      <c r="E28" s="9"/>
      <c r="F28" s="9"/>
      <c r="G28" s="9"/>
      <c r="H28" s="9"/>
      <c r="I28" s="9"/>
      <c r="J28" s="9"/>
      <c r="K28" s="9"/>
      <c r="L28" s="9"/>
      <c r="M28" s="10"/>
    </row>
    <row r="29" spans="1:13" ht="14" customHeight="1">
      <c r="A29" s="264" t="s">
        <v>53</v>
      </c>
      <c r="B29" s="297"/>
      <c r="C29" s="297"/>
      <c r="D29" s="297"/>
      <c r="E29" s="297"/>
      <c r="F29" s="297"/>
      <c r="G29" s="297"/>
      <c r="H29" s="297"/>
      <c r="I29" s="297"/>
      <c r="J29" s="297"/>
      <c r="K29" s="297"/>
      <c r="L29" s="297"/>
      <c r="M29" s="298"/>
    </row>
    <row r="30" spans="1:13" ht="205.5" customHeight="1">
      <c r="A30" s="316"/>
      <c r="B30" s="317"/>
      <c r="C30" s="317"/>
      <c r="D30" s="317"/>
      <c r="E30" s="317"/>
      <c r="F30" s="317"/>
      <c r="G30" s="317"/>
      <c r="H30" s="317"/>
      <c r="I30" s="317"/>
      <c r="J30" s="317"/>
      <c r="K30" s="317"/>
      <c r="L30" s="317"/>
      <c r="M30" s="318"/>
    </row>
    <row r="31" spans="1:13" ht="14" customHeight="1">
      <c r="A31" s="359" t="s">
        <v>50</v>
      </c>
      <c r="B31" s="360"/>
      <c r="C31" s="360"/>
      <c r="D31" s="360"/>
      <c r="E31" s="360"/>
      <c r="F31" s="360"/>
      <c r="G31" s="360"/>
      <c r="H31" s="360"/>
      <c r="I31" s="360"/>
      <c r="J31" s="360"/>
      <c r="K31" s="360"/>
      <c r="L31" s="360"/>
      <c r="M31" s="361"/>
    </row>
    <row r="32" spans="1:13" ht="16" customHeight="1">
      <c r="A32" s="351" t="s">
        <v>27</v>
      </c>
      <c r="B32" s="352"/>
      <c r="C32" s="352"/>
      <c r="D32" s="352"/>
      <c r="E32" s="352"/>
      <c r="F32" s="352"/>
      <c r="G32" s="352"/>
      <c r="H32" s="352"/>
      <c r="I32" s="352"/>
      <c r="J32" s="352"/>
      <c r="K32" s="352"/>
      <c r="L32" s="352"/>
      <c r="M32" s="353"/>
    </row>
    <row r="33" spans="1:13" ht="18" customHeight="1">
      <c r="A33" s="301" t="s">
        <v>68</v>
      </c>
      <c r="B33" s="302"/>
      <c r="C33" s="302"/>
      <c r="D33" s="302"/>
      <c r="E33" s="302"/>
      <c r="F33" s="302"/>
      <c r="G33" s="302"/>
      <c r="H33" s="302"/>
      <c r="I33" s="302"/>
      <c r="J33" s="302"/>
      <c r="K33" s="302"/>
      <c r="L33" s="302"/>
      <c r="M33" s="303"/>
    </row>
    <row r="34" spans="1:13" ht="15" customHeight="1">
      <c r="A34" s="264" t="s">
        <v>20</v>
      </c>
      <c r="B34" s="297"/>
      <c r="C34" s="297"/>
      <c r="D34" s="297"/>
      <c r="E34" s="297"/>
      <c r="F34" s="297"/>
      <c r="G34" s="297"/>
      <c r="H34" s="297"/>
      <c r="I34" s="297"/>
      <c r="J34" s="297"/>
      <c r="K34" s="297"/>
      <c r="L34" s="297"/>
      <c r="M34" s="298"/>
    </row>
    <row r="35" spans="1:13" ht="14.15" customHeight="1">
      <c r="A35" s="312" t="s">
        <v>28</v>
      </c>
      <c r="B35" s="357"/>
      <c r="C35" s="357"/>
      <c r="D35" s="357"/>
      <c r="E35" s="357"/>
      <c r="F35" s="357"/>
      <c r="G35" s="357"/>
      <c r="H35" s="357"/>
      <c r="I35" s="357"/>
      <c r="J35" s="357"/>
      <c r="K35" s="357"/>
      <c r="L35" s="357"/>
      <c r="M35" s="358"/>
    </row>
    <row r="36" spans="1:13" ht="18" customHeight="1">
      <c r="A36" s="301" t="s">
        <v>29</v>
      </c>
      <c r="B36" s="302"/>
      <c r="C36" s="302"/>
      <c r="D36" s="302"/>
      <c r="E36" s="302"/>
      <c r="F36" s="302"/>
      <c r="G36" s="302"/>
      <c r="H36" s="302"/>
      <c r="I36" s="302"/>
      <c r="J36" s="302"/>
      <c r="K36" s="302"/>
      <c r="L36" s="302"/>
      <c r="M36" s="303"/>
    </row>
    <row r="37" spans="1:13" ht="15" customHeight="1">
      <c r="A37" s="264" t="s">
        <v>30</v>
      </c>
      <c r="B37" s="297"/>
      <c r="C37" s="297"/>
      <c r="D37" s="297"/>
      <c r="E37" s="297"/>
      <c r="F37" s="297"/>
      <c r="G37" s="297"/>
      <c r="H37" s="297"/>
      <c r="I37" s="297"/>
      <c r="J37" s="297"/>
      <c r="K37" s="297"/>
      <c r="L37" s="297"/>
      <c r="M37" s="298"/>
    </row>
    <row r="38" spans="1:13" ht="18" customHeight="1">
      <c r="A38" s="359" t="s">
        <v>55</v>
      </c>
      <c r="B38" s="362"/>
      <c r="C38" s="362"/>
      <c r="D38" s="362"/>
      <c r="E38" s="366"/>
      <c r="F38" s="367" t="s">
        <v>56</v>
      </c>
      <c r="G38" s="367"/>
      <c r="H38" s="367"/>
      <c r="I38" s="367"/>
      <c r="J38" s="367"/>
      <c r="K38" s="367"/>
      <c r="L38" s="367"/>
      <c r="M38" s="368"/>
    </row>
    <row r="39" spans="1:13" ht="17" customHeight="1">
      <c r="A39" s="285" t="s">
        <v>31</v>
      </c>
      <c r="B39" s="286"/>
      <c r="C39" s="287"/>
      <c r="D39" s="354" t="s">
        <v>72</v>
      </c>
      <c r="E39" s="355"/>
      <c r="F39" s="355"/>
      <c r="G39" s="355"/>
      <c r="H39" s="355"/>
      <c r="I39" s="355"/>
      <c r="J39" s="355"/>
      <c r="K39" s="355"/>
      <c r="L39" s="355"/>
      <c r="M39" s="356"/>
    </row>
    <row r="40" spans="1:13" ht="132.5" customHeight="1">
      <c r="A40" s="378" t="s">
        <v>52</v>
      </c>
      <c r="B40" s="379"/>
      <c r="C40" s="380"/>
      <c r="D40" s="7"/>
      <c r="E40" s="7"/>
      <c r="F40" s="7"/>
      <c r="G40" s="7"/>
      <c r="H40" s="7"/>
      <c r="I40" s="7"/>
      <c r="J40" s="7"/>
      <c r="K40" s="7"/>
      <c r="L40" s="7"/>
      <c r="M40" s="8"/>
    </row>
    <row r="41" spans="1:13" ht="17" customHeight="1">
      <c r="A41" s="312" t="s">
        <v>74</v>
      </c>
      <c r="B41" s="305"/>
      <c r="C41" s="305"/>
      <c r="D41" s="305"/>
      <c r="E41" s="305"/>
      <c r="F41" s="305"/>
      <c r="G41" s="305"/>
      <c r="H41" s="305"/>
      <c r="I41" s="305"/>
      <c r="J41" s="305"/>
      <c r="K41" s="305"/>
      <c r="L41" s="305"/>
      <c r="M41" s="306"/>
    </row>
    <row r="42" spans="1:13" ht="36" customHeight="1">
      <c r="A42" s="260" t="s">
        <v>75</v>
      </c>
      <c r="B42" s="261"/>
      <c r="C42" s="261"/>
      <c r="D42" s="261"/>
      <c r="E42" s="261"/>
      <c r="F42" s="261"/>
      <c r="G42" s="261"/>
      <c r="H42" s="261"/>
      <c r="I42" s="261"/>
      <c r="J42" s="261"/>
      <c r="K42" s="261"/>
      <c r="L42" s="261"/>
      <c r="M42" s="262"/>
    </row>
    <row r="43" spans="1:13" ht="17" customHeight="1">
      <c r="A43" s="264" t="s">
        <v>32</v>
      </c>
      <c r="B43" s="265"/>
      <c r="C43" s="265"/>
      <c r="D43" s="265"/>
      <c r="E43" s="265"/>
      <c r="F43" s="265"/>
      <c r="G43" s="265"/>
      <c r="H43" s="265"/>
      <c r="I43" s="265"/>
      <c r="J43" s="265"/>
      <c r="K43" s="265"/>
      <c r="L43" s="265"/>
      <c r="M43" s="266"/>
    </row>
    <row r="44" spans="1:13" ht="17" customHeight="1">
      <c r="A44" s="304" t="s">
        <v>35</v>
      </c>
      <c r="B44" s="305"/>
      <c r="C44" s="305"/>
      <c r="D44" s="305"/>
      <c r="E44" s="305"/>
      <c r="F44" s="305"/>
      <c r="G44" s="305"/>
      <c r="H44" s="305"/>
      <c r="I44" s="305"/>
      <c r="J44" s="305"/>
      <c r="K44" s="305"/>
      <c r="L44" s="305"/>
      <c r="M44" s="306"/>
    </row>
    <row r="45" spans="1:13" ht="17" customHeight="1">
      <c r="A45" s="301" t="s">
        <v>36</v>
      </c>
      <c r="B45" s="310"/>
      <c r="C45" s="310"/>
      <c r="D45" s="310"/>
      <c r="E45" s="310"/>
      <c r="F45" s="310"/>
      <c r="G45" s="310"/>
      <c r="H45" s="310"/>
      <c r="I45" s="310"/>
      <c r="J45" s="310"/>
      <c r="K45" s="310"/>
      <c r="L45" s="310"/>
      <c r="M45" s="311"/>
    </row>
    <row r="46" spans="1:13" ht="17" customHeight="1">
      <c r="A46" s="264" t="s">
        <v>37</v>
      </c>
      <c r="B46" s="265"/>
      <c r="C46" s="265"/>
      <c r="D46" s="265"/>
      <c r="E46" s="265"/>
      <c r="F46" s="265"/>
      <c r="G46" s="265"/>
      <c r="H46" s="265"/>
      <c r="I46" s="265"/>
      <c r="J46" s="265"/>
      <c r="K46" s="265"/>
      <c r="L46" s="265"/>
      <c r="M46" s="266"/>
    </row>
    <row r="47" spans="1:13" ht="18" customHeight="1">
      <c r="A47" s="307" t="s">
        <v>76</v>
      </c>
      <c r="B47" s="308"/>
      <c r="C47" s="308"/>
      <c r="D47" s="308"/>
      <c r="E47" s="308"/>
      <c r="F47" s="308"/>
      <c r="G47" s="308"/>
      <c r="H47" s="308"/>
      <c r="I47" s="308"/>
      <c r="J47" s="308"/>
      <c r="K47" s="308"/>
      <c r="L47" s="308"/>
      <c r="M47" s="309"/>
    </row>
    <row r="48" spans="1:13" ht="18" customHeight="1">
      <c r="A48" s="375" t="s">
        <v>65</v>
      </c>
      <c r="B48" s="376"/>
      <c r="C48" s="376"/>
      <c r="D48" s="376"/>
      <c r="E48" s="376"/>
      <c r="F48" s="376"/>
      <c r="G48" s="376"/>
      <c r="H48" s="376"/>
      <c r="I48" s="376"/>
      <c r="J48" s="376"/>
      <c r="K48" s="376"/>
      <c r="L48" s="376"/>
      <c r="M48" s="377"/>
    </row>
    <row r="49" spans="1:13" ht="18" customHeight="1">
      <c r="A49" s="375" t="s">
        <v>64</v>
      </c>
      <c r="B49" s="376"/>
      <c r="C49" s="376"/>
      <c r="D49" s="376"/>
      <c r="E49" s="376"/>
      <c r="F49" s="376"/>
      <c r="G49" s="376"/>
      <c r="H49" s="376"/>
      <c r="I49" s="376"/>
      <c r="J49" s="376"/>
      <c r="K49" s="376"/>
      <c r="L49" s="376"/>
      <c r="M49" s="377"/>
    </row>
    <row r="50" spans="1:13" ht="18" customHeight="1">
      <c r="A50" s="301" t="s">
        <v>38</v>
      </c>
      <c r="B50" s="302"/>
      <c r="C50" s="302"/>
      <c r="D50" s="302"/>
      <c r="E50" s="302"/>
      <c r="F50" s="302"/>
      <c r="G50" s="302"/>
      <c r="H50" s="302"/>
      <c r="I50" s="302"/>
      <c r="J50" s="302"/>
      <c r="K50" s="302"/>
      <c r="L50" s="302"/>
      <c r="M50" s="303"/>
    </row>
    <row r="51" spans="1:13" ht="18" customHeight="1">
      <c r="A51" s="301" t="s">
        <v>70</v>
      </c>
      <c r="B51" s="302"/>
      <c r="C51" s="302"/>
      <c r="D51" s="302"/>
      <c r="E51" s="302"/>
      <c r="F51" s="302"/>
      <c r="G51" s="302"/>
      <c r="H51" s="302"/>
      <c r="I51" s="302"/>
      <c r="J51" s="302"/>
      <c r="K51" s="302"/>
      <c r="L51" s="302"/>
      <c r="M51" s="303"/>
    </row>
    <row r="52" spans="1:13" ht="18" customHeight="1">
      <c r="A52" s="381" t="s">
        <v>54</v>
      </c>
      <c r="B52" s="382"/>
      <c r="C52" s="382"/>
      <c r="D52" s="382"/>
      <c r="E52" s="382"/>
      <c r="F52" s="382"/>
      <c r="G52" s="382"/>
      <c r="H52" s="382"/>
      <c r="I52" s="382"/>
      <c r="J52" s="382"/>
      <c r="K52" s="382"/>
      <c r="L52" s="382"/>
      <c r="M52" s="383"/>
    </row>
    <row r="53" spans="1:13" ht="263.5" customHeight="1">
      <c r="A53" s="19"/>
      <c r="B53" s="20"/>
      <c r="C53" s="20"/>
      <c r="D53" s="20"/>
      <c r="E53" s="20"/>
      <c r="F53" s="20"/>
      <c r="G53" s="20"/>
      <c r="H53" s="20"/>
      <c r="I53" s="20"/>
      <c r="J53" s="20"/>
      <c r="K53" s="20"/>
      <c r="L53" s="20"/>
      <c r="M53" s="21"/>
    </row>
    <row r="54" spans="1:13" ht="21" customHeight="1">
      <c r="A54" s="359" t="s">
        <v>39</v>
      </c>
      <c r="B54" s="362"/>
      <c r="C54" s="362"/>
      <c r="D54" s="362"/>
      <c r="E54" s="369"/>
      <c r="F54" s="370" t="s">
        <v>71</v>
      </c>
      <c r="G54" s="370"/>
      <c r="H54" s="370"/>
      <c r="I54" s="370"/>
      <c r="J54" s="370"/>
      <c r="K54" s="370"/>
      <c r="L54" s="370"/>
      <c r="M54" s="371"/>
    </row>
  </sheetData>
  <mergeCells count="92">
    <mergeCell ref="A47:M47"/>
    <mergeCell ref="A48:M48"/>
    <mergeCell ref="A49:M49"/>
    <mergeCell ref="F54:M54"/>
    <mergeCell ref="A54:E54"/>
    <mergeCell ref="A50:M50"/>
    <mergeCell ref="A51:M51"/>
    <mergeCell ref="A52:M52"/>
    <mergeCell ref="B5:H5"/>
    <mergeCell ref="I5:J5"/>
    <mergeCell ref="K5:M5"/>
    <mergeCell ref="A1:A3"/>
    <mergeCell ref="B1:M3"/>
    <mergeCell ref="B4:H4"/>
    <mergeCell ref="I4:J4"/>
    <mergeCell ref="K4:M4"/>
    <mergeCell ref="A6:M6"/>
    <mergeCell ref="A7:M7"/>
    <mergeCell ref="B8:D8"/>
    <mergeCell ref="F8:G8"/>
    <mergeCell ref="H8:J8"/>
    <mergeCell ref="L8:M8"/>
    <mergeCell ref="B9:D9"/>
    <mergeCell ref="F9:G9"/>
    <mergeCell ref="H9:J9"/>
    <mergeCell ref="L9:M9"/>
    <mergeCell ref="B10:D10"/>
    <mergeCell ref="F10:G10"/>
    <mergeCell ref="H10:J10"/>
    <mergeCell ref="L10:M10"/>
    <mergeCell ref="B11:D11"/>
    <mergeCell ref="F11:G11"/>
    <mergeCell ref="H11:J11"/>
    <mergeCell ref="L11:M11"/>
    <mergeCell ref="B12:D12"/>
    <mergeCell ref="F12:G12"/>
    <mergeCell ref="H12:J12"/>
    <mergeCell ref="L12:M12"/>
    <mergeCell ref="B13:D13"/>
    <mergeCell ref="F13:G13"/>
    <mergeCell ref="H13:J13"/>
    <mergeCell ref="L13:M13"/>
    <mergeCell ref="B14:D14"/>
    <mergeCell ref="F14:G14"/>
    <mergeCell ref="H14:J14"/>
    <mergeCell ref="L14:M14"/>
    <mergeCell ref="A22:D22"/>
    <mergeCell ref="E22:M22"/>
    <mergeCell ref="B15:D15"/>
    <mergeCell ref="F15:G15"/>
    <mergeCell ref="H15:J15"/>
    <mergeCell ref="L15:M15"/>
    <mergeCell ref="B16:D16"/>
    <mergeCell ref="F16:G16"/>
    <mergeCell ref="H16:J16"/>
    <mergeCell ref="L16:M16"/>
    <mergeCell ref="B17:M17"/>
    <mergeCell ref="B18:M18"/>
    <mergeCell ref="A19:M19"/>
    <mergeCell ref="A20:M20"/>
    <mergeCell ref="A21:M21"/>
    <mergeCell ref="A23:D23"/>
    <mergeCell ref="E23:J23"/>
    <mergeCell ref="K23:M25"/>
    <mergeCell ref="A24:D24"/>
    <mergeCell ref="E24:J24"/>
    <mergeCell ref="A25:D25"/>
    <mergeCell ref="E25:J25"/>
    <mergeCell ref="A36:M36"/>
    <mergeCell ref="A26:D26"/>
    <mergeCell ref="E26:M26"/>
    <mergeCell ref="A27:C27"/>
    <mergeCell ref="A28:C28"/>
    <mergeCell ref="A29:M29"/>
    <mergeCell ref="A30:M30"/>
    <mergeCell ref="A31:M31"/>
    <mergeCell ref="A32:M32"/>
    <mergeCell ref="A33:M33"/>
    <mergeCell ref="A34:M34"/>
    <mergeCell ref="A35:M35"/>
    <mergeCell ref="A46:M46"/>
    <mergeCell ref="A37:M37"/>
    <mergeCell ref="A38:E38"/>
    <mergeCell ref="F38:M38"/>
    <mergeCell ref="A39:C39"/>
    <mergeCell ref="D39:M39"/>
    <mergeCell ref="A40:C40"/>
    <mergeCell ref="A41:M41"/>
    <mergeCell ref="A42:M42"/>
    <mergeCell ref="A43:M43"/>
    <mergeCell ref="A44:M44"/>
    <mergeCell ref="A45:M45"/>
  </mergeCells>
  <conditionalFormatting sqref="B9:B16 E9:F16 H9:H16 K9:L16">
    <cfRule type="duplicateValues" dxfId="4" priority="1"/>
  </conditionalFormatting>
  <printOptions horizontalCentered="1"/>
  <pageMargins left="0.3" right="0.3" top="0.3" bottom="0.3" header="0.15" footer="0.1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FC0F-6B03-4B6C-B8C5-623A628FF691}">
  <sheetPr>
    <pageSetUpPr fitToPage="1"/>
  </sheetPr>
  <dimension ref="A1:M54"/>
  <sheetViews>
    <sheetView zoomScaleNormal="100" workbookViewId="0">
      <selection activeCell="B16" sqref="B16:D16"/>
    </sheetView>
  </sheetViews>
  <sheetFormatPr defaultColWidth="9" defaultRowHeight="21"/>
  <cols>
    <col min="1" max="1" width="17" style="1" customWidth="1"/>
    <col min="2" max="2" width="6.453125" style="2" customWidth="1"/>
    <col min="3" max="3" width="6.1796875" style="2" customWidth="1"/>
    <col min="4" max="4" width="11.81640625" style="2" customWidth="1"/>
    <col min="5" max="5" width="4.54296875" style="2" customWidth="1"/>
    <col min="6" max="6" width="6.1796875" style="2" customWidth="1"/>
    <col min="7" max="7" width="2.81640625" style="2" customWidth="1"/>
    <col min="8" max="8" width="6.1796875" style="1" customWidth="1"/>
    <col min="9" max="9" width="5.81640625" style="1" customWidth="1"/>
    <col min="10" max="10" width="11.1796875" style="1" customWidth="1"/>
    <col min="11" max="11" width="4.453125" style="1" customWidth="1"/>
    <col min="12" max="12" width="7.1796875" style="1" customWidth="1"/>
    <col min="13" max="13" width="1.54296875" style="1" customWidth="1"/>
    <col min="14" max="14" width="9" style="1" customWidth="1"/>
    <col min="15" max="16384" width="9" style="1"/>
  </cols>
  <sheetData>
    <row r="1" spans="1:13" ht="10" customHeight="1">
      <c r="A1" s="343"/>
      <c r="B1" s="325" t="s">
        <v>0</v>
      </c>
      <c r="C1" s="326"/>
      <c r="D1" s="326"/>
      <c r="E1" s="326"/>
      <c r="F1" s="326"/>
      <c r="G1" s="326"/>
      <c r="H1" s="326"/>
      <c r="I1" s="326"/>
      <c r="J1" s="326"/>
      <c r="K1" s="326"/>
      <c r="L1" s="326"/>
      <c r="M1" s="327"/>
    </row>
    <row r="2" spans="1:13" ht="11.5" customHeight="1">
      <c r="A2" s="344"/>
      <c r="B2" s="328"/>
      <c r="C2" s="329"/>
      <c r="D2" s="329"/>
      <c r="E2" s="329"/>
      <c r="F2" s="329"/>
      <c r="G2" s="329"/>
      <c r="H2" s="330"/>
      <c r="I2" s="330"/>
      <c r="J2" s="330"/>
      <c r="K2" s="330"/>
      <c r="L2" s="330"/>
      <c r="M2" s="331"/>
    </row>
    <row r="3" spans="1:13" ht="12" customHeight="1">
      <c r="A3" s="345"/>
      <c r="B3" s="332"/>
      <c r="C3" s="333"/>
      <c r="D3" s="333"/>
      <c r="E3" s="333"/>
      <c r="F3" s="333"/>
      <c r="G3" s="333"/>
      <c r="H3" s="333"/>
      <c r="I3" s="333"/>
      <c r="J3" s="333"/>
      <c r="K3" s="333"/>
      <c r="L3" s="333"/>
      <c r="M3" s="334"/>
    </row>
    <row r="4" spans="1:13" ht="18" customHeight="1">
      <c r="A4" s="5" t="s">
        <v>1</v>
      </c>
      <c r="B4" s="340" t="s">
        <v>2</v>
      </c>
      <c r="C4" s="249"/>
      <c r="D4" s="249"/>
      <c r="E4" s="249"/>
      <c r="F4" s="249"/>
      <c r="G4" s="249"/>
      <c r="H4" s="250"/>
      <c r="I4" s="263" t="s">
        <v>3</v>
      </c>
      <c r="J4" s="250"/>
      <c r="K4" s="338" t="s">
        <v>4</v>
      </c>
      <c r="L4" s="249"/>
      <c r="M4" s="250"/>
    </row>
    <row r="5" spans="1:13" ht="18" customHeight="1">
      <c r="A5" s="17" t="s">
        <v>5</v>
      </c>
      <c r="B5" s="339" t="s">
        <v>41</v>
      </c>
      <c r="C5" s="249"/>
      <c r="D5" s="249"/>
      <c r="E5" s="249"/>
      <c r="F5" s="249"/>
      <c r="G5" s="249"/>
      <c r="H5" s="250"/>
      <c r="I5" s="259" t="s">
        <v>6</v>
      </c>
      <c r="J5" s="250"/>
      <c r="K5" s="350"/>
      <c r="L5" s="249"/>
      <c r="M5" s="250"/>
    </row>
    <row r="6" spans="1:13" ht="14" customHeight="1">
      <c r="A6" s="248" t="s">
        <v>40</v>
      </c>
      <c r="B6" s="249"/>
      <c r="C6" s="249"/>
      <c r="D6" s="249"/>
      <c r="E6" s="249"/>
      <c r="F6" s="249"/>
      <c r="G6" s="249"/>
      <c r="H6" s="249"/>
      <c r="I6" s="249"/>
      <c r="J6" s="249"/>
      <c r="K6" s="249"/>
      <c r="L6" s="249"/>
      <c r="M6" s="250"/>
    </row>
    <row r="7" spans="1:13" ht="16" customHeight="1">
      <c r="A7" s="347" t="s">
        <v>67</v>
      </c>
      <c r="B7" s="348"/>
      <c r="C7" s="348"/>
      <c r="D7" s="348"/>
      <c r="E7" s="348"/>
      <c r="F7" s="348"/>
      <c r="G7" s="348"/>
      <c r="H7" s="348"/>
      <c r="I7" s="348"/>
      <c r="J7" s="348"/>
      <c r="K7" s="348"/>
      <c r="L7" s="348"/>
      <c r="M7" s="349"/>
    </row>
    <row r="8" spans="1:13" ht="15" customHeight="1">
      <c r="A8" s="3"/>
      <c r="B8" s="253" t="s">
        <v>60</v>
      </c>
      <c r="C8" s="254"/>
      <c r="D8" s="254"/>
      <c r="E8" s="6" t="s">
        <v>7</v>
      </c>
      <c r="F8" s="341" t="s">
        <v>8</v>
      </c>
      <c r="G8" s="342"/>
      <c r="H8" s="346" t="s">
        <v>61</v>
      </c>
      <c r="I8" s="254"/>
      <c r="J8" s="342"/>
      <c r="K8" s="6" t="s">
        <v>7</v>
      </c>
      <c r="L8" s="341" t="s">
        <v>8</v>
      </c>
      <c r="M8" s="342"/>
    </row>
    <row r="9" spans="1:13" ht="17" customHeight="1">
      <c r="A9" s="14" t="s">
        <v>9</v>
      </c>
      <c r="B9" s="245"/>
      <c r="C9" s="246"/>
      <c r="D9" s="247"/>
      <c r="E9" s="15"/>
      <c r="F9" s="299">
        <v>33</v>
      </c>
      <c r="G9" s="300"/>
      <c r="H9" s="245"/>
      <c r="I9" s="246"/>
      <c r="J9" s="247"/>
      <c r="K9" s="16"/>
      <c r="L9" s="251">
        <v>41</v>
      </c>
      <c r="M9" s="252"/>
    </row>
    <row r="10" spans="1:13" ht="17" customHeight="1">
      <c r="A10" s="14" t="s">
        <v>10</v>
      </c>
      <c r="B10" s="245"/>
      <c r="C10" s="246"/>
      <c r="D10" s="247"/>
      <c r="E10" s="15"/>
      <c r="F10" s="299">
        <v>34</v>
      </c>
      <c r="G10" s="300"/>
      <c r="H10" s="245"/>
      <c r="I10" s="246"/>
      <c r="J10" s="247"/>
      <c r="K10" s="16"/>
      <c r="L10" s="251">
        <v>42</v>
      </c>
      <c r="M10" s="252"/>
    </row>
    <row r="11" spans="1:13" ht="17" customHeight="1">
      <c r="A11" s="14" t="s">
        <v>11</v>
      </c>
      <c r="B11" s="245"/>
      <c r="C11" s="246"/>
      <c r="D11" s="247"/>
      <c r="E11" s="15"/>
      <c r="F11" s="299">
        <v>35</v>
      </c>
      <c r="G11" s="300"/>
      <c r="H11" s="245"/>
      <c r="I11" s="246"/>
      <c r="J11" s="247"/>
      <c r="K11" s="16"/>
      <c r="L11" s="251">
        <v>43</v>
      </c>
      <c r="M11" s="252"/>
    </row>
    <row r="12" spans="1:13" ht="17" customHeight="1">
      <c r="A12" s="14" t="s">
        <v>12</v>
      </c>
      <c r="B12" s="245"/>
      <c r="C12" s="246"/>
      <c r="D12" s="247"/>
      <c r="E12" s="15"/>
      <c r="F12" s="299">
        <v>36</v>
      </c>
      <c r="G12" s="300"/>
      <c r="H12" s="245"/>
      <c r="I12" s="246"/>
      <c r="J12" s="247"/>
      <c r="K12" s="16"/>
      <c r="L12" s="251">
        <v>44</v>
      </c>
      <c r="M12" s="252"/>
    </row>
    <row r="13" spans="1:13" ht="17" customHeight="1">
      <c r="A13" s="14" t="s">
        <v>13</v>
      </c>
      <c r="B13" s="245"/>
      <c r="C13" s="246"/>
      <c r="D13" s="247"/>
      <c r="E13" s="15"/>
      <c r="F13" s="299">
        <v>37</v>
      </c>
      <c r="G13" s="300"/>
      <c r="H13" s="245"/>
      <c r="I13" s="246"/>
      <c r="J13" s="247"/>
      <c r="K13" s="16"/>
      <c r="L13" s="251">
        <v>45</v>
      </c>
      <c r="M13" s="252"/>
    </row>
    <row r="14" spans="1:13" ht="17" customHeight="1">
      <c r="A14" s="14" t="s">
        <v>14</v>
      </c>
      <c r="B14" s="245"/>
      <c r="C14" s="246"/>
      <c r="D14" s="247"/>
      <c r="E14" s="15"/>
      <c r="F14" s="299">
        <v>38</v>
      </c>
      <c r="G14" s="300"/>
      <c r="H14" s="245"/>
      <c r="I14" s="246"/>
      <c r="J14" s="247"/>
      <c r="K14" s="16"/>
      <c r="L14" s="251">
        <v>46</v>
      </c>
      <c r="M14" s="252"/>
    </row>
    <row r="15" spans="1:13" ht="17" customHeight="1">
      <c r="A15" s="14" t="s">
        <v>15</v>
      </c>
      <c r="B15" s="245"/>
      <c r="C15" s="246"/>
      <c r="D15" s="247"/>
      <c r="E15" s="15"/>
      <c r="F15" s="299">
        <v>39</v>
      </c>
      <c r="G15" s="300"/>
      <c r="H15" s="245"/>
      <c r="I15" s="246"/>
      <c r="J15" s="247"/>
      <c r="K15" s="16"/>
      <c r="L15" s="251">
        <v>47</v>
      </c>
      <c r="M15" s="252"/>
    </row>
    <row r="16" spans="1:13" ht="17" customHeight="1">
      <c r="A16" s="14" t="s">
        <v>16</v>
      </c>
      <c r="B16" s="256"/>
      <c r="C16" s="257"/>
      <c r="D16" s="258"/>
      <c r="E16" s="15"/>
      <c r="F16" s="299">
        <v>40</v>
      </c>
      <c r="G16" s="300"/>
      <c r="H16" s="245"/>
      <c r="I16" s="246"/>
      <c r="J16" s="247"/>
      <c r="K16" s="16"/>
      <c r="L16" s="251">
        <v>48</v>
      </c>
      <c r="M16" s="252"/>
    </row>
    <row r="17" spans="1:13" ht="16" customHeight="1">
      <c r="A17" s="4" t="s">
        <v>17</v>
      </c>
      <c r="B17" s="255"/>
      <c r="C17" s="249"/>
      <c r="D17" s="249"/>
      <c r="E17" s="249"/>
      <c r="F17" s="249"/>
      <c r="G17" s="249"/>
      <c r="H17" s="249"/>
      <c r="I17" s="249"/>
      <c r="J17" s="249"/>
      <c r="K17" s="249"/>
      <c r="L17" s="249"/>
      <c r="M17" s="250"/>
    </row>
    <row r="18" spans="1:13" ht="16" customHeight="1">
      <c r="A18" s="4" t="s">
        <v>18</v>
      </c>
      <c r="B18" s="255"/>
      <c r="C18" s="249"/>
      <c r="D18" s="249"/>
      <c r="E18" s="249"/>
      <c r="F18" s="249"/>
      <c r="G18" s="249"/>
      <c r="H18" s="249"/>
      <c r="I18" s="249"/>
      <c r="J18" s="249"/>
      <c r="K18" s="249"/>
      <c r="L18" s="249"/>
      <c r="M18" s="250"/>
    </row>
    <row r="19" spans="1:13" ht="16" customHeight="1">
      <c r="A19" s="313" t="s">
        <v>19</v>
      </c>
      <c r="B19" s="314"/>
      <c r="C19" s="314"/>
      <c r="D19" s="314"/>
      <c r="E19" s="314"/>
      <c r="F19" s="314"/>
      <c r="G19" s="314"/>
      <c r="H19" s="314"/>
      <c r="I19" s="314"/>
      <c r="J19" s="314"/>
      <c r="K19" s="314"/>
      <c r="L19" s="314"/>
      <c r="M19" s="315"/>
    </row>
    <row r="20" spans="1:13" ht="16.5" customHeight="1">
      <c r="A20" s="335" t="s">
        <v>51</v>
      </c>
      <c r="B20" s="336"/>
      <c r="C20" s="336"/>
      <c r="D20" s="336"/>
      <c r="E20" s="336"/>
      <c r="F20" s="336"/>
      <c r="G20" s="336"/>
      <c r="H20" s="336"/>
      <c r="I20" s="336"/>
      <c r="J20" s="336"/>
      <c r="K20" s="336"/>
      <c r="L20" s="336"/>
      <c r="M20" s="337"/>
    </row>
    <row r="21" spans="1:13" ht="14" customHeight="1">
      <c r="A21" s="319" t="s">
        <v>20</v>
      </c>
      <c r="B21" s="320"/>
      <c r="C21" s="320"/>
      <c r="D21" s="320"/>
      <c r="E21" s="320"/>
      <c r="F21" s="320"/>
      <c r="G21" s="320"/>
      <c r="H21" s="320"/>
      <c r="I21" s="320"/>
      <c r="J21" s="320"/>
      <c r="K21" s="320"/>
      <c r="L21" s="320"/>
      <c r="M21" s="321"/>
    </row>
    <row r="22" spans="1:13" ht="16" customHeight="1">
      <c r="A22" s="273" t="s">
        <v>48</v>
      </c>
      <c r="B22" s="274"/>
      <c r="C22" s="274"/>
      <c r="D22" s="275"/>
      <c r="E22" s="322" t="s">
        <v>44</v>
      </c>
      <c r="F22" s="323"/>
      <c r="G22" s="323"/>
      <c r="H22" s="323"/>
      <c r="I22" s="323"/>
      <c r="J22" s="323"/>
      <c r="K22" s="323"/>
      <c r="L22" s="323"/>
      <c r="M22" s="324"/>
    </row>
    <row r="23" spans="1:13" ht="18" customHeight="1">
      <c r="A23" s="267" t="s">
        <v>45</v>
      </c>
      <c r="B23" s="268"/>
      <c r="C23" s="268"/>
      <c r="D23" s="269"/>
      <c r="E23" s="276" t="s">
        <v>21</v>
      </c>
      <c r="F23" s="277"/>
      <c r="G23" s="277"/>
      <c r="H23" s="277"/>
      <c r="I23" s="277"/>
      <c r="J23" s="278"/>
      <c r="K23" s="288" t="s">
        <v>24</v>
      </c>
      <c r="L23" s="289"/>
      <c r="M23" s="290"/>
    </row>
    <row r="24" spans="1:13" ht="18" customHeight="1">
      <c r="A24" s="267" t="s">
        <v>46</v>
      </c>
      <c r="B24" s="268"/>
      <c r="C24" s="268"/>
      <c r="D24" s="269"/>
      <c r="E24" s="276" t="s">
        <v>22</v>
      </c>
      <c r="F24" s="277"/>
      <c r="G24" s="277"/>
      <c r="H24" s="277"/>
      <c r="I24" s="277"/>
      <c r="J24" s="278"/>
      <c r="K24" s="291"/>
      <c r="L24" s="292"/>
      <c r="M24" s="293"/>
    </row>
    <row r="25" spans="1:13" ht="18" customHeight="1">
      <c r="A25" s="270" t="s">
        <v>47</v>
      </c>
      <c r="B25" s="271"/>
      <c r="C25" s="271"/>
      <c r="D25" s="272"/>
      <c r="E25" s="279" t="s">
        <v>23</v>
      </c>
      <c r="F25" s="280"/>
      <c r="G25" s="280"/>
      <c r="H25" s="280"/>
      <c r="I25" s="280"/>
      <c r="J25" s="281"/>
      <c r="K25" s="294"/>
      <c r="L25" s="295"/>
      <c r="M25" s="296"/>
    </row>
    <row r="26" spans="1:13" ht="18" customHeight="1">
      <c r="A26" s="359" t="s">
        <v>25</v>
      </c>
      <c r="B26" s="362"/>
      <c r="C26" s="362"/>
      <c r="D26" s="362"/>
      <c r="E26" s="363" t="s">
        <v>49</v>
      </c>
      <c r="F26" s="364"/>
      <c r="G26" s="364"/>
      <c r="H26" s="364"/>
      <c r="I26" s="364"/>
      <c r="J26" s="364"/>
      <c r="K26" s="364"/>
      <c r="L26" s="364"/>
      <c r="M26" s="365"/>
    </row>
    <row r="27" spans="1:13" ht="14" customHeight="1">
      <c r="A27" s="285" t="s">
        <v>26</v>
      </c>
      <c r="B27" s="286"/>
      <c r="C27" s="287"/>
      <c r="D27" s="11"/>
      <c r="E27" s="12"/>
      <c r="F27" s="12"/>
      <c r="G27" s="12"/>
      <c r="H27" s="12"/>
      <c r="I27" s="12"/>
      <c r="J27" s="12"/>
      <c r="K27" s="12"/>
      <c r="L27" s="12"/>
      <c r="M27" s="13"/>
    </row>
    <row r="28" spans="1:13" ht="132.5" customHeight="1">
      <c r="A28" s="282" t="s">
        <v>52</v>
      </c>
      <c r="B28" s="283"/>
      <c r="C28" s="284"/>
      <c r="D28" s="9"/>
      <c r="E28" s="9"/>
      <c r="F28" s="9"/>
      <c r="G28" s="9"/>
      <c r="H28" s="9"/>
      <c r="I28" s="9"/>
      <c r="J28" s="9"/>
      <c r="K28" s="9"/>
      <c r="L28" s="9"/>
      <c r="M28" s="10"/>
    </row>
    <row r="29" spans="1:13" ht="14" customHeight="1">
      <c r="A29" s="264" t="s">
        <v>53</v>
      </c>
      <c r="B29" s="297"/>
      <c r="C29" s="297"/>
      <c r="D29" s="297"/>
      <c r="E29" s="297"/>
      <c r="F29" s="297"/>
      <c r="G29" s="297"/>
      <c r="H29" s="297"/>
      <c r="I29" s="297"/>
      <c r="J29" s="297"/>
      <c r="K29" s="297"/>
      <c r="L29" s="297"/>
      <c r="M29" s="298"/>
    </row>
    <row r="30" spans="1:13" ht="205.5" customHeight="1">
      <c r="A30" s="316"/>
      <c r="B30" s="317"/>
      <c r="C30" s="317"/>
      <c r="D30" s="317"/>
      <c r="E30" s="317"/>
      <c r="F30" s="317"/>
      <c r="G30" s="317"/>
      <c r="H30" s="317"/>
      <c r="I30" s="317"/>
      <c r="J30" s="317"/>
      <c r="K30" s="317"/>
      <c r="L30" s="317"/>
      <c r="M30" s="318"/>
    </row>
    <row r="31" spans="1:13" ht="14" customHeight="1">
      <c r="A31" s="359" t="s">
        <v>50</v>
      </c>
      <c r="B31" s="360"/>
      <c r="C31" s="360"/>
      <c r="D31" s="360"/>
      <c r="E31" s="360"/>
      <c r="F31" s="360"/>
      <c r="G31" s="360"/>
      <c r="H31" s="360"/>
      <c r="I31" s="360"/>
      <c r="J31" s="360"/>
      <c r="K31" s="360"/>
      <c r="L31" s="360"/>
      <c r="M31" s="361"/>
    </row>
    <row r="32" spans="1:13" ht="16" customHeight="1">
      <c r="A32" s="351" t="s">
        <v>27</v>
      </c>
      <c r="B32" s="352"/>
      <c r="C32" s="352"/>
      <c r="D32" s="352"/>
      <c r="E32" s="352"/>
      <c r="F32" s="352"/>
      <c r="G32" s="352"/>
      <c r="H32" s="352"/>
      <c r="I32" s="352"/>
      <c r="J32" s="352"/>
      <c r="K32" s="352"/>
      <c r="L32" s="352"/>
      <c r="M32" s="353"/>
    </row>
    <row r="33" spans="1:13" ht="18" customHeight="1">
      <c r="A33" s="301" t="s">
        <v>68</v>
      </c>
      <c r="B33" s="302"/>
      <c r="C33" s="302"/>
      <c r="D33" s="302"/>
      <c r="E33" s="302"/>
      <c r="F33" s="302"/>
      <c r="G33" s="302"/>
      <c r="H33" s="302"/>
      <c r="I33" s="302"/>
      <c r="J33" s="302"/>
      <c r="K33" s="302"/>
      <c r="L33" s="302"/>
      <c r="M33" s="303"/>
    </row>
    <row r="34" spans="1:13" ht="15" customHeight="1">
      <c r="A34" s="264" t="s">
        <v>20</v>
      </c>
      <c r="B34" s="297"/>
      <c r="C34" s="297"/>
      <c r="D34" s="297"/>
      <c r="E34" s="297"/>
      <c r="F34" s="297"/>
      <c r="G34" s="297"/>
      <c r="H34" s="297"/>
      <c r="I34" s="297"/>
      <c r="J34" s="297"/>
      <c r="K34" s="297"/>
      <c r="L34" s="297"/>
      <c r="M34" s="298"/>
    </row>
    <row r="35" spans="1:13" ht="14.15" customHeight="1">
      <c r="A35" s="312" t="s">
        <v>28</v>
      </c>
      <c r="B35" s="357"/>
      <c r="C35" s="357"/>
      <c r="D35" s="357"/>
      <c r="E35" s="357"/>
      <c r="F35" s="357"/>
      <c r="G35" s="357"/>
      <c r="H35" s="357"/>
      <c r="I35" s="357"/>
      <c r="J35" s="357"/>
      <c r="K35" s="357"/>
      <c r="L35" s="357"/>
      <c r="M35" s="358"/>
    </row>
    <row r="36" spans="1:13" ht="18" customHeight="1">
      <c r="A36" s="301" t="s">
        <v>29</v>
      </c>
      <c r="B36" s="302"/>
      <c r="C36" s="302"/>
      <c r="D36" s="302"/>
      <c r="E36" s="302"/>
      <c r="F36" s="302"/>
      <c r="G36" s="302"/>
      <c r="H36" s="302"/>
      <c r="I36" s="302"/>
      <c r="J36" s="302"/>
      <c r="K36" s="302"/>
      <c r="L36" s="302"/>
      <c r="M36" s="303"/>
    </row>
    <row r="37" spans="1:13" ht="15" customHeight="1">
      <c r="A37" s="264" t="s">
        <v>30</v>
      </c>
      <c r="B37" s="297"/>
      <c r="C37" s="297"/>
      <c r="D37" s="297"/>
      <c r="E37" s="297"/>
      <c r="F37" s="297"/>
      <c r="G37" s="297"/>
      <c r="H37" s="297"/>
      <c r="I37" s="297"/>
      <c r="J37" s="297"/>
      <c r="K37" s="297"/>
      <c r="L37" s="297"/>
      <c r="M37" s="298"/>
    </row>
    <row r="38" spans="1:13" ht="18" customHeight="1">
      <c r="A38" s="359" t="s">
        <v>55</v>
      </c>
      <c r="B38" s="362"/>
      <c r="C38" s="362"/>
      <c r="D38" s="362"/>
      <c r="E38" s="366"/>
      <c r="F38" s="367" t="s">
        <v>56</v>
      </c>
      <c r="G38" s="367"/>
      <c r="H38" s="367"/>
      <c r="I38" s="367"/>
      <c r="J38" s="367"/>
      <c r="K38" s="367"/>
      <c r="L38" s="367"/>
      <c r="M38" s="368"/>
    </row>
    <row r="39" spans="1:13" ht="17" customHeight="1">
      <c r="A39" s="285" t="s">
        <v>31</v>
      </c>
      <c r="B39" s="286"/>
      <c r="C39" s="287"/>
      <c r="D39" s="354" t="s">
        <v>72</v>
      </c>
      <c r="E39" s="355"/>
      <c r="F39" s="355"/>
      <c r="G39" s="355"/>
      <c r="H39" s="355"/>
      <c r="I39" s="355"/>
      <c r="J39" s="355"/>
      <c r="K39" s="355"/>
      <c r="L39" s="355"/>
      <c r="M39" s="356"/>
    </row>
    <row r="40" spans="1:13" ht="132.5" customHeight="1">
      <c r="A40" s="378" t="s">
        <v>52</v>
      </c>
      <c r="B40" s="379"/>
      <c r="C40" s="380"/>
      <c r="D40" s="7"/>
      <c r="E40" s="7"/>
      <c r="F40" s="7"/>
      <c r="G40" s="7"/>
      <c r="H40" s="7"/>
      <c r="I40" s="7"/>
      <c r="J40" s="7"/>
      <c r="K40" s="7"/>
      <c r="L40" s="7"/>
      <c r="M40" s="8"/>
    </row>
    <row r="41" spans="1:13" ht="17" customHeight="1">
      <c r="A41" s="312" t="s">
        <v>74</v>
      </c>
      <c r="B41" s="305"/>
      <c r="C41" s="305"/>
      <c r="D41" s="305"/>
      <c r="E41" s="305"/>
      <c r="F41" s="305"/>
      <c r="G41" s="305"/>
      <c r="H41" s="305"/>
      <c r="I41" s="305"/>
      <c r="J41" s="305"/>
      <c r="K41" s="305"/>
      <c r="L41" s="305"/>
      <c r="M41" s="306"/>
    </row>
    <row r="42" spans="1:13" ht="38.5" customHeight="1">
      <c r="A42" s="260" t="s">
        <v>75</v>
      </c>
      <c r="B42" s="261"/>
      <c r="C42" s="261"/>
      <c r="D42" s="261"/>
      <c r="E42" s="261"/>
      <c r="F42" s="261"/>
      <c r="G42" s="261"/>
      <c r="H42" s="261"/>
      <c r="I42" s="261"/>
      <c r="J42" s="261"/>
      <c r="K42" s="261"/>
      <c r="L42" s="261"/>
      <c r="M42" s="262"/>
    </row>
    <row r="43" spans="1:13" ht="17" customHeight="1">
      <c r="A43" s="264" t="s">
        <v>32</v>
      </c>
      <c r="B43" s="265"/>
      <c r="C43" s="265"/>
      <c r="D43" s="265"/>
      <c r="E43" s="265"/>
      <c r="F43" s="265"/>
      <c r="G43" s="265"/>
      <c r="H43" s="265"/>
      <c r="I43" s="265"/>
      <c r="J43" s="265"/>
      <c r="K43" s="265"/>
      <c r="L43" s="265"/>
      <c r="M43" s="266"/>
    </row>
    <row r="44" spans="1:13" ht="17" customHeight="1">
      <c r="A44" s="304" t="s">
        <v>62</v>
      </c>
      <c r="B44" s="305"/>
      <c r="C44" s="305"/>
      <c r="D44" s="305"/>
      <c r="E44" s="305"/>
      <c r="F44" s="305"/>
      <c r="G44" s="305"/>
      <c r="H44" s="305"/>
      <c r="I44" s="305"/>
      <c r="J44" s="305"/>
      <c r="K44" s="305"/>
      <c r="L44" s="305"/>
      <c r="M44" s="306"/>
    </row>
    <row r="45" spans="1:13" ht="17" customHeight="1">
      <c r="A45" s="301" t="s">
        <v>63</v>
      </c>
      <c r="B45" s="310"/>
      <c r="C45" s="310"/>
      <c r="D45" s="310"/>
      <c r="E45" s="310"/>
      <c r="F45" s="310"/>
      <c r="G45" s="310"/>
      <c r="H45" s="310"/>
      <c r="I45" s="310"/>
      <c r="J45" s="310"/>
      <c r="K45" s="310"/>
      <c r="L45" s="310"/>
      <c r="M45" s="311"/>
    </row>
    <row r="46" spans="1:13" ht="17" customHeight="1">
      <c r="A46" s="264" t="s">
        <v>37</v>
      </c>
      <c r="B46" s="265"/>
      <c r="C46" s="265"/>
      <c r="D46" s="265"/>
      <c r="E46" s="265"/>
      <c r="F46" s="265"/>
      <c r="G46" s="265"/>
      <c r="H46" s="265"/>
      <c r="I46" s="265"/>
      <c r="J46" s="265"/>
      <c r="K46" s="265"/>
      <c r="L46" s="265"/>
      <c r="M46" s="266"/>
    </row>
    <row r="47" spans="1:13" ht="18" customHeight="1">
      <c r="A47" s="307" t="s">
        <v>76</v>
      </c>
      <c r="B47" s="308"/>
      <c r="C47" s="308"/>
      <c r="D47" s="308"/>
      <c r="E47" s="308"/>
      <c r="F47" s="308"/>
      <c r="G47" s="308"/>
      <c r="H47" s="308"/>
      <c r="I47" s="308"/>
      <c r="J47" s="308"/>
      <c r="K47" s="308"/>
      <c r="L47" s="308"/>
      <c r="M47" s="309"/>
    </row>
    <row r="48" spans="1:13" ht="18" customHeight="1">
      <c r="A48" s="375" t="s">
        <v>65</v>
      </c>
      <c r="B48" s="376"/>
      <c r="C48" s="376"/>
      <c r="D48" s="376"/>
      <c r="E48" s="376"/>
      <c r="F48" s="376"/>
      <c r="G48" s="376"/>
      <c r="H48" s="376"/>
      <c r="I48" s="376"/>
      <c r="J48" s="376"/>
      <c r="K48" s="376"/>
      <c r="L48" s="376"/>
      <c r="M48" s="377"/>
    </row>
    <row r="49" spans="1:13" ht="18" customHeight="1">
      <c r="A49" s="375" t="s">
        <v>64</v>
      </c>
      <c r="B49" s="376"/>
      <c r="C49" s="376"/>
      <c r="D49" s="376"/>
      <c r="E49" s="376"/>
      <c r="F49" s="376"/>
      <c r="G49" s="376"/>
      <c r="H49" s="376"/>
      <c r="I49" s="376"/>
      <c r="J49" s="376"/>
      <c r="K49" s="376"/>
      <c r="L49" s="376"/>
      <c r="M49" s="377"/>
    </row>
    <row r="50" spans="1:13" ht="17" customHeight="1">
      <c r="A50" s="301" t="s">
        <v>38</v>
      </c>
      <c r="B50" s="302"/>
      <c r="C50" s="302"/>
      <c r="D50" s="302"/>
      <c r="E50" s="302"/>
      <c r="F50" s="302"/>
      <c r="G50" s="302"/>
      <c r="H50" s="302"/>
      <c r="I50" s="302"/>
      <c r="J50" s="302"/>
      <c r="K50" s="302"/>
      <c r="L50" s="302"/>
      <c r="M50" s="303"/>
    </row>
    <row r="51" spans="1:13" ht="17" customHeight="1">
      <c r="A51" s="301" t="s">
        <v>70</v>
      </c>
      <c r="B51" s="302"/>
      <c r="C51" s="302"/>
      <c r="D51" s="302"/>
      <c r="E51" s="302"/>
      <c r="F51" s="302"/>
      <c r="G51" s="302"/>
      <c r="H51" s="302"/>
      <c r="I51" s="302"/>
      <c r="J51" s="302"/>
      <c r="K51" s="302"/>
      <c r="L51" s="302"/>
      <c r="M51" s="303"/>
    </row>
    <row r="52" spans="1:13" ht="17" customHeight="1">
      <c r="A52" s="381" t="s">
        <v>54</v>
      </c>
      <c r="B52" s="382"/>
      <c r="C52" s="382"/>
      <c r="D52" s="382"/>
      <c r="E52" s="382"/>
      <c r="F52" s="382"/>
      <c r="G52" s="382"/>
      <c r="H52" s="382"/>
      <c r="I52" s="382"/>
      <c r="J52" s="382"/>
      <c r="K52" s="382"/>
      <c r="L52" s="382"/>
      <c r="M52" s="383"/>
    </row>
    <row r="53" spans="1:13" ht="263.5" customHeight="1">
      <c r="A53" s="384"/>
      <c r="B53" s="385"/>
      <c r="C53" s="385"/>
      <c r="D53" s="385"/>
      <c r="E53" s="385"/>
      <c r="F53" s="385"/>
      <c r="G53" s="385"/>
      <c r="H53" s="385"/>
      <c r="I53" s="385"/>
      <c r="J53" s="385"/>
      <c r="K53" s="385"/>
      <c r="L53" s="385"/>
      <c r="M53" s="386"/>
    </row>
    <row r="54" spans="1:13" ht="18" customHeight="1">
      <c r="A54" s="359" t="s">
        <v>39</v>
      </c>
      <c r="B54" s="362"/>
      <c r="C54" s="362"/>
      <c r="D54" s="362"/>
      <c r="E54" s="369"/>
      <c r="F54" s="370" t="s">
        <v>71</v>
      </c>
      <c r="G54" s="370"/>
      <c r="H54" s="370"/>
      <c r="I54" s="370"/>
      <c r="J54" s="370"/>
      <c r="K54" s="370"/>
      <c r="L54" s="370"/>
      <c r="M54" s="371"/>
    </row>
  </sheetData>
  <mergeCells count="93">
    <mergeCell ref="A47:M47"/>
    <mergeCell ref="A48:M48"/>
    <mergeCell ref="A49:M49"/>
    <mergeCell ref="A54:E54"/>
    <mergeCell ref="F54:M54"/>
    <mergeCell ref="A51:M51"/>
    <mergeCell ref="A50:M50"/>
    <mergeCell ref="A52:M52"/>
    <mergeCell ref="A53:M53"/>
    <mergeCell ref="B5:H5"/>
    <mergeCell ref="I5:J5"/>
    <mergeCell ref="K5:M5"/>
    <mergeCell ref="A1:A3"/>
    <mergeCell ref="B1:M3"/>
    <mergeCell ref="B4:H4"/>
    <mergeCell ref="I4:J4"/>
    <mergeCell ref="K4:M4"/>
    <mergeCell ref="A6:M6"/>
    <mergeCell ref="A7:M7"/>
    <mergeCell ref="B8:D8"/>
    <mergeCell ref="F8:G8"/>
    <mergeCell ref="H8:J8"/>
    <mergeCell ref="L8:M8"/>
    <mergeCell ref="B9:D9"/>
    <mergeCell ref="F9:G9"/>
    <mergeCell ref="H9:J9"/>
    <mergeCell ref="L9:M9"/>
    <mergeCell ref="B10:D10"/>
    <mergeCell ref="F10:G10"/>
    <mergeCell ref="H10:J10"/>
    <mergeCell ref="L10:M10"/>
    <mergeCell ref="B11:D11"/>
    <mergeCell ref="F11:G11"/>
    <mergeCell ref="H11:J11"/>
    <mergeCell ref="L11:M11"/>
    <mergeCell ref="B12:D12"/>
    <mergeCell ref="F12:G12"/>
    <mergeCell ref="H12:J12"/>
    <mergeCell ref="L12:M12"/>
    <mergeCell ref="B13:D13"/>
    <mergeCell ref="F13:G13"/>
    <mergeCell ref="H13:J13"/>
    <mergeCell ref="L13:M13"/>
    <mergeCell ref="B14:D14"/>
    <mergeCell ref="F14:G14"/>
    <mergeCell ref="H14:J14"/>
    <mergeCell ref="L14:M14"/>
    <mergeCell ref="A22:D22"/>
    <mergeCell ref="E22:M22"/>
    <mergeCell ref="B15:D15"/>
    <mergeCell ref="F15:G15"/>
    <mergeCell ref="H15:J15"/>
    <mergeCell ref="L15:M15"/>
    <mergeCell ref="B16:D16"/>
    <mergeCell ref="F16:G16"/>
    <mergeCell ref="H16:J16"/>
    <mergeCell ref="L16:M16"/>
    <mergeCell ref="B17:M17"/>
    <mergeCell ref="B18:M18"/>
    <mergeCell ref="A19:M19"/>
    <mergeCell ref="A20:M20"/>
    <mergeCell ref="A21:M21"/>
    <mergeCell ref="A23:D23"/>
    <mergeCell ref="E23:J23"/>
    <mergeCell ref="K23:M25"/>
    <mergeCell ref="A24:D24"/>
    <mergeCell ref="E24:J24"/>
    <mergeCell ref="A25:D25"/>
    <mergeCell ref="E25:J25"/>
    <mergeCell ref="A36:M36"/>
    <mergeCell ref="A26:D26"/>
    <mergeCell ref="E26:M26"/>
    <mergeCell ref="A27:C27"/>
    <mergeCell ref="A28:C28"/>
    <mergeCell ref="A29:M29"/>
    <mergeCell ref="A30:M30"/>
    <mergeCell ref="A31:M31"/>
    <mergeCell ref="A32:M32"/>
    <mergeCell ref="A33:M33"/>
    <mergeCell ref="A34:M34"/>
    <mergeCell ref="A35:M35"/>
    <mergeCell ref="A46:M46"/>
    <mergeCell ref="A37:M37"/>
    <mergeCell ref="A38:E38"/>
    <mergeCell ref="F38:M38"/>
    <mergeCell ref="A39:C39"/>
    <mergeCell ref="D39:M39"/>
    <mergeCell ref="A40:C40"/>
    <mergeCell ref="A41:M41"/>
    <mergeCell ref="A42:M42"/>
    <mergeCell ref="A43:M43"/>
    <mergeCell ref="A44:M44"/>
    <mergeCell ref="A45:M45"/>
  </mergeCells>
  <conditionalFormatting sqref="B9:B16 E9:F16 H9:H16 K9:L16">
    <cfRule type="duplicateValues" dxfId="3" priority="1"/>
  </conditionalFormatting>
  <printOptions horizontalCentered="1"/>
  <pageMargins left="0.3" right="0.3" top="0.3" bottom="0.3" header="0.15" footer="0.15"/>
  <pageSetup paperSize="9"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7A8FD-A3D2-4E94-8B46-3B71D2E33CE8}">
  <dimension ref="A1:I55"/>
  <sheetViews>
    <sheetView tabSelected="1" view="pageBreakPreview" zoomScaleNormal="100" zoomScaleSheetLayoutView="100" workbookViewId="0">
      <selection activeCell="B26" sqref="B26"/>
    </sheetView>
  </sheetViews>
  <sheetFormatPr defaultColWidth="9" defaultRowHeight="11.5"/>
  <cols>
    <col min="1" max="1" width="3.26953125" style="22" customWidth="1"/>
    <col min="2" max="2" width="27.81640625" style="22" customWidth="1"/>
    <col min="3" max="3" width="21.36328125" style="22" bestFit="1" customWidth="1"/>
    <col min="4" max="4" width="7.453125" style="22" customWidth="1"/>
    <col min="5" max="5" width="14.7265625" style="22" customWidth="1"/>
    <col min="6" max="6" width="20.6328125" style="22" customWidth="1"/>
    <col min="7" max="8" width="12.453125" style="22" customWidth="1"/>
    <col min="9" max="9" width="7.453125" style="22" customWidth="1"/>
    <col min="10" max="10" width="9" style="22" customWidth="1"/>
    <col min="11" max="16384" width="9" style="22"/>
  </cols>
  <sheetData>
    <row r="1" spans="1:9" ht="11.25" customHeight="1">
      <c r="A1" s="433"/>
      <c r="B1" s="434"/>
      <c r="C1" s="437" t="s">
        <v>77</v>
      </c>
      <c r="D1" s="423"/>
      <c r="E1" s="423"/>
      <c r="F1" s="423"/>
      <c r="G1" s="423"/>
      <c r="H1" s="423"/>
      <c r="I1" s="424"/>
    </row>
    <row r="2" spans="1:9" ht="11.25" customHeight="1" thickBot="1">
      <c r="A2" s="425"/>
      <c r="B2" s="435"/>
      <c r="C2" s="207"/>
      <c r="D2" s="438"/>
      <c r="E2" s="438"/>
      <c r="F2" s="438"/>
      <c r="G2" s="438"/>
      <c r="H2" s="438"/>
      <c r="I2" s="439"/>
    </row>
    <row r="3" spans="1:9" ht="13.5" customHeight="1" thickBot="1">
      <c r="A3" s="425"/>
      <c r="B3" s="435"/>
      <c r="C3" s="440" t="s">
        <v>1</v>
      </c>
      <c r="D3" s="442" t="s">
        <v>2</v>
      </c>
      <c r="E3" s="434"/>
      <c r="F3" s="444" t="s">
        <v>6</v>
      </c>
      <c r="G3" s="446"/>
      <c r="H3" s="423"/>
      <c r="I3" s="424"/>
    </row>
    <row r="4" spans="1:9" ht="15" customHeight="1" thickBot="1">
      <c r="A4" s="207"/>
      <c r="B4" s="436"/>
      <c r="C4" s="441"/>
      <c r="D4" s="443"/>
      <c r="E4" s="436"/>
      <c r="F4" s="445"/>
      <c r="G4" s="447"/>
      <c r="H4" s="429"/>
      <c r="I4" s="430"/>
    </row>
    <row r="5" spans="1:9" ht="10.5" customHeight="1" thickBot="1">
      <c r="A5" s="390" t="s">
        <v>78</v>
      </c>
      <c r="B5" s="391"/>
      <c r="C5" s="420" t="s">
        <v>79</v>
      </c>
      <c r="D5" s="422" t="s">
        <v>80</v>
      </c>
      <c r="E5" s="423"/>
      <c r="F5" s="423"/>
      <c r="G5" s="423"/>
      <c r="H5" s="423"/>
      <c r="I5" s="424"/>
    </row>
    <row r="6" spans="1:9" ht="8.25" customHeight="1" thickBot="1">
      <c r="A6" s="392"/>
      <c r="B6" s="393"/>
      <c r="C6" s="421"/>
      <c r="D6" s="425"/>
      <c r="E6" s="426"/>
      <c r="F6" s="426"/>
      <c r="G6" s="426"/>
      <c r="H6" s="426"/>
      <c r="I6" s="427"/>
    </row>
    <row r="7" spans="1:9" s="40" customFormat="1" ht="18" customHeight="1" thickBot="1">
      <c r="A7" s="55">
        <v>1</v>
      </c>
      <c r="B7" s="54">
        <f>'Ext. &amp; Prep. Task List 1'!$B$9</f>
        <v>0</v>
      </c>
      <c r="C7" s="38"/>
      <c r="D7" s="428"/>
      <c r="E7" s="429"/>
      <c r="F7" s="429"/>
      <c r="G7" s="429"/>
      <c r="H7" s="429"/>
      <c r="I7" s="430"/>
    </row>
    <row r="8" spans="1:9" s="40" customFormat="1" ht="18" customHeight="1">
      <c r="A8" s="56">
        <v>2</v>
      </c>
      <c r="B8" s="47">
        <f>'Ext. &amp; Prep. Task List 1'!$B$10</f>
        <v>0</v>
      </c>
      <c r="C8" s="36"/>
      <c r="D8" s="431" t="s">
        <v>81</v>
      </c>
      <c r="E8" s="398"/>
      <c r="F8" s="398"/>
      <c r="G8" s="398"/>
      <c r="H8" s="398"/>
      <c r="I8" s="399"/>
    </row>
    <row r="9" spans="1:9" s="40" customFormat="1" ht="18" customHeight="1">
      <c r="A9" s="56">
        <v>3</v>
      </c>
      <c r="B9" s="47">
        <f>'Ext. &amp; Prep. Task List 1'!$B$11</f>
        <v>0</v>
      </c>
      <c r="C9" s="36"/>
      <c r="D9" s="432" t="s">
        <v>82</v>
      </c>
      <c r="E9" s="388"/>
      <c r="F9" s="388"/>
      <c r="G9" s="388"/>
      <c r="H9" s="388"/>
      <c r="I9" s="389"/>
    </row>
    <row r="10" spans="1:9" s="40" customFormat="1" ht="18" customHeight="1">
      <c r="A10" s="56">
        <v>4</v>
      </c>
      <c r="B10" s="47">
        <f>'Ext. &amp; Prep. Task List 1'!$B$12</f>
        <v>0</v>
      </c>
      <c r="C10" s="36"/>
      <c r="D10" s="51"/>
      <c r="E10" s="415" t="s">
        <v>83</v>
      </c>
      <c r="F10" s="416"/>
      <c r="G10" s="415" t="s">
        <v>84</v>
      </c>
      <c r="H10" s="416"/>
      <c r="I10" s="52"/>
    </row>
    <row r="11" spans="1:9" s="40" customFormat="1" ht="18" customHeight="1">
      <c r="A11" s="56">
        <v>5</v>
      </c>
      <c r="B11" s="47">
        <f>'Ext. &amp; Prep. Task List 1'!$B$13</f>
        <v>0</v>
      </c>
      <c r="C11" s="36"/>
      <c r="D11" s="51"/>
      <c r="E11" s="417" t="s">
        <v>85</v>
      </c>
      <c r="F11" s="419" t="s">
        <v>86</v>
      </c>
      <c r="G11" s="417" t="s">
        <v>85</v>
      </c>
      <c r="H11" s="417" t="s">
        <v>87</v>
      </c>
      <c r="I11" s="50"/>
    </row>
    <row r="12" spans="1:9" s="40" customFormat="1" ht="18" customHeight="1">
      <c r="A12" s="56">
        <v>6</v>
      </c>
      <c r="B12" s="47">
        <f>'Ext. &amp; Prep. Task List 1'!$B$14</f>
        <v>0</v>
      </c>
      <c r="C12" s="36"/>
      <c r="D12" s="51"/>
      <c r="E12" s="418"/>
      <c r="F12" s="418"/>
      <c r="G12" s="418"/>
      <c r="H12" s="418"/>
      <c r="I12" s="50"/>
    </row>
    <row r="13" spans="1:9" s="40" customFormat="1" ht="18" customHeight="1">
      <c r="A13" s="56">
        <v>7</v>
      </c>
      <c r="B13" s="47">
        <f>'Ext. &amp; Prep. Task List 1'!$B$15</f>
        <v>0</v>
      </c>
      <c r="C13" s="36"/>
      <c r="D13" s="51"/>
      <c r="E13" s="31" t="s">
        <v>88</v>
      </c>
      <c r="F13" s="32" t="s">
        <v>89</v>
      </c>
      <c r="G13" s="31" t="s">
        <v>90</v>
      </c>
      <c r="H13" s="31" t="s">
        <v>91</v>
      </c>
      <c r="I13" s="50"/>
    </row>
    <row r="14" spans="1:9" s="40" customFormat="1" ht="18" customHeight="1">
      <c r="A14" s="56">
        <v>8</v>
      </c>
      <c r="B14" s="47">
        <f>'Ext. &amp; Prep. Task List 1'!$B$16</f>
        <v>0</v>
      </c>
      <c r="C14" s="36"/>
      <c r="D14" s="387" t="s">
        <v>92</v>
      </c>
      <c r="E14" s="388"/>
      <c r="F14" s="388"/>
      <c r="G14" s="388"/>
      <c r="H14" s="388"/>
      <c r="I14" s="389"/>
    </row>
    <row r="15" spans="1:9" s="40" customFormat="1" ht="18" customHeight="1" thickBot="1">
      <c r="A15" s="56">
        <v>9</v>
      </c>
      <c r="B15" s="47">
        <f>'Ext. &amp; Prep. Task List 1'!$H$9</f>
        <v>0</v>
      </c>
      <c r="C15" s="36"/>
      <c r="D15" s="394" t="s">
        <v>93</v>
      </c>
      <c r="E15" s="395"/>
      <c r="F15" s="395"/>
      <c r="G15" s="395"/>
      <c r="H15" s="395"/>
      <c r="I15" s="396"/>
    </row>
    <row r="16" spans="1:9" s="40" customFormat="1" ht="18" customHeight="1">
      <c r="A16" s="56">
        <v>10</v>
      </c>
      <c r="B16" s="47">
        <f>'Ext. &amp; Prep. Task List 1'!$H$10</f>
        <v>0</v>
      </c>
      <c r="C16" s="36"/>
      <c r="D16" s="397" t="s">
        <v>94</v>
      </c>
      <c r="E16" s="398"/>
      <c r="F16" s="398"/>
      <c r="G16" s="398"/>
      <c r="H16" s="398"/>
      <c r="I16" s="399"/>
    </row>
    <row r="17" spans="1:9" s="40" customFormat="1" ht="18" customHeight="1">
      <c r="A17" s="56">
        <v>11</v>
      </c>
      <c r="B17" s="47">
        <f>'Ext. &amp; Prep. Task List 1'!$H$11</f>
        <v>0</v>
      </c>
      <c r="C17" s="36"/>
      <c r="D17" s="400"/>
      <c r="E17" s="401"/>
      <c r="F17" s="401"/>
      <c r="G17" s="401"/>
      <c r="H17" s="401"/>
      <c r="I17" s="402"/>
    </row>
    <row r="18" spans="1:9" s="40" customFormat="1" ht="18" customHeight="1">
      <c r="A18" s="56">
        <v>12</v>
      </c>
      <c r="B18" s="47">
        <f>'Ext. &amp; Prep. Task List 1'!$H$12</f>
        <v>0</v>
      </c>
      <c r="C18" s="36"/>
      <c r="D18" s="403" t="s">
        <v>95</v>
      </c>
      <c r="E18" s="404"/>
      <c r="F18" s="404"/>
      <c r="G18" s="404"/>
      <c r="H18" s="404"/>
      <c r="I18" s="405"/>
    </row>
    <row r="19" spans="1:9" s="40" customFormat="1" ht="18" customHeight="1">
      <c r="A19" s="56">
        <v>13</v>
      </c>
      <c r="B19" s="47">
        <f>'Ext. &amp; Prep. Task List 1'!$H$13</f>
        <v>0</v>
      </c>
      <c r="C19" s="36"/>
      <c r="D19" s="406"/>
      <c r="E19" s="407"/>
      <c r="F19" s="407"/>
      <c r="G19" s="407"/>
      <c r="H19" s="407"/>
      <c r="I19" s="408"/>
    </row>
    <row r="20" spans="1:9" s="40" customFormat="1" ht="18" customHeight="1">
      <c r="A20" s="56">
        <v>14</v>
      </c>
      <c r="B20" s="47">
        <f>'Ext. &amp; Prep. Task List 1'!$H$14</f>
        <v>0</v>
      </c>
      <c r="C20" s="36"/>
      <c r="D20" s="403" t="s">
        <v>96</v>
      </c>
      <c r="E20" s="404"/>
      <c r="F20" s="404"/>
      <c r="G20" s="404"/>
      <c r="H20" s="404"/>
      <c r="I20" s="405"/>
    </row>
    <row r="21" spans="1:9" s="40" customFormat="1" ht="18" customHeight="1">
      <c r="A21" s="56">
        <v>15</v>
      </c>
      <c r="B21" s="47">
        <f>'Ext. &amp; Prep. Task List 1'!$H$15</f>
        <v>0</v>
      </c>
      <c r="C21" s="36"/>
      <c r="D21" s="406"/>
      <c r="E21" s="407"/>
      <c r="F21" s="407"/>
      <c r="G21" s="407"/>
      <c r="H21" s="407"/>
      <c r="I21" s="408"/>
    </row>
    <row r="22" spans="1:9" s="40" customFormat="1" ht="18" customHeight="1" thickBot="1">
      <c r="A22" s="56">
        <v>16</v>
      </c>
      <c r="B22" s="47">
        <f>'Ext. &amp; Prep. Task List 1'!$H$16</f>
        <v>0</v>
      </c>
      <c r="C22" s="36"/>
      <c r="D22" s="409" t="s">
        <v>97</v>
      </c>
      <c r="E22" s="410"/>
      <c r="F22" s="410"/>
      <c r="G22" s="410"/>
      <c r="H22" s="410"/>
      <c r="I22" s="411"/>
    </row>
    <row r="23" spans="1:9" s="40" customFormat="1" ht="18" customHeight="1" thickBot="1">
      <c r="A23" s="56">
        <v>17</v>
      </c>
      <c r="B23" s="47">
        <f>'Ext. &amp; Prep. Task List 2'!$B$9</f>
        <v>0</v>
      </c>
      <c r="C23" s="36"/>
      <c r="D23" s="412"/>
      <c r="E23" s="413"/>
      <c r="F23" s="413"/>
      <c r="G23" s="413"/>
      <c r="H23" s="413"/>
      <c r="I23" s="414"/>
    </row>
    <row r="24" spans="1:9" s="40" customFormat="1" ht="18" customHeight="1">
      <c r="A24" s="56">
        <v>18</v>
      </c>
      <c r="B24" s="47">
        <f>'Ext. &amp; Prep. Task List 2'!$B$10</f>
        <v>0</v>
      </c>
      <c r="C24" s="36"/>
      <c r="D24" s="49"/>
      <c r="E24" s="49"/>
      <c r="F24" s="49"/>
      <c r="G24" s="49"/>
      <c r="H24" s="49"/>
      <c r="I24" s="50"/>
    </row>
    <row r="25" spans="1:9" s="40" customFormat="1" ht="18" customHeight="1">
      <c r="A25" s="56">
        <v>19</v>
      </c>
      <c r="B25" s="47">
        <f>'Ext. &amp; Prep. Task List 2'!$B$11</f>
        <v>0</v>
      </c>
      <c r="C25" s="36"/>
      <c r="D25" s="387" t="s">
        <v>98</v>
      </c>
      <c r="E25" s="388"/>
      <c r="F25" s="388"/>
      <c r="G25" s="388"/>
      <c r="H25" s="388"/>
      <c r="I25" s="389"/>
    </row>
    <row r="26" spans="1:9" s="40" customFormat="1" ht="18" customHeight="1">
      <c r="A26" s="56">
        <v>20</v>
      </c>
      <c r="B26" s="47">
        <f>'Ext. &amp; Prep. Task List 2'!$B$12</f>
        <v>0</v>
      </c>
      <c r="C26" s="36"/>
      <c r="D26" s="387" t="s">
        <v>99</v>
      </c>
      <c r="E26" s="388"/>
      <c r="F26" s="388"/>
      <c r="G26" s="388"/>
      <c r="H26" s="388"/>
      <c r="I26" s="389"/>
    </row>
    <row r="27" spans="1:9" s="40" customFormat="1" ht="18" customHeight="1">
      <c r="A27" s="56">
        <v>21</v>
      </c>
      <c r="B27" s="47">
        <f>'Ext. &amp; Prep. Task List 2'!$B$13</f>
        <v>0</v>
      </c>
      <c r="C27" s="36"/>
      <c r="D27" s="49"/>
      <c r="E27" s="49"/>
      <c r="F27" s="49"/>
      <c r="G27" s="49"/>
      <c r="H27" s="49"/>
      <c r="I27" s="50"/>
    </row>
    <row r="28" spans="1:9" s="40" customFormat="1" ht="18" customHeight="1">
      <c r="A28" s="56">
        <v>22</v>
      </c>
      <c r="B28" s="47">
        <f>'Ext. &amp; Prep. Task List 2'!$B$14</f>
        <v>0</v>
      </c>
      <c r="C28" s="36"/>
      <c r="D28" s="49"/>
      <c r="E28" s="49"/>
      <c r="F28" s="49"/>
      <c r="G28" s="49"/>
      <c r="H28" s="49"/>
      <c r="I28" s="50"/>
    </row>
    <row r="29" spans="1:9" s="40" customFormat="1" ht="18" customHeight="1">
      <c r="A29" s="56">
        <v>23</v>
      </c>
      <c r="B29" s="47">
        <f>'Ext. &amp; Prep. Task List 2'!$B$15</f>
        <v>0</v>
      </c>
      <c r="C29" s="36"/>
      <c r="D29" s="49"/>
      <c r="E29" s="49"/>
      <c r="F29" s="49"/>
      <c r="G29" s="49"/>
      <c r="H29" s="49"/>
      <c r="I29" s="50"/>
    </row>
    <row r="30" spans="1:9" s="40" customFormat="1" ht="18" customHeight="1">
      <c r="A30" s="56">
        <v>24</v>
      </c>
      <c r="B30" s="47">
        <f>'Ext. &amp; Prep. Task List 2'!$B$16</f>
        <v>0</v>
      </c>
      <c r="C30" s="36"/>
      <c r="D30" s="51"/>
      <c r="E30" s="53"/>
      <c r="F30" s="53"/>
      <c r="G30" s="53"/>
      <c r="H30" s="53"/>
      <c r="I30" s="52"/>
    </row>
    <row r="31" spans="1:9" s="40" customFormat="1" ht="18" customHeight="1">
      <c r="A31" s="56">
        <v>25</v>
      </c>
      <c r="B31" s="57">
        <f>'Ext. &amp; Prep. Task List 2'!$H$9</f>
        <v>0</v>
      </c>
      <c r="C31" s="36"/>
      <c r="D31" s="51"/>
      <c r="E31" s="53"/>
      <c r="F31" s="53"/>
      <c r="G31" s="53"/>
      <c r="H31" s="53"/>
      <c r="I31" s="52"/>
    </row>
    <row r="32" spans="1:9" s="40" customFormat="1" ht="18" customHeight="1">
      <c r="A32" s="56">
        <v>26</v>
      </c>
      <c r="B32" s="47">
        <f>'Ext. &amp; Prep. Task List 2'!$H$10</f>
        <v>0</v>
      </c>
      <c r="C32" s="36"/>
      <c r="D32" s="387" t="s">
        <v>100</v>
      </c>
      <c r="E32" s="388"/>
      <c r="F32" s="388"/>
      <c r="G32" s="388"/>
      <c r="H32" s="388"/>
      <c r="I32" s="389"/>
    </row>
    <row r="33" spans="1:9" s="40" customFormat="1" ht="18" customHeight="1">
      <c r="A33" s="56">
        <v>27</v>
      </c>
      <c r="B33" s="47">
        <f>'Ext. &amp; Prep. Task List 2'!$H$11</f>
        <v>0</v>
      </c>
      <c r="C33" s="36"/>
      <c r="D33" s="387" t="s">
        <v>101</v>
      </c>
      <c r="E33" s="388"/>
      <c r="F33" s="388"/>
      <c r="G33" s="388"/>
      <c r="H33" s="388"/>
      <c r="I33" s="389"/>
    </row>
    <row r="34" spans="1:9" s="40" customFormat="1" ht="18" customHeight="1">
      <c r="A34" s="56">
        <v>28</v>
      </c>
      <c r="B34" s="47">
        <f>'Ext. &amp; Prep. Task List 2'!$H$12</f>
        <v>0</v>
      </c>
      <c r="C34" s="36"/>
      <c r="D34" s="387" t="s">
        <v>102</v>
      </c>
      <c r="E34" s="388"/>
      <c r="F34" s="388"/>
      <c r="G34" s="388"/>
      <c r="H34" s="388"/>
      <c r="I34" s="389"/>
    </row>
    <row r="35" spans="1:9" s="40" customFormat="1" ht="18" customHeight="1">
      <c r="A35" s="56">
        <v>29</v>
      </c>
      <c r="B35" s="47">
        <f>'Ext. &amp; Prep. Task List 2'!$H$13</f>
        <v>0</v>
      </c>
      <c r="C35" s="36"/>
      <c r="D35" s="51"/>
      <c r="E35" s="53"/>
      <c r="F35" s="53"/>
      <c r="G35" s="53"/>
      <c r="H35" s="53"/>
      <c r="I35" s="52"/>
    </row>
    <row r="36" spans="1:9" s="40" customFormat="1" ht="18" customHeight="1">
      <c r="A36" s="56">
        <v>30</v>
      </c>
      <c r="B36" s="47">
        <f>'Ext. &amp; Prep. Task List 2'!$H$14</f>
        <v>0</v>
      </c>
      <c r="C36" s="36"/>
      <c r="D36" s="51"/>
      <c r="E36" s="53"/>
      <c r="F36" s="53"/>
      <c r="G36" s="53"/>
      <c r="H36" s="53"/>
      <c r="I36" s="52"/>
    </row>
    <row r="37" spans="1:9" s="40" customFormat="1" ht="18" customHeight="1">
      <c r="A37" s="56">
        <v>31</v>
      </c>
      <c r="B37" s="47">
        <f>'Ext. &amp; Prep. Task List 2'!$H$15</f>
        <v>0</v>
      </c>
      <c r="C37" s="36"/>
      <c r="D37" s="51"/>
      <c r="E37" s="53"/>
      <c r="F37" s="53"/>
      <c r="G37" s="53"/>
      <c r="H37" s="53"/>
      <c r="I37" s="52"/>
    </row>
    <row r="38" spans="1:9" s="40" customFormat="1" ht="18" customHeight="1">
      <c r="A38" s="56">
        <v>32</v>
      </c>
      <c r="B38" s="47">
        <f>'Ext. &amp; Prep. Task List 2'!$H$16</f>
        <v>0</v>
      </c>
      <c r="C38" s="36"/>
      <c r="D38" s="41"/>
      <c r="E38" s="43"/>
      <c r="F38" s="43"/>
      <c r="G38" s="43"/>
      <c r="H38" s="43"/>
      <c r="I38" s="42"/>
    </row>
    <row r="39" spans="1:9" s="40" customFormat="1" ht="18" customHeight="1">
      <c r="A39" s="56">
        <v>33</v>
      </c>
      <c r="B39" s="47">
        <f>'Ext. &amp; Prep. Task List 3'!$B$9</f>
        <v>0</v>
      </c>
      <c r="C39" s="36"/>
      <c r="D39" s="41"/>
      <c r="E39" s="43"/>
      <c r="F39" s="43"/>
      <c r="G39" s="43"/>
      <c r="H39" s="43"/>
      <c r="I39" s="42"/>
    </row>
    <row r="40" spans="1:9" s="40" customFormat="1" ht="18" customHeight="1">
      <c r="A40" s="56">
        <v>34</v>
      </c>
      <c r="B40" s="47">
        <f>'Ext. &amp; Prep. Task List 3'!$B$10</f>
        <v>0</v>
      </c>
      <c r="C40" s="36"/>
      <c r="D40" s="41"/>
      <c r="E40" s="43"/>
      <c r="F40" s="43"/>
      <c r="G40" s="43"/>
      <c r="H40" s="43"/>
      <c r="I40" s="42"/>
    </row>
    <row r="41" spans="1:9" s="40" customFormat="1" ht="18" customHeight="1">
      <c r="A41" s="56">
        <v>35</v>
      </c>
      <c r="B41" s="47">
        <f>'Ext. &amp; Prep. Task List 3'!$B$11</f>
        <v>0</v>
      </c>
      <c r="C41" s="36"/>
      <c r="D41" s="41"/>
      <c r="E41" s="43"/>
      <c r="F41" s="43"/>
      <c r="G41" s="43"/>
      <c r="H41" s="43"/>
      <c r="I41" s="42"/>
    </row>
    <row r="42" spans="1:9" s="40" customFormat="1" ht="18" customHeight="1">
      <c r="A42" s="56">
        <v>36</v>
      </c>
      <c r="B42" s="47">
        <f>'Ext. &amp; Prep. Task List 3'!$B$12</f>
        <v>0</v>
      </c>
      <c r="C42" s="36"/>
      <c r="D42" s="41"/>
      <c r="E42" s="43"/>
      <c r="F42" s="43"/>
      <c r="G42" s="43"/>
      <c r="H42" s="43"/>
      <c r="I42" s="42"/>
    </row>
    <row r="43" spans="1:9" s="40" customFormat="1" ht="18" customHeight="1">
      <c r="A43" s="56">
        <v>37</v>
      </c>
      <c r="B43" s="47">
        <f>'Ext. &amp; Prep. Task List 3'!$B$13</f>
        <v>0</v>
      </c>
      <c r="C43" s="36"/>
      <c r="D43" s="41"/>
      <c r="E43" s="43"/>
      <c r="F43" s="43"/>
      <c r="G43" s="43"/>
      <c r="H43" s="43"/>
      <c r="I43" s="42"/>
    </row>
    <row r="44" spans="1:9" s="40" customFormat="1" ht="18" customHeight="1">
      <c r="A44" s="56">
        <v>38</v>
      </c>
      <c r="B44" s="47">
        <f>'Ext. &amp; Prep. Task List 3'!$B$14</f>
        <v>0</v>
      </c>
      <c r="C44" s="36"/>
      <c r="D44" s="41"/>
      <c r="E44" s="43"/>
      <c r="F44" s="43"/>
      <c r="G44" s="43"/>
      <c r="H44" s="43"/>
      <c r="I44" s="42"/>
    </row>
    <row r="45" spans="1:9" s="40" customFormat="1" ht="18" customHeight="1">
      <c r="A45" s="56">
        <v>39</v>
      </c>
      <c r="B45" s="47">
        <f>'Ext. &amp; Prep. Task List 3'!$B$15</f>
        <v>0</v>
      </c>
      <c r="C45" s="36"/>
      <c r="D45" s="41"/>
      <c r="E45" s="43"/>
      <c r="F45" s="43"/>
      <c r="G45" s="43"/>
      <c r="H45" s="43"/>
      <c r="I45" s="42"/>
    </row>
    <row r="46" spans="1:9" s="40" customFormat="1" ht="18" customHeight="1">
      <c r="A46" s="56">
        <v>40</v>
      </c>
      <c r="B46" s="47">
        <f>'Ext. &amp; Prep. Task List 3'!$B$16</f>
        <v>0</v>
      </c>
      <c r="C46" s="36"/>
      <c r="D46" s="41"/>
      <c r="E46" s="43"/>
      <c r="F46" s="43"/>
      <c r="G46" s="43"/>
      <c r="H46" s="43"/>
      <c r="I46" s="42"/>
    </row>
    <row r="47" spans="1:9" s="40" customFormat="1" ht="18" customHeight="1">
      <c r="A47" s="56">
        <v>41</v>
      </c>
      <c r="B47" s="47">
        <f>'Ext. &amp; Prep. Task List 3'!$H$9</f>
        <v>0</v>
      </c>
      <c r="C47" s="36"/>
      <c r="D47" s="41"/>
      <c r="E47" s="43"/>
      <c r="F47" s="43"/>
      <c r="G47" s="43"/>
      <c r="H47" s="43"/>
      <c r="I47" s="42"/>
    </row>
    <row r="48" spans="1:9" s="40" customFormat="1" ht="18" customHeight="1">
      <c r="A48" s="56">
        <v>42</v>
      </c>
      <c r="B48" s="47">
        <f>'Ext. &amp; Prep. Task List 3'!$H$10</f>
        <v>0</v>
      </c>
      <c r="C48" s="36"/>
      <c r="D48" s="41"/>
      <c r="E48" s="43"/>
      <c r="F48" s="43"/>
      <c r="G48" s="43"/>
      <c r="H48" s="43"/>
      <c r="I48" s="42"/>
    </row>
    <row r="49" spans="1:9" s="40" customFormat="1" ht="18" customHeight="1">
      <c r="A49" s="56">
        <v>43</v>
      </c>
      <c r="B49" s="47">
        <f>'Ext. &amp; Prep. Task List 3'!$H$11</f>
        <v>0</v>
      </c>
      <c r="C49" s="36"/>
      <c r="D49" s="41"/>
      <c r="E49" s="43"/>
      <c r="F49" s="43"/>
      <c r="G49" s="43"/>
      <c r="H49" s="43"/>
      <c r="I49" s="42"/>
    </row>
    <row r="50" spans="1:9" s="40" customFormat="1" ht="18" customHeight="1">
      <c r="A50" s="56">
        <v>44</v>
      </c>
      <c r="B50" s="47">
        <f>'Ext. &amp; Prep. Task List 3'!$H$12</f>
        <v>0</v>
      </c>
      <c r="C50" s="36"/>
      <c r="D50" s="41"/>
      <c r="E50" s="43"/>
      <c r="F50" s="43"/>
      <c r="G50" s="43"/>
      <c r="H50" s="43"/>
      <c r="I50" s="42"/>
    </row>
    <row r="51" spans="1:9" s="40" customFormat="1" ht="18" customHeight="1">
      <c r="A51" s="56">
        <v>45</v>
      </c>
      <c r="B51" s="47">
        <f>'Ext. &amp; Prep. Task List 3'!$H$13</f>
        <v>0</v>
      </c>
      <c r="C51" s="36"/>
      <c r="D51" s="41"/>
      <c r="E51" s="43"/>
      <c r="F51" s="43"/>
      <c r="G51" s="43"/>
      <c r="H51" s="43"/>
      <c r="I51" s="42"/>
    </row>
    <row r="52" spans="1:9" s="40" customFormat="1" ht="18" customHeight="1">
      <c r="A52" s="56">
        <v>46</v>
      </c>
      <c r="B52" s="47">
        <f>'Ext. &amp; Prep. Task List 3'!$H$14</f>
        <v>0</v>
      </c>
      <c r="C52" s="36"/>
      <c r="D52" s="41"/>
      <c r="E52" s="43"/>
      <c r="F52" s="43"/>
      <c r="G52" s="43"/>
      <c r="H52" s="43"/>
      <c r="I52" s="42"/>
    </row>
    <row r="53" spans="1:9" s="40" customFormat="1" ht="18" customHeight="1">
      <c r="A53" s="56">
        <v>47</v>
      </c>
      <c r="B53" s="47">
        <f>'Ext. &amp; Prep. Task List 3'!$H$15</f>
        <v>0</v>
      </c>
      <c r="C53" s="36"/>
      <c r="D53" s="41"/>
      <c r="E53" s="43"/>
      <c r="F53" s="43"/>
      <c r="G53" s="43"/>
      <c r="H53" s="43"/>
      <c r="I53" s="42"/>
    </row>
    <row r="54" spans="1:9" s="40" customFormat="1" ht="18" customHeight="1" thickBot="1">
      <c r="A54" s="39">
        <v>48</v>
      </c>
      <c r="B54" s="48">
        <f>'Ext. &amp; Prep. Task List 3'!$H$16</f>
        <v>0</v>
      </c>
      <c r="C54" s="37"/>
      <c r="D54" s="44"/>
      <c r="E54" s="45"/>
      <c r="F54" s="45"/>
      <c r="G54" s="45"/>
      <c r="H54" s="45"/>
      <c r="I54" s="46"/>
    </row>
    <row r="55" spans="1:9" ht="14.25" customHeight="1"/>
  </sheetData>
  <mergeCells count="28">
    <mergeCell ref="A1:B4"/>
    <mergeCell ref="C1:I2"/>
    <mergeCell ref="C3:C4"/>
    <mergeCell ref="D3:E4"/>
    <mergeCell ref="F3:F4"/>
    <mergeCell ref="G3:I4"/>
    <mergeCell ref="D20:I21"/>
    <mergeCell ref="D22:I23"/>
    <mergeCell ref="E10:F10"/>
    <mergeCell ref="G10:H10"/>
    <mergeCell ref="E11:E12"/>
    <mergeCell ref="F11:F12"/>
    <mergeCell ref="G11:G12"/>
    <mergeCell ref="H11:H12"/>
    <mergeCell ref="A5:B6"/>
    <mergeCell ref="D14:I14"/>
    <mergeCell ref="D15:I15"/>
    <mergeCell ref="D16:I17"/>
    <mergeCell ref="D18:I19"/>
    <mergeCell ref="C5:C6"/>
    <mergeCell ref="D5:I7"/>
    <mergeCell ref="D8:I8"/>
    <mergeCell ref="D9:I9"/>
    <mergeCell ref="D25:I25"/>
    <mergeCell ref="D26:I26"/>
    <mergeCell ref="D32:I32"/>
    <mergeCell ref="D33:I33"/>
    <mergeCell ref="D34:I34"/>
  </mergeCells>
  <conditionalFormatting sqref="B7:B54">
    <cfRule type="duplicateValues" dxfId="2" priority="2"/>
  </conditionalFormatting>
  <conditionalFormatting sqref="C7:C54">
    <cfRule type="cellIs" dxfId="1" priority="1" operator="lessThan">
      <formula>1</formula>
    </cfRule>
  </conditionalFormatting>
  <pageMargins left="0.69930555555555596" right="0.69930555555555596" top="0.75" bottom="0.75" header="0.3" footer="0.3"/>
  <pageSetup paperSize="9" scale="6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4E76-60B1-4972-AC4D-605BB0FC23E2}">
  <dimension ref="A1:G1106"/>
  <sheetViews>
    <sheetView view="pageBreakPreview" zoomScaleNormal="100" zoomScaleSheetLayoutView="100" workbookViewId="0">
      <selection activeCell="D38" sqref="D38"/>
    </sheetView>
  </sheetViews>
  <sheetFormatPr defaultColWidth="9" defaultRowHeight="14"/>
  <cols>
    <col min="1" max="1" width="30.54296875" style="23" customWidth="1"/>
    <col min="2" max="2" width="14.26953125" style="23" customWidth="1"/>
    <col min="3" max="3" width="25.90625" style="25" customWidth="1"/>
    <col min="4" max="4" width="18.453125" style="23" bestFit="1" customWidth="1"/>
    <col min="5" max="5" width="9.7265625" style="23" customWidth="1"/>
    <col min="6" max="6" width="22.08984375" style="25" customWidth="1"/>
    <col min="7" max="7" width="16.7265625" style="25" customWidth="1"/>
    <col min="8" max="8" width="15.7265625" style="23" customWidth="1"/>
    <col min="9" max="10" width="8.7265625" style="23" customWidth="1"/>
    <col min="11" max="11" width="10" style="23" customWidth="1"/>
    <col min="12" max="12" width="17.26953125" style="23" customWidth="1"/>
    <col min="13" max="13" width="7.1796875" style="23" customWidth="1"/>
    <col min="14" max="14" width="13.7265625" style="23" customWidth="1"/>
    <col min="15" max="15" width="11.7265625" style="23" customWidth="1"/>
    <col min="16" max="17" width="12.7265625" style="23" customWidth="1"/>
    <col min="18" max="18" width="13.7265625" style="23" customWidth="1"/>
    <col min="19" max="19" width="11.7265625" style="23" customWidth="1"/>
    <col min="20" max="20" width="13" style="23" customWidth="1"/>
    <col min="21" max="21" width="9" style="23" customWidth="1"/>
    <col min="22" max="16384" width="9" style="23"/>
  </cols>
  <sheetData>
    <row r="1" spans="1:7" ht="11.25" customHeight="1" thickBot="1">
      <c r="A1" s="479"/>
      <c r="B1" s="481" t="s">
        <v>103</v>
      </c>
      <c r="C1" s="423"/>
      <c r="D1" s="423"/>
      <c r="E1" s="423"/>
      <c r="F1" s="424"/>
      <c r="G1" s="23"/>
    </row>
    <row r="2" spans="1:7" ht="8.25" customHeight="1" thickBot="1">
      <c r="A2" s="477"/>
      <c r="B2" s="429"/>
      <c r="C2" s="429"/>
      <c r="D2" s="429"/>
      <c r="E2" s="429"/>
      <c r="F2" s="430"/>
      <c r="G2" s="23"/>
    </row>
    <row r="3" spans="1:7" ht="9.75" customHeight="1" thickBot="1">
      <c r="A3" s="477"/>
      <c r="B3" s="482" t="s">
        <v>1</v>
      </c>
      <c r="C3" s="485" t="s">
        <v>2</v>
      </c>
      <c r="D3" s="487" t="s">
        <v>6</v>
      </c>
      <c r="E3" s="489"/>
      <c r="F3" s="427"/>
      <c r="G3" s="23"/>
    </row>
    <row r="4" spans="1:7" ht="7.5" customHeight="1">
      <c r="A4" s="477"/>
      <c r="B4" s="483"/>
      <c r="C4" s="486"/>
      <c r="D4" s="488"/>
      <c r="E4" s="490"/>
      <c r="F4" s="427"/>
      <c r="G4" s="23"/>
    </row>
    <row r="5" spans="1:7" ht="15.75" customHeight="1" thickBot="1">
      <c r="A5" s="480"/>
      <c r="B5" s="484"/>
      <c r="C5" s="445"/>
      <c r="D5" s="488"/>
      <c r="E5" s="490"/>
      <c r="F5" s="427"/>
      <c r="G5" s="23"/>
    </row>
    <row r="6" spans="1:7" ht="24.5" thickBot="1">
      <c r="A6" s="143" t="s">
        <v>104</v>
      </c>
      <c r="B6" s="471">
        <v>16</v>
      </c>
      <c r="C6" s="472"/>
      <c r="D6" s="473" t="s">
        <v>94</v>
      </c>
      <c r="E6" s="423"/>
      <c r="F6" s="424"/>
      <c r="G6" s="23"/>
    </row>
    <row r="7" spans="1:7" ht="24.5" thickBot="1">
      <c r="A7" s="142" t="s">
        <v>78</v>
      </c>
      <c r="B7" s="144" t="s">
        <v>105</v>
      </c>
      <c r="C7" s="30" t="s">
        <v>106</v>
      </c>
      <c r="D7" s="425"/>
      <c r="E7" s="448"/>
      <c r="F7" s="449"/>
      <c r="G7" s="23"/>
    </row>
    <row r="8" spans="1:7" ht="18" customHeight="1" thickBot="1">
      <c r="A8" s="62">
        <f>'Ext. &amp; Prep. Task List 1'!$B$9</f>
        <v>0</v>
      </c>
      <c r="B8" s="59" t="str">
        <f>IF('QC measurements'!C7="","",(160/COUNTA('QC measurements'!$C$7:$C$54)*$B$6/'QC measurements'!C7))</f>
        <v/>
      </c>
      <c r="C8" s="146">
        <f>SUM(B8:B55)</f>
        <v>0</v>
      </c>
      <c r="D8" s="474" t="s">
        <v>95</v>
      </c>
      <c r="E8" s="423"/>
      <c r="F8" s="424"/>
      <c r="G8" s="23"/>
    </row>
    <row r="9" spans="1:7" ht="18" customHeight="1">
      <c r="A9" s="62">
        <f>'Ext. &amp; Prep. Task List 1'!$B$10</f>
        <v>0</v>
      </c>
      <c r="B9" s="59" t="str">
        <f>IF('QC measurements'!C8="","",(160/COUNTA('QC measurements'!$C$7:$C$54)*$B$6/'QC measurements'!C8))</f>
        <v/>
      </c>
      <c r="C9" s="30" t="s">
        <v>107</v>
      </c>
      <c r="D9" s="207"/>
      <c r="E9" s="438"/>
      <c r="F9" s="439"/>
      <c r="G9" s="23"/>
    </row>
    <row r="10" spans="1:7" ht="18" customHeight="1" thickBot="1">
      <c r="A10" s="62">
        <f>'Ext. &amp; Prep. Task List 1'!$B$11</f>
        <v>0</v>
      </c>
      <c r="B10" s="59" t="str">
        <f>IF('QC measurements'!C9="","",(160/COUNTA('QC measurements'!$C$7:$C$54)*$B$6/'QC measurements'!C9))</f>
        <v/>
      </c>
      <c r="C10" s="147">
        <f>48*B6</f>
        <v>768</v>
      </c>
      <c r="D10" s="475" t="s">
        <v>96</v>
      </c>
      <c r="E10" s="448"/>
      <c r="F10" s="449"/>
      <c r="G10" s="23"/>
    </row>
    <row r="11" spans="1:7" ht="18" customHeight="1">
      <c r="A11" s="62">
        <f>'Ext. &amp; Prep. Task List 1'!$B$12</f>
        <v>0</v>
      </c>
      <c r="B11" s="59" t="str">
        <f>IF('QC measurements'!C10="","",(160/COUNTA('QC measurements'!$C$7:$C$54)*$B$6/'QC measurements'!C10))</f>
        <v/>
      </c>
      <c r="C11" s="145" t="s">
        <v>108</v>
      </c>
      <c r="D11" s="207"/>
      <c r="E11" s="438"/>
      <c r="F11" s="439"/>
      <c r="G11" s="23"/>
    </row>
    <row r="12" spans="1:7" ht="18" customHeight="1">
      <c r="A12" s="62">
        <f>'Ext. &amp; Prep. Task List 1'!$B$13</f>
        <v>0</v>
      </c>
      <c r="B12" s="59" t="str">
        <f>IF('QC measurements'!C11="","",(160/COUNTA('QC measurements'!$C$7:$C$54)*$B$6/'QC measurements'!C11))</f>
        <v/>
      </c>
      <c r="C12" s="476">
        <f>C10-C8</f>
        <v>768</v>
      </c>
      <c r="D12" s="478" t="s">
        <v>97</v>
      </c>
      <c r="E12" s="448"/>
      <c r="F12" s="449"/>
      <c r="G12" s="23"/>
    </row>
    <row r="13" spans="1:7" ht="18" customHeight="1" thickBot="1">
      <c r="A13" s="62">
        <f>'Ext. &amp; Prep. Task List 1'!$B$14</f>
        <v>0</v>
      </c>
      <c r="B13" s="59" t="str">
        <f>IF('QC measurements'!C12="","",(160/COUNTA('QC measurements'!$C$7:$C$54)*$B$6/'QC measurements'!C12))</f>
        <v/>
      </c>
      <c r="C13" s="477"/>
      <c r="D13" s="425"/>
      <c r="E13" s="448"/>
      <c r="F13" s="449"/>
      <c r="G13" s="23"/>
    </row>
    <row r="14" spans="1:7" ht="18" customHeight="1" thickBot="1">
      <c r="A14" s="62">
        <f>'Ext. &amp; Prep. Task List 1'!$B$15</f>
        <v>0</v>
      </c>
      <c r="B14" s="60" t="str">
        <f>IF('QC measurements'!C13="","",(160/COUNTA('QC measurements'!$C$7:$C$54)*$B$6/'QC measurements'!C13))</f>
        <v/>
      </c>
      <c r="C14" s="465" t="s">
        <v>109</v>
      </c>
      <c r="D14" s="424"/>
      <c r="E14" s="466"/>
      <c r="F14" s="424"/>
      <c r="G14" s="23"/>
    </row>
    <row r="15" spans="1:7" ht="18" customHeight="1" thickBot="1">
      <c r="A15" s="62">
        <f>'Ext. &amp; Prep. Task List 1'!$B$16</f>
        <v>0</v>
      </c>
      <c r="B15" s="60" t="str">
        <f>IF('QC measurements'!C14="","",(160/COUNTA('QC measurements'!$C$7:$C$54)*$B$6/'QC measurements'!C14))</f>
        <v/>
      </c>
      <c r="C15" s="467" t="s">
        <v>110</v>
      </c>
      <c r="D15" s="429"/>
      <c r="E15" s="428"/>
      <c r="F15" s="430"/>
      <c r="G15" s="23"/>
    </row>
    <row r="16" spans="1:7" ht="18" customHeight="1">
      <c r="A16" s="62">
        <f>'Ext. &amp; Prep. Task List 1'!$H$9</f>
        <v>0</v>
      </c>
      <c r="B16" s="59" t="str">
        <f>IF('QC measurements'!C15="","",(160/COUNTA('QC measurements'!$C$7:$C$54)*$B$6/'QC measurements'!C15))</f>
        <v/>
      </c>
      <c r="C16" s="468" t="s">
        <v>111</v>
      </c>
      <c r="D16" s="469"/>
      <c r="E16" s="469"/>
      <c r="F16" s="449"/>
      <c r="G16" s="23"/>
    </row>
    <row r="17" spans="1:7" ht="18" customHeight="1">
      <c r="A17" s="62">
        <f>'Ext. &amp; Prep. Task List 1'!$H$10</f>
        <v>0</v>
      </c>
      <c r="B17" s="59" t="str">
        <f>IF('QC measurements'!C16="","",(160/COUNTA('QC measurements'!$C$7:$C$54)*$B$6/'QC measurements'!C16))</f>
        <v/>
      </c>
      <c r="C17" s="470" t="s">
        <v>112</v>
      </c>
      <c r="D17" s="448"/>
      <c r="E17" s="448"/>
      <c r="F17" s="449"/>
      <c r="G17" s="23"/>
    </row>
    <row r="18" spans="1:7" ht="18" customHeight="1">
      <c r="A18" s="62">
        <f>'Ext. &amp; Prep. Task List 1'!$H$11</f>
        <v>0</v>
      </c>
      <c r="B18" s="59" t="str">
        <f>IF('QC measurements'!C17="","",(160/COUNTA('QC measurements'!$C$7:$C$54)*$B$6/'QC measurements'!C17))</f>
        <v/>
      </c>
      <c r="C18" s="425"/>
      <c r="D18" s="448"/>
      <c r="E18" s="448"/>
      <c r="F18" s="449"/>
      <c r="G18" s="23"/>
    </row>
    <row r="19" spans="1:7" ht="18" customHeight="1">
      <c r="A19" s="62">
        <f>'Ext. &amp; Prep. Task List 1'!$H$12</f>
        <v>0</v>
      </c>
      <c r="B19" s="59" t="str">
        <f>IF('QC measurements'!C18="","",(160/COUNTA('QC measurements'!$C$7:$C$54)*$B$6/'QC measurements'!C18))</f>
        <v/>
      </c>
      <c r="C19" s="463" t="s">
        <v>113</v>
      </c>
      <c r="D19" s="448"/>
      <c r="E19" s="448"/>
      <c r="F19" s="449"/>
      <c r="G19" s="23"/>
    </row>
    <row r="20" spans="1:7" ht="18" customHeight="1">
      <c r="A20" s="62">
        <f>'Ext. &amp; Prep. Task List 1'!$H$13</f>
        <v>0</v>
      </c>
      <c r="B20" s="59" t="str">
        <f>IF('QC measurements'!C19="","",(160/COUNTA('QC measurements'!$C$7:$C$54)*$B$6/'QC measurements'!C19))</f>
        <v/>
      </c>
      <c r="C20" s="463" t="s">
        <v>114</v>
      </c>
      <c r="D20" s="448"/>
      <c r="E20" s="448"/>
      <c r="F20" s="449"/>
      <c r="G20" s="23"/>
    </row>
    <row r="21" spans="1:7" ht="18" customHeight="1">
      <c r="A21" s="62">
        <f>'Ext. &amp; Prep. Task List 1'!$H$14</f>
        <v>0</v>
      </c>
      <c r="B21" s="59" t="str">
        <f>IF('QC measurements'!C20="","",(160/COUNTA('QC measurements'!$C$7:$C$54)*$B$6/'QC measurements'!C20))</f>
        <v/>
      </c>
      <c r="C21" s="450" t="s">
        <v>115</v>
      </c>
      <c r="D21" s="448"/>
      <c r="E21" s="448"/>
      <c r="F21" s="449"/>
      <c r="G21" s="23"/>
    </row>
    <row r="22" spans="1:7" ht="18" customHeight="1">
      <c r="A22" s="62">
        <f>'Ext. &amp; Prep. Task List 1'!$H$15</f>
        <v>0</v>
      </c>
      <c r="B22" s="59" t="str">
        <f>IF('QC measurements'!C21="","",(160/COUNTA('QC measurements'!$C$7:$C$54)*$B$6/'QC measurements'!C21))</f>
        <v/>
      </c>
      <c r="C22" s="463" t="s">
        <v>116</v>
      </c>
      <c r="D22" s="448"/>
      <c r="E22" s="448"/>
      <c r="F22" s="449"/>
      <c r="G22" s="23"/>
    </row>
    <row r="23" spans="1:7" ht="18" customHeight="1">
      <c r="A23" s="62">
        <f>'Ext. &amp; Prep. Task List 1'!$H$16</f>
        <v>0</v>
      </c>
      <c r="B23" s="59" t="str">
        <f>IF('QC measurements'!C22="","",(160/COUNTA('QC measurements'!$C$7:$C$54)*$B$6/'QC measurements'!C22))</f>
        <v/>
      </c>
      <c r="C23" s="450" t="s">
        <v>117</v>
      </c>
      <c r="D23" s="448"/>
      <c r="E23" s="448"/>
      <c r="F23" s="449"/>
      <c r="G23" s="23"/>
    </row>
    <row r="24" spans="1:7" ht="18" customHeight="1">
      <c r="A24" s="62">
        <f>'Ext. &amp; Prep. Task List 2'!$B$9</f>
        <v>0</v>
      </c>
      <c r="B24" s="59" t="str">
        <f>IF('QC measurements'!C23="","",(160/COUNTA('QC measurements'!$C$7:$C$54)*$B$6/'QC measurements'!C23))</f>
        <v/>
      </c>
      <c r="C24" s="450" t="s">
        <v>118</v>
      </c>
      <c r="D24" s="448"/>
      <c r="E24" s="448"/>
      <c r="F24" s="449"/>
      <c r="G24" s="23"/>
    </row>
    <row r="25" spans="1:7" ht="18" customHeight="1">
      <c r="A25" s="62">
        <f>'Ext. &amp; Prep. Task List 2'!$B$10</f>
        <v>0</v>
      </c>
      <c r="B25" s="59" t="str">
        <f>IF('QC measurements'!C24="","",(160/COUNTA('QC measurements'!$C$7:$C$54)*$B$6/'QC measurements'!C24))</f>
        <v/>
      </c>
      <c r="C25" s="464" t="s">
        <v>119</v>
      </c>
      <c r="D25" s="448"/>
      <c r="E25" s="448"/>
      <c r="F25" s="449"/>
      <c r="G25" s="23"/>
    </row>
    <row r="26" spans="1:7" ht="18" customHeight="1" thickBot="1">
      <c r="A26" s="62">
        <f>'Ext. &amp; Prep. Task List 1'!$B$11</f>
        <v>0</v>
      </c>
      <c r="B26" s="59" t="str">
        <f>IF('QC measurements'!C25="","",(160/COUNTA('QC measurements'!$C$7:$C$54)*$B$6/'QC measurements'!C25))</f>
        <v/>
      </c>
      <c r="C26" s="451" t="s">
        <v>120</v>
      </c>
      <c r="D26" s="448"/>
      <c r="E26" s="448"/>
      <c r="F26" s="449"/>
      <c r="G26" s="23"/>
    </row>
    <row r="27" spans="1:7" ht="18" customHeight="1" thickBot="1">
      <c r="A27" s="62">
        <f>'Ext. &amp; Prep. Task List 2'!$B$12</f>
        <v>0</v>
      </c>
      <c r="B27" s="59" t="str">
        <f>IF('QC measurements'!C26="","",(160/COUNTA('QC measurements'!$C$7:$C$54)*$B$6/'QC measurements'!C26))</f>
        <v/>
      </c>
      <c r="C27" s="452" t="s">
        <v>83</v>
      </c>
      <c r="D27" s="453"/>
      <c r="E27" s="454" t="s">
        <v>84</v>
      </c>
      <c r="F27" s="455"/>
      <c r="G27" s="23"/>
    </row>
    <row r="28" spans="1:7" ht="18" customHeight="1" thickBot="1">
      <c r="A28" s="62">
        <f>'Ext. &amp; Prep. Task List 2'!$B$13</f>
        <v>0</v>
      </c>
      <c r="B28" s="59" t="str">
        <f>IF('QC measurements'!C27="","",(160/COUNTA('QC measurements'!$C$7:$C$54)*$B$6/'QC measurements'!C27))</f>
        <v/>
      </c>
      <c r="C28" s="456" t="s">
        <v>85</v>
      </c>
      <c r="D28" s="458" t="s">
        <v>86</v>
      </c>
      <c r="E28" s="460" t="s">
        <v>85</v>
      </c>
      <c r="F28" s="461" t="s">
        <v>87</v>
      </c>
      <c r="G28" s="23"/>
    </row>
    <row r="29" spans="1:7" ht="18" customHeight="1" thickBot="1">
      <c r="A29" s="62">
        <f>'Ext. &amp; Prep. Task List 2'!$B$14</f>
        <v>0</v>
      </c>
      <c r="B29" s="59" t="str">
        <f>IF('QC measurements'!C28="","",(160/COUNTA('QC measurements'!$C$7:$C$54)*$B$6/'QC measurements'!C28))</f>
        <v/>
      </c>
      <c r="C29" s="457"/>
      <c r="D29" s="459"/>
      <c r="E29" s="459"/>
      <c r="F29" s="462"/>
      <c r="G29" s="23"/>
    </row>
    <row r="30" spans="1:7" ht="18" customHeight="1">
      <c r="A30" s="62">
        <f>'Ext. &amp; Prep. Task List 2'!$B$15</f>
        <v>0</v>
      </c>
      <c r="B30" s="59" t="str">
        <f>IF('QC measurements'!C29="","",(160/COUNTA('QC measurements'!$C$7:$C$54)*$B$6/'QC measurements'!C29))</f>
        <v/>
      </c>
      <c r="C30" s="73" t="s">
        <v>88</v>
      </c>
      <c r="D30" s="74" t="s">
        <v>89</v>
      </c>
      <c r="E30" s="75" t="s">
        <v>90</v>
      </c>
      <c r="F30" s="76" t="s">
        <v>91</v>
      </c>
      <c r="G30" s="23"/>
    </row>
    <row r="31" spans="1:7" ht="18" customHeight="1" thickBot="1">
      <c r="A31" s="62">
        <f>'Ext. &amp; Prep. Task List 2'!$B$16</f>
        <v>0</v>
      </c>
      <c r="B31" s="59" t="str">
        <f>IF('QC measurements'!C30="","",(160/COUNTA('QC measurements'!$C$7:$C$54)*$B$6/'QC measurements'!C30))</f>
        <v/>
      </c>
      <c r="C31" s="69" t="s">
        <v>88</v>
      </c>
      <c r="D31" s="70" t="s">
        <v>89</v>
      </c>
      <c r="E31" s="71" t="s">
        <v>90</v>
      </c>
      <c r="F31" s="72" t="s">
        <v>91</v>
      </c>
      <c r="G31" s="23"/>
    </row>
    <row r="32" spans="1:7" ht="18" customHeight="1">
      <c r="A32" s="62">
        <f>'Ext. &amp; Prep. Task List 2'!$H$9</f>
        <v>0</v>
      </c>
      <c r="B32" s="59" t="str">
        <f>IF('QC measurements'!C31="","",(160/COUNTA('QC measurements'!$C$7:$C$54)*$B$6/'QC measurements'!C31))</f>
        <v/>
      </c>
      <c r="C32" s="387" t="s">
        <v>121</v>
      </c>
      <c r="D32" s="448"/>
      <c r="E32" s="448"/>
      <c r="F32" s="449"/>
      <c r="G32" s="23"/>
    </row>
    <row r="33" spans="1:7" ht="18" customHeight="1">
      <c r="A33" s="62">
        <f>'Ext. &amp; Prep. Task List 2'!$H$10</f>
        <v>0</v>
      </c>
      <c r="B33" s="59" t="str">
        <f>IF('QC measurements'!C32="","",(160/COUNTA('QC measurements'!$C$7:$C$54)*$B$6/'QC measurements'!C32))</f>
        <v/>
      </c>
      <c r="C33" s="387" t="s">
        <v>93</v>
      </c>
      <c r="D33" s="448"/>
      <c r="E33" s="448"/>
      <c r="F33" s="449"/>
      <c r="G33" s="23"/>
    </row>
    <row r="34" spans="1:7" ht="18" customHeight="1">
      <c r="A34" s="62">
        <f>'Ext. &amp; Prep. Task List 2'!$H$11</f>
        <v>0</v>
      </c>
      <c r="B34" s="59" t="str">
        <f>IF('QC measurements'!C33="","",(160/COUNTA('QC measurements'!$C$7:$C$54)*$B$6/'QC measurements'!C33))</f>
        <v/>
      </c>
      <c r="C34" s="387" t="s">
        <v>122</v>
      </c>
      <c r="D34" s="448"/>
      <c r="E34" s="448"/>
      <c r="F34" s="449"/>
      <c r="G34" s="23"/>
    </row>
    <row r="35" spans="1:7" ht="18" customHeight="1">
      <c r="A35" s="62">
        <f>'Ext. &amp; Prep. Task List 2'!$H$12</f>
        <v>0</v>
      </c>
      <c r="B35" s="59" t="str">
        <f>IF('QC measurements'!C34="","",(160/COUNTA('QC measurements'!$C$7:$C$54)*$B$6/'QC measurements'!C34))</f>
        <v/>
      </c>
      <c r="C35" s="387" t="s">
        <v>123</v>
      </c>
      <c r="D35" s="448"/>
      <c r="E35" s="448"/>
      <c r="F35" s="449"/>
      <c r="G35" s="23"/>
    </row>
    <row r="36" spans="1:7" ht="18" customHeight="1">
      <c r="A36" s="62">
        <f>'Ext. &amp; Prep. Task List 2'!$H$13</f>
        <v>0</v>
      </c>
      <c r="B36" s="59" t="str">
        <f>IF('QC measurements'!C35="","",(160/COUNTA('QC measurements'!$C$7:$C$54)*$B$6/'QC measurements'!C35))</f>
        <v/>
      </c>
      <c r="C36" s="77"/>
      <c r="D36" s="78"/>
      <c r="E36" s="78"/>
      <c r="F36" s="79"/>
      <c r="G36" s="23"/>
    </row>
    <row r="37" spans="1:7" ht="18" customHeight="1">
      <c r="A37" s="62">
        <f>'Ext. &amp; Prep. Task List 2'!$H$14</f>
        <v>0</v>
      </c>
      <c r="B37" s="59" t="str">
        <f>IF('QC measurements'!C36="","",(160/COUNTA('QC measurements'!$C$7:$C$54)*$B$6/'QC measurements'!C36))</f>
        <v/>
      </c>
      <c r="C37" s="450" t="s">
        <v>186</v>
      </c>
      <c r="D37" s="448"/>
      <c r="E37" s="448"/>
      <c r="F37" s="449"/>
      <c r="G37" s="23"/>
    </row>
    <row r="38" spans="1:7" ht="18" customHeight="1">
      <c r="A38" s="62">
        <f>'Ext. &amp; Prep. Task List 2'!$H$15</f>
        <v>0</v>
      </c>
      <c r="B38" s="59" t="str">
        <f>IF('QC measurements'!C37="","",(160/COUNTA('QC measurements'!$C$7:$C$54)*$B$6/'QC measurements'!C37))</f>
        <v/>
      </c>
      <c r="C38" s="58"/>
      <c r="D38" s="63"/>
      <c r="E38" s="63"/>
      <c r="F38" s="64"/>
      <c r="G38" s="23"/>
    </row>
    <row r="39" spans="1:7" ht="18" customHeight="1">
      <c r="A39" s="62">
        <f>'Ext. &amp; Prep. Task List 2'!$H$16</f>
        <v>0</v>
      </c>
      <c r="B39" s="59" t="str">
        <f>IF('QC measurements'!C38="","",(160/COUNTA('QC measurements'!$C$7:$C$54)*$B$6/'QC measurements'!C38))</f>
        <v/>
      </c>
      <c r="C39" s="58"/>
      <c r="D39" s="63"/>
      <c r="E39" s="63"/>
      <c r="F39" s="64"/>
      <c r="G39" s="23"/>
    </row>
    <row r="40" spans="1:7" ht="18" customHeight="1">
      <c r="A40" s="62">
        <f>'Ext. &amp; Prep. Task List 3'!$B$9</f>
        <v>0</v>
      </c>
      <c r="B40" s="59" t="str">
        <f>IF('QC measurements'!C39="","",(160/COUNTA('QC measurements'!$C$7:$C$54)*$B$6/'QC measurements'!C39))</f>
        <v/>
      </c>
      <c r="C40" s="58"/>
      <c r="D40" s="63"/>
      <c r="E40" s="63"/>
      <c r="F40" s="64"/>
      <c r="G40" s="23"/>
    </row>
    <row r="41" spans="1:7" ht="18" customHeight="1">
      <c r="A41" s="62">
        <f>'Ext. &amp; Prep. Task List 3'!$B$10</f>
        <v>0</v>
      </c>
      <c r="B41" s="59" t="str">
        <f>IF('QC measurements'!C40="","",(160/COUNTA('QC measurements'!$C$7:$C$54)*$B$6/'QC measurements'!C40))</f>
        <v/>
      </c>
      <c r="C41" s="58"/>
      <c r="D41" s="63"/>
      <c r="E41" s="63"/>
      <c r="F41" s="64"/>
      <c r="G41" s="23"/>
    </row>
    <row r="42" spans="1:7" ht="18" customHeight="1">
      <c r="A42" s="62">
        <f>'Ext. &amp; Prep. Task List 3'!$B$11</f>
        <v>0</v>
      </c>
      <c r="B42" s="59" t="str">
        <f>IF('QC measurements'!C41="","",(160/COUNTA('QC measurements'!$C$7:$C$54)*$B$6/'QC measurements'!C41))</f>
        <v/>
      </c>
      <c r="C42" s="58"/>
      <c r="D42" s="63"/>
      <c r="E42" s="63"/>
      <c r="F42" s="64"/>
      <c r="G42" s="23"/>
    </row>
    <row r="43" spans="1:7" ht="18" customHeight="1">
      <c r="A43" s="62">
        <f>'Ext. &amp; Prep. Task List 3'!$B$12</f>
        <v>0</v>
      </c>
      <c r="B43" s="59" t="str">
        <f>IF('QC measurements'!C42="","",(160/COUNTA('QC measurements'!$C$7:$C$54)*$B$6/'QC measurements'!C42))</f>
        <v/>
      </c>
      <c r="C43" s="58"/>
      <c r="D43" s="63"/>
      <c r="E43" s="63"/>
      <c r="F43" s="64"/>
      <c r="G43" s="23"/>
    </row>
    <row r="44" spans="1:7" ht="18" customHeight="1">
      <c r="A44" s="62">
        <f>'Ext. &amp; Prep. Task List 3'!$B$13</f>
        <v>0</v>
      </c>
      <c r="B44" s="59" t="str">
        <f>IF('QC measurements'!C43="","",(160/COUNTA('QC measurements'!$C$7:$C$54)*$B$6/'QC measurements'!C43))</f>
        <v/>
      </c>
      <c r="C44" s="58"/>
      <c r="D44" s="63"/>
      <c r="E44" s="63"/>
      <c r="F44" s="64"/>
      <c r="G44" s="23"/>
    </row>
    <row r="45" spans="1:7" ht="18" customHeight="1">
      <c r="A45" s="62">
        <f>'Ext. &amp; Prep. Task List 3'!$B$14</f>
        <v>0</v>
      </c>
      <c r="B45" s="59" t="str">
        <f>IF('QC measurements'!C44="","",(160/COUNTA('QC measurements'!$C$7:$C$54)*$B$6/'QC measurements'!C44))</f>
        <v/>
      </c>
      <c r="C45" s="58"/>
      <c r="D45" s="63"/>
      <c r="E45" s="63"/>
      <c r="F45" s="64"/>
      <c r="G45" s="23"/>
    </row>
    <row r="46" spans="1:7" ht="18" customHeight="1">
      <c r="A46" s="62">
        <f>'Ext. &amp; Prep. Task List 3'!$B$15</f>
        <v>0</v>
      </c>
      <c r="B46" s="59" t="str">
        <f>IF('QC measurements'!C45="","",(160/COUNTA('QC measurements'!$C$7:$C$54)*$B$6/'QC measurements'!C45))</f>
        <v/>
      </c>
      <c r="C46" s="58"/>
      <c r="D46" s="63"/>
      <c r="E46" s="63"/>
      <c r="F46" s="64"/>
      <c r="G46" s="23"/>
    </row>
    <row r="47" spans="1:7" ht="18" customHeight="1">
      <c r="A47" s="62">
        <f>'Ext. &amp; Prep. Task List 3'!$B$16</f>
        <v>0</v>
      </c>
      <c r="B47" s="59" t="str">
        <f>IF('QC measurements'!C46="","",(160/COUNTA('QC measurements'!$C$7:$C$54)*$B$6/'QC measurements'!C46))</f>
        <v/>
      </c>
      <c r="C47" s="58"/>
      <c r="D47" s="63"/>
      <c r="E47" s="63"/>
      <c r="F47" s="64"/>
      <c r="G47" s="23"/>
    </row>
    <row r="48" spans="1:7" ht="18" customHeight="1">
      <c r="A48" s="62">
        <f>'Ext. &amp; Prep. Task List 3'!$H$9</f>
        <v>0</v>
      </c>
      <c r="B48" s="59" t="str">
        <f>IF('QC measurements'!C47="","",(160/COUNTA('QC measurements'!$C$7:$C$54)*$B$6/'QC measurements'!C47))</f>
        <v/>
      </c>
      <c r="C48" s="58"/>
      <c r="D48" s="63"/>
      <c r="E48" s="63"/>
      <c r="F48" s="64"/>
      <c r="G48" s="23"/>
    </row>
    <row r="49" spans="1:7" ht="18" customHeight="1">
      <c r="A49" s="62">
        <f>'Ext. &amp; Prep. Task List 3'!$H$10</f>
        <v>0</v>
      </c>
      <c r="B49" s="59" t="str">
        <f>IF('QC measurements'!C48="","",(160/COUNTA('QC measurements'!$C$7:$C$54)*$B$6/'QC measurements'!C48))</f>
        <v/>
      </c>
      <c r="C49" s="58"/>
      <c r="D49" s="63"/>
      <c r="E49" s="63"/>
      <c r="F49" s="64"/>
      <c r="G49" s="23"/>
    </row>
    <row r="50" spans="1:7" ht="18" customHeight="1">
      <c r="A50" s="62">
        <f>'Ext. &amp; Prep. Task List 3'!$H$11</f>
        <v>0</v>
      </c>
      <c r="B50" s="59" t="str">
        <f>IF('QC measurements'!C49="","",(160/COUNTA('QC measurements'!$C$7:$C$54)*$B$6/'QC measurements'!C49))</f>
        <v/>
      </c>
      <c r="C50" s="58"/>
      <c r="D50" s="63"/>
      <c r="E50" s="63"/>
      <c r="F50" s="64"/>
      <c r="G50" s="23"/>
    </row>
    <row r="51" spans="1:7" ht="18" customHeight="1">
      <c r="A51" s="62">
        <f>'Ext. &amp; Prep. Task List 3'!$H$12</f>
        <v>0</v>
      </c>
      <c r="B51" s="59" t="str">
        <f>IF('QC measurements'!C50="","",(160/COUNTA('QC measurements'!$C$7:$C$54)*$B$6/'QC measurements'!C50))</f>
        <v/>
      </c>
      <c r="C51" s="58"/>
      <c r="D51" s="63"/>
      <c r="E51" s="63"/>
      <c r="F51" s="64"/>
      <c r="G51" s="23"/>
    </row>
    <row r="52" spans="1:7" ht="18" customHeight="1">
      <c r="A52" s="62">
        <f>'Ext. &amp; Prep. Task List 3'!$H$13</f>
        <v>0</v>
      </c>
      <c r="B52" s="59" t="str">
        <f>IF('QC measurements'!C51="","",(160/COUNTA('QC measurements'!$C$7:$C$54)*$B$6/'QC measurements'!C51))</f>
        <v/>
      </c>
      <c r="C52" s="58"/>
      <c r="D52" s="63"/>
      <c r="E52" s="63"/>
      <c r="F52" s="64"/>
      <c r="G52" s="23"/>
    </row>
    <row r="53" spans="1:7" ht="18" customHeight="1">
      <c r="A53" s="62">
        <f>'Ext. &amp; Prep. Task List 3'!$H$14</f>
        <v>0</v>
      </c>
      <c r="B53" s="59" t="str">
        <f>IF('QC measurements'!C52="","",(160/COUNTA('QC measurements'!$C$7:$C$54)*$B$6/'QC measurements'!C52))</f>
        <v/>
      </c>
      <c r="C53" s="58"/>
      <c r="D53" s="63"/>
      <c r="E53" s="63"/>
      <c r="F53" s="64"/>
      <c r="G53" s="23"/>
    </row>
    <row r="54" spans="1:7" ht="18" customHeight="1">
      <c r="A54" s="62">
        <f>'Ext. &amp; Prep. Task List 3'!$H$15</f>
        <v>0</v>
      </c>
      <c r="B54" s="59" t="str">
        <f>IF('QC measurements'!C53="","",(160/COUNTA('QC measurements'!$C$7:$C$54)*$B$6/'QC measurements'!C53))</f>
        <v/>
      </c>
      <c r="C54" s="58"/>
      <c r="D54" s="63"/>
      <c r="E54" s="63"/>
      <c r="F54" s="64"/>
      <c r="G54" s="23"/>
    </row>
    <row r="55" spans="1:7" ht="18" customHeight="1" thickBot="1">
      <c r="A55" s="65">
        <f>'Ext. &amp; Prep. Task List 3'!$H$16</f>
        <v>0</v>
      </c>
      <c r="B55" s="61" t="str">
        <f>IF('QC measurements'!C54="","",(160/COUNTA('QC measurements'!$C$7:$C$54)*$B$6/'QC measurements'!C54))</f>
        <v/>
      </c>
      <c r="C55" s="66"/>
      <c r="D55" s="67"/>
      <c r="E55" s="67"/>
      <c r="F55" s="68"/>
      <c r="G55" s="23"/>
    </row>
    <row r="56" spans="1:7">
      <c r="A56" s="24"/>
      <c r="B56" s="24"/>
      <c r="C56" s="24"/>
      <c r="D56" s="24"/>
      <c r="E56" s="24"/>
      <c r="F56" s="24"/>
      <c r="G56" s="23"/>
    </row>
    <row r="57" spans="1:7">
      <c r="A57" s="24"/>
      <c r="B57" s="24"/>
      <c r="C57" s="24"/>
      <c r="D57" s="24"/>
      <c r="E57" s="24"/>
      <c r="F57" s="24"/>
      <c r="G57" s="23"/>
    </row>
    <row r="58" spans="1:7">
      <c r="A58" s="24"/>
      <c r="B58" s="24"/>
      <c r="C58" s="24"/>
      <c r="D58" s="24"/>
      <c r="E58" s="24"/>
      <c r="F58" s="24"/>
      <c r="G58" s="23"/>
    </row>
    <row r="59" spans="1:7">
      <c r="A59" s="24"/>
      <c r="B59" s="24"/>
      <c r="C59" s="24"/>
      <c r="D59" s="24"/>
      <c r="E59" s="24"/>
      <c r="F59" s="24"/>
      <c r="G59" s="23"/>
    </row>
    <row r="60" spans="1:7">
      <c r="A60" s="24"/>
      <c r="B60" s="24"/>
      <c r="C60" s="24"/>
      <c r="D60" s="24"/>
      <c r="E60" s="24"/>
      <c r="F60" s="24"/>
      <c r="G60" s="23"/>
    </row>
    <row r="61" spans="1:7">
      <c r="A61" s="24"/>
      <c r="B61" s="24"/>
      <c r="C61" s="24"/>
      <c r="D61" s="24"/>
      <c r="E61" s="24"/>
      <c r="F61" s="24"/>
      <c r="G61" s="23"/>
    </row>
    <row r="62" spans="1:7">
      <c r="A62" s="24"/>
      <c r="B62" s="24"/>
      <c r="C62" s="24"/>
      <c r="D62" s="24"/>
      <c r="E62" s="24"/>
      <c r="F62" s="24"/>
      <c r="G62" s="23"/>
    </row>
    <row r="63" spans="1:7">
      <c r="A63" s="24"/>
      <c r="B63" s="24"/>
      <c r="C63" s="24"/>
      <c r="D63" s="24"/>
      <c r="E63" s="24"/>
      <c r="F63" s="24"/>
      <c r="G63" s="23"/>
    </row>
    <row r="64" spans="1:7">
      <c r="A64" s="24"/>
      <c r="B64" s="24"/>
      <c r="C64" s="24"/>
      <c r="D64" s="24"/>
      <c r="E64" s="24"/>
      <c r="F64" s="24"/>
      <c r="G64" s="23"/>
    </row>
    <row r="65" s="23" customFormat="1"/>
    <row r="66" s="23" customFormat="1"/>
    <row r="67" s="23" customFormat="1"/>
    <row r="68" s="23" customFormat="1"/>
    <row r="69" s="23" customFormat="1"/>
    <row r="70" s="23" customFormat="1"/>
    <row r="71" s="23" customFormat="1"/>
    <row r="72" s="23" customFormat="1"/>
    <row r="73" s="23" customFormat="1"/>
    <row r="74" s="23" customFormat="1"/>
    <row r="75" s="23" customFormat="1"/>
    <row r="76" s="23" customFormat="1"/>
    <row r="77" s="23" customFormat="1"/>
    <row r="78" s="23" customFormat="1"/>
    <row r="79" s="23" customFormat="1"/>
    <row r="80" s="23" customFormat="1"/>
    <row r="81" s="23" customFormat="1"/>
    <row r="82" s="23" customFormat="1"/>
    <row r="83" s="23" customFormat="1"/>
    <row r="84" s="23" customFormat="1"/>
    <row r="85" s="23" customFormat="1"/>
    <row r="86" s="23" customFormat="1"/>
    <row r="87" s="23" customFormat="1"/>
    <row r="88" s="23" customFormat="1"/>
    <row r="89" s="23" customFormat="1"/>
    <row r="90" s="23" customFormat="1"/>
    <row r="91" s="23" customFormat="1"/>
    <row r="92" s="23" customFormat="1"/>
    <row r="93" s="23" customFormat="1"/>
    <row r="94" s="23" customFormat="1"/>
    <row r="95" s="23" customFormat="1"/>
    <row r="96" s="23" customFormat="1"/>
    <row r="97" s="23" customFormat="1"/>
    <row r="98" s="23" customFormat="1"/>
    <row r="99" s="23" customFormat="1"/>
    <row r="100" s="23" customFormat="1"/>
    <row r="101" s="23" customFormat="1"/>
    <row r="102" s="23" customFormat="1"/>
    <row r="103" s="23" customFormat="1"/>
    <row r="104" s="23" customFormat="1"/>
    <row r="105" s="23" customFormat="1"/>
    <row r="106" s="23" customFormat="1"/>
    <row r="107" s="23" customFormat="1"/>
    <row r="108" s="23" customFormat="1"/>
    <row r="109" s="23" customFormat="1"/>
    <row r="110" s="23" customFormat="1"/>
    <row r="111" s="23" customFormat="1"/>
    <row r="112" s="23" customFormat="1"/>
    <row r="113" s="23" customFormat="1"/>
    <row r="114" s="23" customFormat="1"/>
    <row r="115" s="23" customFormat="1"/>
    <row r="116" s="23" customFormat="1"/>
    <row r="117" s="23" customFormat="1"/>
    <row r="118" s="23" customFormat="1"/>
    <row r="119" s="23" customFormat="1"/>
    <row r="120" s="23" customFormat="1"/>
    <row r="121" s="23" customFormat="1"/>
    <row r="122" s="23" customFormat="1"/>
    <row r="123" s="23" customFormat="1"/>
    <row r="124" s="23" customFormat="1"/>
    <row r="125" s="23" customFormat="1"/>
    <row r="126" s="23" customFormat="1"/>
    <row r="127" s="23" customFormat="1"/>
    <row r="128" s="23" customFormat="1"/>
    <row r="129" s="23" customFormat="1"/>
    <row r="130" s="23" customFormat="1"/>
    <row r="131" s="23" customFormat="1"/>
    <row r="132" s="23" customFormat="1"/>
    <row r="133" s="23" customFormat="1"/>
    <row r="134" s="23" customFormat="1"/>
    <row r="135" s="23" customFormat="1"/>
    <row r="136" s="23" customFormat="1"/>
    <row r="137" s="23" customFormat="1"/>
    <row r="138" s="23" customFormat="1"/>
    <row r="139" s="23" customFormat="1"/>
    <row r="140" s="23" customFormat="1"/>
    <row r="141" s="23" customFormat="1"/>
    <row r="142" s="23" customFormat="1"/>
    <row r="143" s="23" customFormat="1"/>
    <row r="144" s="23" customFormat="1"/>
    <row r="145" s="23" customFormat="1"/>
    <row r="146" s="23" customFormat="1"/>
    <row r="147" s="23" customFormat="1"/>
    <row r="148" s="23" customFormat="1"/>
    <row r="149" s="23" customFormat="1"/>
    <row r="150" s="23" customFormat="1"/>
    <row r="151" s="23" customFormat="1"/>
    <row r="152" s="23" customFormat="1"/>
    <row r="153" s="23" customFormat="1"/>
    <row r="154" s="23" customFormat="1"/>
    <row r="155" s="23" customFormat="1"/>
    <row r="156" s="23" customFormat="1"/>
    <row r="157" s="23" customFormat="1"/>
    <row r="158" s="23" customFormat="1"/>
    <row r="159" s="23" customFormat="1"/>
    <row r="160" s="23" customFormat="1"/>
    <row r="161" s="23" customFormat="1"/>
    <row r="162" s="23" customFormat="1"/>
    <row r="163" s="23" customFormat="1"/>
    <row r="164" s="23" customFormat="1"/>
    <row r="165" s="23" customFormat="1"/>
    <row r="166" s="23" customFormat="1"/>
    <row r="167" s="23" customFormat="1"/>
    <row r="168" s="23" customFormat="1"/>
    <row r="169" s="23" customFormat="1"/>
    <row r="170" s="23" customFormat="1"/>
    <row r="171" s="23" customFormat="1"/>
    <row r="172" s="23" customFormat="1"/>
    <row r="173" s="23" customFormat="1"/>
    <row r="174" s="23" customFormat="1"/>
    <row r="175" s="23" customFormat="1"/>
    <row r="176" s="23" customFormat="1"/>
    <row r="177" s="23" customFormat="1"/>
    <row r="178" s="23" customFormat="1"/>
    <row r="179" s="23" customFormat="1"/>
    <row r="180" s="23" customFormat="1"/>
    <row r="181" s="23" customFormat="1"/>
    <row r="182" s="23" customFormat="1"/>
    <row r="183" s="23" customFormat="1"/>
    <row r="184" s="23" customFormat="1"/>
    <row r="185" s="23" customFormat="1"/>
    <row r="186" s="23" customFormat="1"/>
    <row r="187" s="23" customFormat="1"/>
    <row r="188" s="23" customFormat="1"/>
    <row r="189" s="23" customFormat="1"/>
    <row r="190" s="23" customFormat="1"/>
    <row r="191" s="23" customFormat="1"/>
    <row r="192" s="23" customFormat="1"/>
    <row r="193" s="23" customFormat="1"/>
    <row r="194" s="23" customFormat="1"/>
    <row r="195" s="23" customFormat="1"/>
    <row r="196" s="23" customFormat="1"/>
    <row r="197" s="23" customFormat="1"/>
    <row r="198" s="23" customFormat="1"/>
    <row r="199" s="23" customFormat="1"/>
    <row r="200" s="23" customFormat="1"/>
    <row r="201" s="23" customFormat="1"/>
    <row r="202" s="23" customFormat="1"/>
    <row r="203" s="23" customFormat="1"/>
    <row r="204" s="23" customFormat="1"/>
    <row r="205" s="23" customFormat="1"/>
    <row r="206" s="23" customFormat="1"/>
    <row r="207" s="23" customFormat="1"/>
    <row r="208" s="23" customFormat="1"/>
    <row r="209" s="23" customFormat="1"/>
    <row r="210" s="23" customFormat="1"/>
    <row r="211" s="23" customFormat="1"/>
    <row r="212" s="23" customFormat="1"/>
    <row r="213" s="23" customFormat="1"/>
    <row r="214" s="23" customFormat="1"/>
    <row r="215" s="23" customFormat="1"/>
    <row r="216" s="23" customFormat="1"/>
    <row r="217" s="23" customFormat="1"/>
    <row r="218" s="23" customFormat="1"/>
    <row r="219" s="23" customFormat="1"/>
    <row r="220" s="23" customFormat="1"/>
    <row r="221" s="23" customFormat="1"/>
    <row r="222" s="23" customFormat="1"/>
    <row r="223" s="23" customFormat="1"/>
    <row r="224" s="23" customFormat="1"/>
    <row r="225" s="23" customFormat="1"/>
    <row r="226" s="23" customFormat="1"/>
    <row r="227" s="23" customFormat="1"/>
    <row r="228" s="23" customFormat="1"/>
    <row r="229" s="23" customFormat="1"/>
    <row r="230" s="23" customFormat="1"/>
    <row r="231" s="23" customFormat="1"/>
    <row r="232" s="23" customFormat="1"/>
    <row r="233" s="23" customFormat="1"/>
    <row r="234" s="23" customFormat="1"/>
    <row r="235" s="23" customFormat="1"/>
    <row r="236" s="23" customFormat="1"/>
    <row r="237" s="23" customFormat="1"/>
    <row r="238" s="23" customFormat="1"/>
    <row r="239" s="23" customFormat="1"/>
    <row r="240" s="23" customFormat="1"/>
    <row r="241" s="23" customFormat="1"/>
    <row r="242" s="23" customFormat="1"/>
    <row r="243" s="23" customFormat="1"/>
    <row r="244" s="23" customFormat="1"/>
    <row r="245" s="23" customFormat="1"/>
    <row r="246" s="23" customFormat="1"/>
    <row r="247" s="23" customFormat="1"/>
    <row r="248" s="23" customFormat="1"/>
    <row r="249" s="23" customFormat="1"/>
    <row r="250" s="23" customFormat="1"/>
    <row r="251" s="23" customFormat="1"/>
    <row r="252" s="23" customFormat="1"/>
    <row r="253" s="23" customFormat="1"/>
    <row r="254" s="23" customFormat="1"/>
    <row r="255" s="23" customFormat="1"/>
    <row r="256" s="23" customFormat="1"/>
    <row r="257" s="23" customFormat="1"/>
    <row r="258" s="23" customFormat="1"/>
    <row r="259" s="23" customFormat="1"/>
    <row r="260" s="23" customFormat="1"/>
    <row r="261" s="23" customFormat="1"/>
    <row r="262" s="23" customFormat="1"/>
    <row r="263" s="23" customFormat="1"/>
    <row r="264" s="23" customFormat="1"/>
    <row r="265" s="23" customFormat="1"/>
    <row r="266" s="23" customFormat="1"/>
    <row r="267" s="23" customFormat="1"/>
    <row r="268" s="23" customFormat="1"/>
    <row r="269" s="23" customFormat="1"/>
    <row r="270" s="23" customFormat="1"/>
    <row r="271" s="23" customFormat="1"/>
    <row r="272" s="23" customFormat="1"/>
    <row r="273" s="23" customFormat="1"/>
    <row r="274" s="23" customFormat="1"/>
    <row r="275" s="23" customFormat="1"/>
    <row r="276" s="23" customFormat="1"/>
    <row r="277" s="23" customFormat="1"/>
    <row r="278" s="23" customFormat="1"/>
    <row r="279" s="23" customFormat="1"/>
    <row r="280" s="23" customFormat="1"/>
    <row r="281" s="23" customFormat="1"/>
    <row r="282" s="23" customFormat="1"/>
    <row r="283" s="23" customFormat="1"/>
    <row r="284" s="23" customFormat="1"/>
    <row r="285" s="23" customFormat="1"/>
    <row r="286" s="23" customFormat="1"/>
    <row r="287" s="23" customFormat="1"/>
    <row r="288" s="23" customFormat="1"/>
    <row r="289" s="23" customFormat="1"/>
    <row r="290" s="23" customFormat="1"/>
    <row r="291" s="23" customFormat="1"/>
    <row r="292" s="23" customFormat="1"/>
    <row r="293" s="23" customFormat="1"/>
    <row r="294" s="23" customFormat="1"/>
    <row r="295" s="23" customFormat="1"/>
    <row r="296" s="23" customFormat="1"/>
    <row r="297" s="23" customFormat="1"/>
    <row r="298" s="23" customFormat="1"/>
    <row r="299" s="23" customFormat="1"/>
    <row r="300" s="23" customFormat="1"/>
    <row r="301" s="23" customFormat="1"/>
    <row r="302" s="23" customFormat="1"/>
    <row r="303" s="23" customFormat="1"/>
    <row r="304" s="23" customFormat="1"/>
    <row r="305" s="23" customFormat="1"/>
    <row r="306" s="23" customFormat="1"/>
    <row r="307" s="23" customFormat="1"/>
    <row r="308" s="23" customFormat="1"/>
    <row r="309" s="23" customFormat="1"/>
    <row r="310" s="23" customFormat="1"/>
    <row r="311" s="23" customFormat="1"/>
    <row r="312" s="23" customFormat="1"/>
    <row r="313" s="23" customFormat="1"/>
    <row r="314" s="23" customFormat="1"/>
    <row r="315" s="23" customFormat="1"/>
    <row r="316" s="23" customFormat="1"/>
    <row r="317" s="23" customFormat="1"/>
    <row r="318" s="23" customFormat="1"/>
    <row r="319" s="23" customFormat="1"/>
    <row r="320" s="23" customFormat="1"/>
    <row r="321" s="23" customFormat="1"/>
    <row r="322" s="23" customFormat="1"/>
    <row r="323" s="23" customFormat="1"/>
    <row r="324" s="23" customFormat="1"/>
    <row r="325" s="23" customFormat="1"/>
    <row r="326" s="23" customFormat="1"/>
    <row r="327" s="23" customFormat="1"/>
    <row r="328" s="23" customFormat="1"/>
    <row r="329" s="23" customFormat="1"/>
    <row r="330" s="23" customFormat="1"/>
    <row r="331" s="23" customFormat="1"/>
    <row r="332" s="23" customFormat="1"/>
    <row r="333" s="23" customFormat="1"/>
    <row r="334" s="23" customFormat="1"/>
    <row r="335" s="23" customFormat="1"/>
    <row r="336" s="23" customFormat="1"/>
    <row r="337" s="23" customFormat="1"/>
    <row r="338" s="23" customFormat="1"/>
    <row r="339" s="23" customFormat="1"/>
    <row r="340" s="23" customFormat="1"/>
    <row r="341" s="23" customFormat="1"/>
    <row r="342" s="23" customFormat="1"/>
    <row r="343" s="23" customFormat="1"/>
    <row r="344" s="23" customFormat="1"/>
    <row r="345" s="23" customFormat="1"/>
    <row r="346" s="23" customFormat="1"/>
    <row r="347" s="23" customFormat="1"/>
    <row r="348" s="23" customFormat="1"/>
    <row r="349" s="23" customFormat="1"/>
    <row r="350" s="23" customFormat="1"/>
    <row r="351" s="23" customFormat="1"/>
    <row r="352" s="23" customFormat="1"/>
    <row r="353" spans="6:7" s="23" customFormat="1"/>
    <row r="354" spans="6:7" s="23" customFormat="1"/>
    <row r="355" spans="6:7" s="23" customFormat="1"/>
    <row r="356" spans="6:7" s="23" customFormat="1"/>
    <row r="357" spans="6:7" s="23" customFormat="1"/>
    <row r="358" spans="6:7" s="23" customFormat="1"/>
    <row r="359" spans="6:7" s="23" customFormat="1"/>
    <row r="360" spans="6:7" s="23" customFormat="1"/>
    <row r="361" spans="6:7" s="23" customFormat="1">
      <c r="F361" s="25"/>
      <c r="G361" s="25"/>
    </row>
    <row r="362" spans="6:7" s="23" customFormat="1">
      <c r="F362" s="25"/>
      <c r="G362" s="25"/>
    </row>
    <row r="363" spans="6:7" s="23" customFormat="1">
      <c r="F363" s="25"/>
      <c r="G363" s="25"/>
    </row>
    <row r="364" spans="6:7" s="23" customFormat="1">
      <c r="F364" s="25"/>
      <c r="G364" s="25"/>
    </row>
    <row r="365" spans="6:7" s="23" customFormat="1">
      <c r="F365" s="25"/>
      <c r="G365" s="25"/>
    </row>
    <row r="366" spans="6:7" s="23" customFormat="1">
      <c r="F366" s="25"/>
      <c r="G366" s="25"/>
    </row>
    <row r="367" spans="6:7" s="23" customFormat="1">
      <c r="F367" s="25"/>
      <c r="G367" s="25"/>
    </row>
    <row r="368" spans="6:7" s="23" customFormat="1">
      <c r="F368" s="25"/>
      <c r="G368" s="25"/>
    </row>
    <row r="369" s="23" customFormat="1"/>
    <row r="370" s="23" customFormat="1"/>
    <row r="371" s="23" customFormat="1"/>
    <row r="372" s="23" customFormat="1"/>
    <row r="373" s="23" customFormat="1"/>
    <row r="374" s="23" customFormat="1"/>
    <row r="375" s="23" customFormat="1"/>
    <row r="376" s="23" customFormat="1"/>
    <row r="377" s="23" customFormat="1"/>
    <row r="378" s="23" customFormat="1"/>
    <row r="379" s="23" customFormat="1"/>
    <row r="380" s="23" customFormat="1"/>
    <row r="381" s="23" customFormat="1"/>
    <row r="382" s="23" customFormat="1"/>
    <row r="383" s="23" customFormat="1"/>
    <row r="384" s="23" customFormat="1"/>
    <row r="385" s="23" customFormat="1"/>
    <row r="386" s="23" customFormat="1"/>
    <row r="387" s="23" customFormat="1"/>
    <row r="388" s="23" customFormat="1"/>
    <row r="389" s="23" customFormat="1"/>
    <row r="390" s="23" customFormat="1"/>
    <row r="391" s="23" customFormat="1"/>
    <row r="392" s="23" customFormat="1"/>
    <row r="393" s="23" customFormat="1"/>
    <row r="394" s="23" customFormat="1"/>
    <row r="395" s="23" customFormat="1"/>
    <row r="396" s="23" customFormat="1"/>
    <row r="397" s="23" customFormat="1"/>
    <row r="398" s="23" customFormat="1"/>
    <row r="399" s="23" customFormat="1"/>
    <row r="400" s="23" customFormat="1"/>
    <row r="401" s="23" customFormat="1"/>
    <row r="402" s="23" customFormat="1"/>
    <row r="403" s="23" customFormat="1"/>
    <row r="404" s="23" customFormat="1"/>
    <row r="405" s="23" customFormat="1"/>
    <row r="406" s="23" customFormat="1"/>
    <row r="407" s="23" customFormat="1"/>
    <row r="408" s="23" customFormat="1"/>
    <row r="409" s="23" customFormat="1"/>
    <row r="410" s="23" customFormat="1"/>
    <row r="411" s="23" customFormat="1"/>
    <row r="412" s="23" customFormat="1"/>
    <row r="413" s="23" customFormat="1"/>
    <row r="414" s="23" customFormat="1"/>
    <row r="415" s="23" customFormat="1"/>
    <row r="416" s="23" customFormat="1"/>
    <row r="417" s="23" customFormat="1"/>
    <row r="418" s="23" customFormat="1"/>
    <row r="419" s="23" customFormat="1"/>
    <row r="420" s="23" customFormat="1"/>
    <row r="421" s="23" customFormat="1"/>
    <row r="422" s="23" customFormat="1"/>
    <row r="423" s="23" customFormat="1"/>
    <row r="424" s="23" customFormat="1"/>
    <row r="425" s="23" customFormat="1"/>
    <row r="426" s="23" customFormat="1"/>
    <row r="427" s="23" customFormat="1"/>
    <row r="428" s="23" customFormat="1"/>
    <row r="429" s="23" customFormat="1"/>
    <row r="430" s="23" customFormat="1"/>
    <row r="431" s="23" customFormat="1"/>
    <row r="432" s="23" customFormat="1"/>
    <row r="433" s="23" customFormat="1"/>
    <row r="434" s="23" customFormat="1"/>
    <row r="435" s="23" customFormat="1"/>
    <row r="436" s="23" customFormat="1"/>
    <row r="437" s="23" customFormat="1"/>
    <row r="438" s="23" customFormat="1"/>
    <row r="439" s="23" customFormat="1"/>
    <row r="440" s="23" customFormat="1"/>
    <row r="441" s="23" customFormat="1"/>
    <row r="442" s="23" customFormat="1"/>
    <row r="443" s="23" customFormat="1"/>
    <row r="444" s="23" customFormat="1"/>
    <row r="445" s="23" customFormat="1"/>
    <row r="446" s="23" customFormat="1"/>
    <row r="447" s="23" customFormat="1"/>
    <row r="448" s="23" customFormat="1"/>
    <row r="449" s="23" customFormat="1"/>
    <row r="450" s="23" customFormat="1"/>
    <row r="451" s="23" customFormat="1"/>
    <row r="452" s="23" customFormat="1"/>
    <row r="453" s="23" customFormat="1"/>
    <row r="454" s="23" customFormat="1"/>
    <row r="455" s="23" customFormat="1"/>
    <row r="456" s="23" customFormat="1"/>
    <row r="457" s="23" customFormat="1"/>
    <row r="458" s="23" customFormat="1"/>
    <row r="459" s="23" customFormat="1"/>
    <row r="460" s="23" customFormat="1"/>
    <row r="461" s="23" customFormat="1"/>
    <row r="462" s="23" customFormat="1"/>
    <row r="463" s="23" customFormat="1"/>
    <row r="464" s="23" customFormat="1"/>
    <row r="465" s="23" customFormat="1"/>
    <row r="466" s="23" customFormat="1"/>
    <row r="467" s="23" customFormat="1"/>
    <row r="468" s="23" customFormat="1"/>
    <row r="469" s="23" customFormat="1"/>
    <row r="470" s="23" customFormat="1"/>
    <row r="471" s="23" customFormat="1"/>
    <row r="472" s="23" customFormat="1"/>
    <row r="473" s="23" customFormat="1"/>
    <row r="474" s="23" customFormat="1"/>
    <row r="475" s="23" customFormat="1"/>
    <row r="476" s="23" customFormat="1"/>
    <row r="477" s="23" customFormat="1"/>
    <row r="478" s="23" customFormat="1"/>
    <row r="479" s="23" customFormat="1"/>
    <row r="480" s="23" customFormat="1"/>
    <row r="481" s="23" customFormat="1"/>
    <row r="482" s="23" customFormat="1"/>
    <row r="483" s="23" customFormat="1"/>
    <row r="484" s="23" customFormat="1"/>
    <row r="485" s="23" customFormat="1"/>
    <row r="486" s="23" customFormat="1"/>
    <row r="487" s="23" customFormat="1"/>
    <row r="488" s="23" customFormat="1"/>
    <row r="489" s="23" customFormat="1"/>
    <row r="490" s="23" customFormat="1"/>
    <row r="491" s="23" customFormat="1"/>
    <row r="492" s="23" customFormat="1"/>
    <row r="493" s="23" customFormat="1"/>
    <row r="494" s="23" customFormat="1"/>
    <row r="495" s="23" customFormat="1"/>
    <row r="496" s="23" customFormat="1"/>
    <row r="497" s="23" customFormat="1"/>
    <row r="498" s="23" customFormat="1"/>
    <row r="499" s="23" customFormat="1"/>
    <row r="500" s="23" customFormat="1"/>
    <row r="501" s="23" customFormat="1"/>
    <row r="502" s="23" customFormat="1"/>
    <row r="503" s="23" customFormat="1"/>
    <row r="504" s="23" customFormat="1"/>
    <row r="505" s="23" customFormat="1"/>
    <row r="506" s="23" customFormat="1"/>
    <row r="507" s="23" customFormat="1"/>
    <row r="508" s="23" customFormat="1"/>
    <row r="509" s="23" customFormat="1"/>
    <row r="510" s="23" customFormat="1"/>
    <row r="511" s="23" customFormat="1"/>
    <row r="512" s="23" customFormat="1"/>
    <row r="513" s="23" customFormat="1"/>
    <row r="514" s="23" customFormat="1"/>
    <row r="515" s="23" customFormat="1"/>
    <row r="516" s="23" customFormat="1"/>
    <row r="517" s="23" customFormat="1"/>
    <row r="518" s="23" customFormat="1"/>
    <row r="519" s="23" customFormat="1"/>
    <row r="520" s="23" customFormat="1"/>
    <row r="521" s="23" customFormat="1"/>
    <row r="522" s="23" customFormat="1"/>
    <row r="523" s="23" customFormat="1"/>
    <row r="524" s="23" customFormat="1"/>
    <row r="525" s="23" customFormat="1"/>
    <row r="526" s="23" customFormat="1"/>
    <row r="527" s="23" customFormat="1"/>
    <row r="528" s="23" customFormat="1"/>
    <row r="529" s="23" customFormat="1"/>
    <row r="530" s="23" customFormat="1"/>
    <row r="531" s="23" customFormat="1"/>
    <row r="532" s="23" customFormat="1"/>
    <row r="533" s="23" customFormat="1"/>
    <row r="534" s="23" customFormat="1"/>
    <row r="535" s="23" customFormat="1"/>
    <row r="536" s="23" customFormat="1"/>
    <row r="537" s="23" customFormat="1"/>
    <row r="538" s="23" customFormat="1"/>
    <row r="539" s="23" customFormat="1"/>
    <row r="540" s="23" customFormat="1"/>
    <row r="541" s="23" customFormat="1"/>
    <row r="542" s="23" customFormat="1"/>
    <row r="543" s="23" customFormat="1"/>
    <row r="544" s="23" customFormat="1"/>
    <row r="545" s="23" customFormat="1"/>
    <row r="546" s="23" customFormat="1"/>
    <row r="547" s="23" customFormat="1"/>
    <row r="548" s="23" customFormat="1"/>
    <row r="549" s="23" customFormat="1"/>
    <row r="550" s="23" customFormat="1"/>
    <row r="551" s="23" customFormat="1"/>
    <row r="552" s="23" customFormat="1"/>
    <row r="553" s="23" customFormat="1"/>
    <row r="554" s="23" customFormat="1"/>
    <row r="555" s="23" customFormat="1"/>
    <row r="556" s="23" customFormat="1"/>
    <row r="557" s="23" customFormat="1"/>
    <row r="558" s="23" customFormat="1"/>
    <row r="559" s="23" customFormat="1"/>
    <row r="560" s="23" customFormat="1"/>
    <row r="561" s="23" customFormat="1"/>
    <row r="562" s="23" customFormat="1"/>
    <row r="563" s="23" customFormat="1"/>
    <row r="564" s="23" customFormat="1"/>
    <row r="565" s="23" customFormat="1"/>
    <row r="566" s="23" customFormat="1"/>
    <row r="567" s="23" customFormat="1"/>
    <row r="568" s="23" customFormat="1"/>
    <row r="569" s="23" customFormat="1"/>
    <row r="570" s="23" customFormat="1"/>
    <row r="571" s="23" customFormat="1"/>
    <row r="572" s="23" customFormat="1"/>
    <row r="573" s="23" customFormat="1"/>
    <row r="574" s="23" customFormat="1"/>
    <row r="575" s="23" customFormat="1"/>
    <row r="576" s="23" customFormat="1"/>
    <row r="577" s="23" customFormat="1"/>
    <row r="578" s="23" customFormat="1"/>
    <row r="579" s="23" customFormat="1"/>
    <row r="580" s="23" customFormat="1"/>
    <row r="581" s="23" customFormat="1"/>
    <row r="582" s="23" customFormat="1"/>
    <row r="583" s="23" customFormat="1"/>
    <row r="584" s="23" customFormat="1"/>
    <row r="585" s="23" customFormat="1"/>
    <row r="586" s="23" customFormat="1"/>
    <row r="587" s="23" customFormat="1"/>
    <row r="588" s="23" customFormat="1"/>
    <row r="589" s="23" customFormat="1"/>
    <row r="590" s="23" customFormat="1"/>
    <row r="591" s="23" customFormat="1"/>
    <row r="592" s="23" customFormat="1"/>
    <row r="593" s="23" customFormat="1"/>
    <row r="594" s="23" customFormat="1"/>
    <row r="595" s="23" customFormat="1"/>
    <row r="596" s="23" customFormat="1"/>
    <row r="597" s="23" customFormat="1"/>
    <row r="598" s="23" customFormat="1"/>
    <row r="599" s="23" customFormat="1"/>
    <row r="600" s="23" customFormat="1"/>
    <row r="601" s="23" customFormat="1"/>
    <row r="602" s="23" customFormat="1"/>
    <row r="603" s="23" customFormat="1"/>
    <row r="604" s="23" customFormat="1"/>
    <row r="605" s="23" customFormat="1"/>
    <row r="606" s="23" customFormat="1"/>
    <row r="607" s="23" customFormat="1"/>
    <row r="608" s="23" customFormat="1"/>
    <row r="609" s="23" customFormat="1"/>
    <row r="610" s="23" customFormat="1"/>
    <row r="611" s="23" customFormat="1"/>
    <row r="612" s="23" customFormat="1"/>
    <row r="613" s="23" customFormat="1"/>
    <row r="614" s="23" customFormat="1"/>
    <row r="615" s="23" customFormat="1"/>
    <row r="616" s="23" customFormat="1"/>
    <row r="617" s="23" customFormat="1"/>
    <row r="618" s="23" customFormat="1"/>
    <row r="619" s="23" customFormat="1"/>
    <row r="620" s="23" customFormat="1"/>
    <row r="621" s="23" customFormat="1"/>
    <row r="622" s="23" customFormat="1"/>
    <row r="623" s="23" customFormat="1"/>
    <row r="624" s="23" customFormat="1"/>
    <row r="625" s="23" customFormat="1"/>
    <row r="626" s="23" customFormat="1"/>
    <row r="627" s="23" customFormat="1"/>
    <row r="628" s="23" customFormat="1"/>
    <row r="629" s="23" customFormat="1"/>
    <row r="630" s="23" customFormat="1"/>
    <row r="631" s="23" customFormat="1"/>
    <row r="632" s="23" customFormat="1"/>
    <row r="633" s="23" customFormat="1"/>
    <row r="634" s="23" customFormat="1"/>
    <row r="635" s="23" customFormat="1"/>
    <row r="636" s="23" customFormat="1"/>
    <row r="637" s="23" customFormat="1"/>
    <row r="638" s="23" customFormat="1"/>
    <row r="639" s="23" customFormat="1"/>
    <row r="640" s="23" customFormat="1"/>
    <row r="641" s="23" customFormat="1"/>
    <row r="642" s="23" customFormat="1"/>
    <row r="643" s="23" customFormat="1"/>
    <row r="644" s="23" customFormat="1"/>
    <row r="645" s="23" customFormat="1"/>
    <row r="646" s="23" customFormat="1"/>
    <row r="647" s="23" customFormat="1"/>
    <row r="648" s="23" customFormat="1"/>
    <row r="649" s="23" customFormat="1"/>
    <row r="650" s="23" customFormat="1"/>
    <row r="651" s="23" customFormat="1"/>
    <row r="652" s="23" customFormat="1"/>
    <row r="653" s="23" customFormat="1"/>
    <row r="654" s="23" customFormat="1"/>
    <row r="655" s="23" customFormat="1"/>
    <row r="656" s="23" customFormat="1"/>
    <row r="657" s="23" customFormat="1"/>
    <row r="658" s="23" customFormat="1"/>
    <row r="659" s="23" customFormat="1"/>
    <row r="660" s="23" customFormat="1"/>
    <row r="661" s="23" customFormat="1"/>
    <row r="662" s="23" customFormat="1"/>
    <row r="663" s="23" customFormat="1"/>
    <row r="664" s="23" customFormat="1"/>
    <row r="665" s="23" customFormat="1"/>
    <row r="666" s="23" customFormat="1"/>
    <row r="667" s="23" customFormat="1"/>
    <row r="668" s="23" customFormat="1"/>
    <row r="669" s="23" customFormat="1"/>
    <row r="670" s="23" customFormat="1"/>
    <row r="671" s="23" customFormat="1"/>
    <row r="672" s="23" customFormat="1"/>
    <row r="673" s="23" customFormat="1"/>
    <row r="674" s="23" customFormat="1"/>
    <row r="675" s="23" customFormat="1"/>
    <row r="676" s="23" customFormat="1"/>
    <row r="677" s="23" customFormat="1"/>
    <row r="678" s="23" customFormat="1"/>
    <row r="679" s="23" customFormat="1"/>
    <row r="680" s="23" customFormat="1"/>
    <row r="681" s="23" customFormat="1"/>
    <row r="682" s="23" customFormat="1"/>
    <row r="683" s="23" customFormat="1"/>
    <row r="684" s="23" customFormat="1"/>
    <row r="685" s="23" customFormat="1"/>
    <row r="686" s="23" customFormat="1"/>
    <row r="687" s="23" customFormat="1"/>
    <row r="688" s="23" customFormat="1"/>
    <row r="689" s="23" customFormat="1"/>
    <row r="690" s="23" customFormat="1"/>
    <row r="691" s="23" customFormat="1"/>
    <row r="692" s="23" customFormat="1"/>
    <row r="693" s="23" customFormat="1"/>
    <row r="694" s="23" customFormat="1"/>
    <row r="695" s="23" customFormat="1"/>
    <row r="696" s="23" customFormat="1"/>
    <row r="697" s="23" customFormat="1"/>
    <row r="698" s="23" customFormat="1"/>
    <row r="699" s="23" customFormat="1"/>
    <row r="700" s="23" customFormat="1"/>
    <row r="701" s="23" customFormat="1"/>
    <row r="702" s="23" customFormat="1"/>
    <row r="703" s="23" customFormat="1"/>
    <row r="704" s="23" customFormat="1"/>
    <row r="705" s="23" customFormat="1"/>
    <row r="706" s="23" customFormat="1"/>
    <row r="707" s="23" customFormat="1"/>
    <row r="708" s="23" customFormat="1"/>
    <row r="709" s="23" customFormat="1"/>
    <row r="710" s="23" customFormat="1"/>
    <row r="711" s="23" customFormat="1"/>
    <row r="712" s="23" customFormat="1"/>
    <row r="713" s="23" customFormat="1"/>
    <row r="714" s="23" customFormat="1"/>
    <row r="715" s="23" customFormat="1"/>
    <row r="716" s="23" customFormat="1"/>
    <row r="717" s="23" customFormat="1"/>
    <row r="718" s="23" customFormat="1"/>
    <row r="719" s="23" customFormat="1"/>
    <row r="720" s="23" customFormat="1"/>
    <row r="721" s="23" customFormat="1"/>
    <row r="722" s="23" customFormat="1"/>
    <row r="723" s="23" customFormat="1"/>
    <row r="724" s="23" customFormat="1"/>
    <row r="725" s="23" customFormat="1"/>
    <row r="726" s="23" customFormat="1"/>
    <row r="727" s="23" customFormat="1"/>
    <row r="728" s="23" customFormat="1"/>
    <row r="729" s="23" customFormat="1"/>
    <row r="730" s="23" customFormat="1"/>
    <row r="731" s="23" customFormat="1"/>
    <row r="732" s="23" customFormat="1"/>
    <row r="733" s="23" customFormat="1"/>
    <row r="734" s="23" customFormat="1"/>
    <row r="735" s="23" customFormat="1"/>
    <row r="736" s="23" customFormat="1"/>
    <row r="737" s="23" customFormat="1"/>
    <row r="738" s="23" customFormat="1"/>
    <row r="739" s="23" customFormat="1"/>
    <row r="740" s="23" customFormat="1"/>
    <row r="741" s="23" customFormat="1"/>
    <row r="742" s="23" customFormat="1"/>
    <row r="743" s="23" customFormat="1"/>
    <row r="744" s="23" customFormat="1"/>
    <row r="745" s="23" customFormat="1"/>
    <row r="746" s="23" customFormat="1"/>
    <row r="747" s="23" customFormat="1"/>
    <row r="748" s="23" customFormat="1"/>
    <row r="749" s="23" customFormat="1"/>
    <row r="750" s="23" customFormat="1"/>
    <row r="751" s="23" customFormat="1"/>
    <row r="752" s="23" customFormat="1"/>
    <row r="753" s="23" customFormat="1"/>
    <row r="754" s="23" customFormat="1"/>
    <row r="755" s="23" customFormat="1"/>
    <row r="756" s="23" customFormat="1"/>
    <row r="757" s="23" customFormat="1"/>
    <row r="758" s="23" customFormat="1"/>
    <row r="759" s="23" customFormat="1"/>
    <row r="760" s="23" customFormat="1"/>
    <row r="761" s="23" customFormat="1"/>
    <row r="762" s="23" customFormat="1"/>
    <row r="763" s="23" customFormat="1"/>
    <row r="764" s="23" customFormat="1"/>
    <row r="765" s="23" customFormat="1"/>
    <row r="766" s="23" customFormat="1"/>
    <row r="767" s="23" customFormat="1"/>
    <row r="768" s="23" customFormat="1"/>
    <row r="769" s="23" customFormat="1"/>
    <row r="770" s="23" customFormat="1"/>
    <row r="771" s="23" customFormat="1"/>
    <row r="772" s="23" customFormat="1"/>
    <row r="773" s="23" customFormat="1"/>
    <row r="774" s="23" customFormat="1"/>
    <row r="775" s="23" customFormat="1"/>
    <row r="776" s="23" customFormat="1"/>
    <row r="777" s="23" customFormat="1"/>
    <row r="778" s="23" customFormat="1"/>
    <row r="779" s="23" customFormat="1"/>
    <row r="780" s="23" customFormat="1"/>
    <row r="781" s="23" customFormat="1"/>
    <row r="782" s="23" customFormat="1"/>
    <row r="783" s="23" customFormat="1"/>
    <row r="784" s="23" customFormat="1"/>
    <row r="785" s="23" customFormat="1"/>
    <row r="786" s="23" customFormat="1"/>
    <row r="787" s="23" customFormat="1"/>
    <row r="788" s="23" customFormat="1"/>
    <row r="789" s="23" customFormat="1"/>
    <row r="790" s="23" customFormat="1"/>
    <row r="791" s="23" customFormat="1"/>
    <row r="792" s="23" customFormat="1"/>
    <row r="793" s="23" customFormat="1"/>
    <row r="794" s="23" customFormat="1"/>
    <row r="795" s="23" customFormat="1"/>
    <row r="796" s="23" customFormat="1"/>
    <row r="797" s="23" customFormat="1"/>
    <row r="798" s="23" customFormat="1"/>
    <row r="799" s="23" customFormat="1"/>
    <row r="800" s="23" customFormat="1"/>
    <row r="801" s="23" customFormat="1"/>
    <row r="802" s="23" customFormat="1"/>
    <row r="803" s="23" customFormat="1"/>
    <row r="804" s="23" customFormat="1"/>
    <row r="805" s="23" customFormat="1"/>
    <row r="806" s="23" customFormat="1"/>
    <row r="807" s="23" customFormat="1"/>
    <row r="808" s="23" customFormat="1"/>
    <row r="809" s="23" customFormat="1"/>
    <row r="810" s="23" customFormat="1"/>
    <row r="811" s="23" customFormat="1"/>
    <row r="812" s="23" customFormat="1"/>
    <row r="813" s="23" customFormat="1"/>
    <row r="814" s="23" customFormat="1"/>
    <row r="815" s="23" customFormat="1"/>
    <row r="816" s="23" customFormat="1"/>
    <row r="817" s="23" customFormat="1"/>
    <row r="818" s="23" customFormat="1"/>
    <row r="819" s="23" customFormat="1"/>
    <row r="820" s="23" customFormat="1"/>
    <row r="821" s="23" customFormat="1"/>
    <row r="822" s="23" customFormat="1"/>
    <row r="823" s="23" customFormat="1"/>
    <row r="824" s="23" customFormat="1"/>
    <row r="825" s="23" customFormat="1"/>
    <row r="826" s="23" customFormat="1"/>
    <row r="827" s="23" customFormat="1"/>
    <row r="828" s="23" customFormat="1"/>
    <row r="829" s="23" customFormat="1"/>
    <row r="830" s="23" customFormat="1"/>
    <row r="831" s="23" customFormat="1"/>
    <row r="832" s="23" customFormat="1"/>
    <row r="833" s="23" customFormat="1"/>
    <row r="834" s="23" customFormat="1"/>
    <row r="835" s="23" customFormat="1"/>
    <row r="836" s="23" customFormat="1"/>
    <row r="837" s="23" customFormat="1"/>
    <row r="838" s="23" customFormat="1"/>
    <row r="839" s="23" customFormat="1"/>
    <row r="840" s="23" customFormat="1"/>
    <row r="841" s="23" customFormat="1"/>
    <row r="842" s="23" customFormat="1"/>
    <row r="843" s="23" customFormat="1"/>
    <row r="844" s="23" customFormat="1"/>
    <row r="845" s="23" customFormat="1"/>
    <row r="846" s="23" customFormat="1"/>
    <row r="847" s="23" customFormat="1"/>
    <row r="848" s="23" customFormat="1"/>
    <row r="849" s="23" customFormat="1"/>
    <row r="850" s="23" customFormat="1"/>
    <row r="851" s="23" customFormat="1"/>
    <row r="852" s="23" customFormat="1"/>
    <row r="853" s="23" customFormat="1"/>
    <row r="854" s="23" customFormat="1"/>
    <row r="855" s="23" customFormat="1"/>
    <row r="856" s="23" customFormat="1"/>
    <row r="857" s="23" customFormat="1"/>
    <row r="858" s="23" customFormat="1"/>
    <row r="859" s="23" customFormat="1"/>
    <row r="860" s="23" customFormat="1"/>
    <row r="861" s="23" customFormat="1"/>
    <row r="862" s="23" customFormat="1"/>
    <row r="863" s="23" customFormat="1"/>
    <row r="864" s="23" customFormat="1"/>
    <row r="865" s="23" customFormat="1"/>
    <row r="866" s="23" customFormat="1"/>
    <row r="867" s="23" customFormat="1"/>
    <row r="868" s="23" customFormat="1"/>
    <row r="869" s="23" customFormat="1"/>
    <row r="870" s="23" customFormat="1"/>
    <row r="871" s="23" customFormat="1"/>
    <row r="872" s="23" customFormat="1"/>
    <row r="873" s="23" customFormat="1"/>
    <row r="874" s="23" customFormat="1"/>
    <row r="875" s="23" customFormat="1"/>
    <row r="876" s="23" customFormat="1"/>
    <row r="877" s="23" customFormat="1"/>
    <row r="878" s="23" customFormat="1"/>
    <row r="879" s="23" customFormat="1"/>
    <row r="880" s="23" customFormat="1"/>
    <row r="881" s="23" customFormat="1"/>
    <row r="882" s="23" customFormat="1"/>
    <row r="883" s="23" customFormat="1"/>
    <row r="884" s="23" customFormat="1"/>
    <row r="885" s="23" customFormat="1"/>
    <row r="886" s="23" customFormat="1"/>
    <row r="887" s="23" customFormat="1"/>
    <row r="888" s="23" customFormat="1"/>
    <row r="889" s="23" customFormat="1"/>
    <row r="890" s="23" customFormat="1"/>
    <row r="891" s="23" customFormat="1"/>
    <row r="892" s="23" customFormat="1"/>
    <row r="893" s="23" customFormat="1"/>
    <row r="894" s="23" customFormat="1"/>
    <row r="895" s="23" customFormat="1"/>
    <row r="896" s="23" customFormat="1"/>
    <row r="897" s="23" customFormat="1"/>
    <row r="898" s="23" customFormat="1"/>
    <row r="899" s="23" customFormat="1"/>
    <row r="900" s="23" customFormat="1"/>
    <row r="901" s="23" customFormat="1"/>
    <row r="902" s="23" customFormat="1"/>
    <row r="903" s="23" customFormat="1"/>
    <row r="904" s="23" customFormat="1"/>
    <row r="905" s="23" customFormat="1"/>
    <row r="906" s="23" customFormat="1"/>
    <row r="907" s="23" customFormat="1"/>
    <row r="908" s="23" customFormat="1"/>
    <row r="909" s="23" customFormat="1"/>
    <row r="910" s="23" customFormat="1"/>
    <row r="911" s="23" customFormat="1"/>
    <row r="912" s="23" customFormat="1"/>
    <row r="913" s="23" customFormat="1"/>
    <row r="914" s="23" customFormat="1"/>
    <row r="915" s="23" customFormat="1"/>
    <row r="916" s="23" customFormat="1"/>
    <row r="917" s="23" customFormat="1"/>
    <row r="918" s="23" customFormat="1"/>
    <row r="919" s="23" customFormat="1"/>
    <row r="920" s="23" customFormat="1"/>
    <row r="921" s="23" customFormat="1"/>
    <row r="922" s="23" customFormat="1"/>
    <row r="923" s="23" customFormat="1"/>
    <row r="924" s="23" customFormat="1"/>
    <row r="925" s="23" customFormat="1"/>
    <row r="926" s="23" customFormat="1"/>
    <row r="927" s="23" customFormat="1"/>
    <row r="928" s="23" customFormat="1"/>
    <row r="929" s="23" customFormat="1"/>
    <row r="930" s="23" customFormat="1"/>
    <row r="931" s="23" customFormat="1"/>
    <row r="932" s="23" customFormat="1"/>
    <row r="933" s="23" customFormat="1"/>
    <row r="934" s="23" customFormat="1"/>
    <row r="935" s="23" customFormat="1"/>
    <row r="936" s="23" customFormat="1"/>
    <row r="937" s="23" customFormat="1"/>
    <row r="938" s="23" customFormat="1"/>
    <row r="939" s="23" customFormat="1"/>
    <row r="940" s="23" customFormat="1"/>
    <row r="941" s="23" customFormat="1"/>
    <row r="942" s="23" customFormat="1"/>
    <row r="943" s="23" customFormat="1"/>
    <row r="944" s="23" customFormat="1"/>
    <row r="945" s="23" customFormat="1"/>
    <row r="946" s="23" customFormat="1"/>
    <row r="947" s="23" customFormat="1"/>
    <row r="948" s="23" customFormat="1"/>
    <row r="949" s="23" customFormat="1"/>
    <row r="950" s="23" customFormat="1"/>
    <row r="951" s="23" customFormat="1"/>
    <row r="952" s="23" customFormat="1"/>
    <row r="953" s="23" customFormat="1"/>
    <row r="954" s="23" customFormat="1"/>
    <row r="955" s="23" customFormat="1"/>
    <row r="956" s="23" customFormat="1"/>
    <row r="957" s="23" customFormat="1"/>
    <row r="958" s="23" customFormat="1"/>
    <row r="959" s="23" customFormat="1"/>
    <row r="960" s="23" customFormat="1"/>
    <row r="961" s="23" customFormat="1"/>
    <row r="962" s="23" customFormat="1"/>
    <row r="963" s="23" customFormat="1"/>
    <row r="964" s="23" customFormat="1"/>
    <row r="965" s="23" customFormat="1"/>
    <row r="966" s="23" customFormat="1"/>
    <row r="967" s="23" customFormat="1"/>
    <row r="968" s="23" customFormat="1"/>
    <row r="969" s="23" customFormat="1"/>
    <row r="970" s="23" customFormat="1"/>
    <row r="971" s="23" customFormat="1"/>
    <row r="972" s="23" customFormat="1"/>
    <row r="973" s="23" customFormat="1"/>
    <row r="974" s="23" customFormat="1"/>
    <row r="975" s="23" customFormat="1"/>
    <row r="976" s="23" customFormat="1"/>
    <row r="977" s="23" customFormat="1"/>
    <row r="978" s="23" customFormat="1"/>
    <row r="979" s="23" customFormat="1"/>
    <row r="980" s="23" customFormat="1"/>
    <row r="981" s="23" customFormat="1"/>
    <row r="982" s="23" customFormat="1"/>
    <row r="983" s="23" customFormat="1"/>
    <row r="984" s="23" customFormat="1"/>
    <row r="985" s="23" customFormat="1"/>
    <row r="986" s="23" customFormat="1"/>
    <row r="987" s="23" customFormat="1"/>
    <row r="988" s="23" customFormat="1"/>
    <row r="989" s="23" customFormat="1"/>
    <row r="990" s="23" customFormat="1"/>
    <row r="991" s="23" customFormat="1"/>
    <row r="992" s="23" customFormat="1"/>
    <row r="993" s="23" customFormat="1"/>
    <row r="994" s="23" customFormat="1"/>
    <row r="995" s="23" customFormat="1"/>
    <row r="996" s="23" customFormat="1"/>
    <row r="997" s="23" customFormat="1"/>
    <row r="998" s="23" customFormat="1"/>
    <row r="999" s="23" customFormat="1"/>
    <row r="1000" s="23" customFormat="1"/>
    <row r="1001" s="23" customFormat="1"/>
    <row r="1002" s="23" customFormat="1"/>
    <row r="1003" s="23" customFormat="1"/>
    <row r="1004" s="23" customFormat="1"/>
    <row r="1005" s="23" customFormat="1"/>
    <row r="1006" s="23" customFormat="1"/>
    <row r="1007" s="23" customFormat="1"/>
    <row r="1008" s="23" customFormat="1"/>
    <row r="1009" s="23" customFormat="1"/>
    <row r="1010" s="23" customFormat="1"/>
    <row r="1011" s="23" customFormat="1"/>
    <row r="1012" s="23" customFormat="1"/>
    <row r="1013" s="23" customFormat="1"/>
    <row r="1014" s="23" customFormat="1"/>
    <row r="1015" s="23" customFormat="1"/>
    <row r="1016" s="23" customFormat="1"/>
    <row r="1017" s="23" customFormat="1"/>
    <row r="1018" s="23" customFormat="1"/>
    <row r="1019" s="23" customFormat="1"/>
    <row r="1020" s="23" customFormat="1"/>
    <row r="1021" s="23" customFormat="1"/>
    <row r="1022" s="23" customFormat="1"/>
    <row r="1023" s="23" customFormat="1"/>
    <row r="1024" s="23" customFormat="1"/>
    <row r="1025" s="23" customFormat="1"/>
    <row r="1026" s="23" customFormat="1"/>
    <row r="1027" s="23" customFormat="1"/>
    <row r="1028" s="23" customFormat="1"/>
    <row r="1029" s="23" customFormat="1"/>
    <row r="1030" s="23" customFormat="1"/>
    <row r="1031" s="23" customFormat="1"/>
    <row r="1032" s="23" customFormat="1"/>
    <row r="1033" s="23" customFormat="1"/>
    <row r="1034" s="23" customFormat="1"/>
    <row r="1035" s="23" customFormat="1"/>
    <row r="1036" s="23" customFormat="1"/>
    <row r="1037" s="23" customFormat="1"/>
    <row r="1038" s="23" customFormat="1"/>
    <row r="1039" s="23" customFormat="1"/>
    <row r="1040" s="23" customFormat="1"/>
    <row r="1041" s="23" customFormat="1"/>
    <row r="1042" s="23" customFormat="1"/>
    <row r="1043" s="23" customFormat="1"/>
    <row r="1044" s="23" customFormat="1"/>
    <row r="1045" s="23" customFormat="1"/>
    <row r="1046" s="23" customFormat="1"/>
    <row r="1047" s="23" customFormat="1"/>
    <row r="1048" s="23" customFormat="1"/>
    <row r="1049" s="23" customFormat="1"/>
    <row r="1050" s="23" customFormat="1"/>
    <row r="1051" s="23" customFormat="1"/>
    <row r="1052" s="23" customFormat="1"/>
    <row r="1053" s="23" customFormat="1"/>
    <row r="1054" s="23" customFormat="1"/>
    <row r="1055" s="23" customFormat="1"/>
    <row r="1056" s="23" customFormat="1"/>
    <row r="1057" s="23" customFormat="1"/>
    <row r="1058" s="23" customFormat="1"/>
    <row r="1059" s="23" customFormat="1"/>
    <row r="1060" s="23" customFormat="1"/>
    <row r="1061" s="23" customFormat="1"/>
    <row r="1062" s="23" customFormat="1"/>
    <row r="1063" s="23" customFormat="1"/>
    <row r="1064" s="23" customFormat="1"/>
    <row r="1065" s="23" customFormat="1"/>
    <row r="1066" s="23" customFormat="1"/>
    <row r="1067" s="23" customFormat="1"/>
    <row r="1068" s="23" customFormat="1"/>
    <row r="1069" s="23" customFormat="1"/>
    <row r="1070" s="23" customFormat="1"/>
    <row r="1071" s="23" customFormat="1"/>
    <row r="1072" s="23" customFormat="1"/>
    <row r="1073" s="23" customFormat="1"/>
    <row r="1074" s="23" customFormat="1"/>
    <row r="1075" s="23" customFormat="1"/>
    <row r="1076" s="23" customFormat="1"/>
    <row r="1077" s="23" customFormat="1"/>
    <row r="1078" s="23" customFormat="1"/>
    <row r="1079" s="23" customFormat="1"/>
    <row r="1080" s="23" customFormat="1"/>
    <row r="1081" s="23" customFormat="1"/>
    <row r="1082" s="23" customFormat="1"/>
    <row r="1083" s="23" customFormat="1"/>
    <row r="1084" s="23" customFormat="1"/>
    <row r="1085" s="23" customFormat="1"/>
    <row r="1086" s="23" customFormat="1"/>
    <row r="1087" s="23" customFormat="1"/>
    <row r="1088" s="23" customFormat="1"/>
    <row r="1089" s="23" customFormat="1"/>
    <row r="1090" s="23" customFormat="1"/>
    <row r="1091" s="23" customFormat="1"/>
    <row r="1092" s="23" customFormat="1"/>
    <row r="1093" s="23" customFormat="1"/>
    <row r="1094" s="23" customFormat="1"/>
    <row r="1095" s="23" customFormat="1"/>
    <row r="1096" s="23" customFormat="1"/>
    <row r="1097" s="23" customFormat="1"/>
    <row r="1098" s="23" customFormat="1"/>
    <row r="1099" s="23" customFormat="1"/>
    <row r="1100" s="23" customFormat="1"/>
    <row r="1101" s="23" customFormat="1"/>
    <row r="1102" s="23" customFormat="1"/>
    <row r="1103" s="23" customFormat="1"/>
    <row r="1104" s="23" customFormat="1"/>
    <row r="1105" s="23" customFormat="1"/>
    <row r="1106" s="23" customFormat="1"/>
  </sheetData>
  <mergeCells count="36">
    <mergeCell ref="A1:A5"/>
    <mergeCell ref="B1:F2"/>
    <mergeCell ref="B3:B5"/>
    <mergeCell ref="C3:C5"/>
    <mergeCell ref="D3:D5"/>
    <mergeCell ref="E3:F5"/>
    <mergeCell ref="B6:C6"/>
    <mergeCell ref="D6:F7"/>
    <mergeCell ref="D8:F9"/>
    <mergeCell ref="D10:F11"/>
    <mergeCell ref="C12:C13"/>
    <mergeCell ref="D12:F13"/>
    <mergeCell ref="C25:F25"/>
    <mergeCell ref="C14:D14"/>
    <mergeCell ref="E14:F15"/>
    <mergeCell ref="C15:D15"/>
    <mergeCell ref="C16:F16"/>
    <mergeCell ref="C17:F18"/>
    <mergeCell ref="C19:F19"/>
    <mergeCell ref="C20:F20"/>
    <mergeCell ref="C21:F21"/>
    <mergeCell ref="C22:F22"/>
    <mergeCell ref="C23:F23"/>
    <mergeCell ref="C24:F24"/>
    <mergeCell ref="C26:F26"/>
    <mergeCell ref="C27:D27"/>
    <mergeCell ref="E27:F27"/>
    <mergeCell ref="C28:C29"/>
    <mergeCell ref="D28:D29"/>
    <mergeCell ref="E28:E29"/>
    <mergeCell ref="F28:F29"/>
    <mergeCell ref="C32:F32"/>
    <mergeCell ref="C33:F33"/>
    <mergeCell ref="C34:F34"/>
    <mergeCell ref="C35:F35"/>
    <mergeCell ref="C37:F37"/>
  </mergeCells>
  <conditionalFormatting sqref="A8:A55">
    <cfRule type="duplicateValues" dxfId="0" priority="1"/>
  </conditionalFormatting>
  <pageMargins left="0.69930555555555596" right="0.69930555555555596" top="0.75" bottom="0.75" header="0.3" footer="0.3"/>
  <pageSetup paperSize="9" scale="75"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14CCA-76DA-4C8B-A1E8-17CB616604FD}">
  <dimension ref="A1:H51"/>
  <sheetViews>
    <sheetView view="pageBreakPreview" zoomScaleNormal="100" zoomScaleSheetLayoutView="100" workbookViewId="0">
      <selection activeCell="E28" sqref="E28"/>
    </sheetView>
  </sheetViews>
  <sheetFormatPr defaultRowHeight="14.5"/>
  <cols>
    <col min="1" max="1" width="17.81640625" customWidth="1"/>
    <col min="2" max="2" width="21" customWidth="1"/>
    <col min="3" max="3" width="26" customWidth="1"/>
    <col min="4" max="4" width="21.54296875" customWidth="1"/>
    <col min="5" max="5" width="19.54296875" customWidth="1"/>
    <col min="6" max="6" width="15.7265625" customWidth="1"/>
    <col min="7" max="7" width="12.1796875" customWidth="1"/>
    <col min="8" max="8" width="18.6328125" customWidth="1"/>
  </cols>
  <sheetData>
    <row r="1" spans="1:8" ht="15" thickBot="1">
      <c r="A1" s="230" t="s">
        <v>124</v>
      </c>
      <c r="B1" s="231"/>
      <c r="C1" s="231"/>
      <c r="D1" s="231"/>
      <c r="E1" s="231"/>
      <c r="F1" s="231"/>
      <c r="G1" s="231"/>
      <c r="H1" s="232"/>
    </row>
    <row r="2" spans="1:8">
      <c r="A2" s="233"/>
      <c r="B2" s="234"/>
      <c r="C2" s="234"/>
      <c r="D2" s="234"/>
      <c r="E2" s="234"/>
      <c r="F2" s="234"/>
      <c r="G2" s="234"/>
      <c r="H2" s="153"/>
    </row>
    <row r="3" spans="1:8" ht="15.75" customHeight="1" thickBot="1">
      <c r="A3" s="235"/>
      <c r="B3" s="236"/>
      <c r="C3" s="236"/>
      <c r="D3" s="236"/>
      <c r="E3" s="236"/>
      <c r="F3" s="236"/>
      <c r="G3" s="236"/>
      <c r="H3" s="237"/>
    </row>
    <row r="4" spans="1:8" ht="48">
      <c r="A4" s="132" t="s">
        <v>1</v>
      </c>
      <c r="B4" s="80"/>
      <c r="C4" s="81" t="s">
        <v>125</v>
      </c>
      <c r="D4" s="82"/>
      <c r="E4" s="83" t="s">
        <v>126</v>
      </c>
      <c r="F4" s="84">
        <v>1</v>
      </c>
      <c r="G4" s="85" t="s">
        <v>127</v>
      </c>
      <c r="H4" s="86">
        <v>10</v>
      </c>
    </row>
    <row r="5" spans="1:8" ht="24">
      <c r="A5" s="238" t="s">
        <v>111</v>
      </c>
      <c r="B5" s="170"/>
      <c r="C5" s="170"/>
      <c r="D5" s="170"/>
      <c r="E5" s="170"/>
      <c r="F5" s="170"/>
      <c r="G5" s="170"/>
      <c r="H5" s="171"/>
    </row>
    <row r="6" spans="1:8" ht="14.5" customHeight="1">
      <c r="A6" s="239" t="s">
        <v>128</v>
      </c>
      <c r="B6" s="204"/>
      <c r="C6" s="204"/>
      <c r="D6" s="204"/>
      <c r="E6" s="204"/>
      <c r="F6" s="204"/>
      <c r="G6" s="204"/>
      <c r="H6" s="205"/>
    </row>
    <row r="7" spans="1:8" ht="24">
      <c r="A7" s="240" t="s">
        <v>129</v>
      </c>
      <c r="B7" s="241" t="s">
        <v>130</v>
      </c>
      <c r="C7" s="170"/>
      <c r="D7" s="170"/>
      <c r="E7" s="170"/>
      <c r="F7" s="170"/>
      <c r="G7" s="170"/>
      <c r="H7" s="171"/>
    </row>
    <row r="8" spans="1:8" ht="24">
      <c r="A8" s="192"/>
      <c r="B8" s="242" t="s">
        <v>131</v>
      </c>
      <c r="C8" s="220"/>
      <c r="D8" s="220"/>
      <c r="E8" s="220"/>
      <c r="F8" s="220"/>
      <c r="G8" s="220"/>
      <c r="H8" s="199"/>
    </row>
    <row r="9" spans="1:8" ht="47.5" customHeight="1" thickBot="1">
      <c r="A9" s="192"/>
      <c r="B9" s="243" t="s">
        <v>192</v>
      </c>
      <c r="C9" s="170"/>
      <c r="D9" s="170"/>
      <c r="E9" s="170"/>
      <c r="F9" s="170"/>
      <c r="G9" s="170"/>
      <c r="H9" s="171"/>
    </row>
    <row r="10" spans="1:8" ht="49.5" customHeight="1" thickBot="1">
      <c r="A10" s="192"/>
      <c r="B10" s="139" t="s">
        <v>132</v>
      </c>
      <c r="C10" s="87" t="s">
        <v>133</v>
      </c>
      <c r="D10" s="88">
        <v>27.8</v>
      </c>
      <c r="E10" s="87" t="s">
        <v>134</v>
      </c>
      <c r="F10" s="89">
        <v>1.2</v>
      </c>
      <c r="G10" s="244" t="s">
        <v>187</v>
      </c>
      <c r="H10" s="171"/>
    </row>
    <row r="11" spans="1:8" ht="24">
      <c r="A11" s="183" t="s">
        <v>135</v>
      </c>
      <c r="B11" s="221" t="s">
        <v>136</v>
      </c>
      <c r="C11" s="222"/>
      <c r="D11" s="222"/>
      <c r="E11" s="222"/>
      <c r="F11" s="222"/>
      <c r="G11" s="222"/>
      <c r="H11" s="223"/>
    </row>
    <row r="12" spans="1:8" ht="24">
      <c r="A12" s="192"/>
      <c r="B12" s="224" t="s">
        <v>137</v>
      </c>
      <c r="C12" s="204"/>
      <c r="D12" s="204"/>
      <c r="E12" s="204"/>
      <c r="F12" s="204"/>
      <c r="G12" s="204"/>
      <c r="H12" s="205"/>
    </row>
    <row r="13" spans="1:8" ht="49" customHeight="1" thickBot="1">
      <c r="A13" s="184"/>
      <c r="B13" s="225" t="s">
        <v>138</v>
      </c>
      <c r="C13" s="170"/>
      <c r="D13" s="170"/>
      <c r="E13" s="170"/>
      <c r="F13" s="170"/>
      <c r="G13" s="170"/>
      <c r="H13" s="171"/>
    </row>
    <row r="14" spans="1:8" ht="44.5" customHeight="1" thickBot="1">
      <c r="A14" s="183" t="s">
        <v>139</v>
      </c>
      <c r="B14" s="226" t="s">
        <v>140</v>
      </c>
      <c r="C14" s="205"/>
      <c r="D14" s="90" t="s">
        <v>141</v>
      </c>
      <c r="E14" s="90">
        <v>1</v>
      </c>
      <c r="F14" s="90" t="s">
        <v>142</v>
      </c>
      <c r="G14" s="91">
        <v>199</v>
      </c>
      <c r="H14" s="92"/>
    </row>
    <row r="15" spans="1:8" ht="24.5" thickBot="1">
      <c r="A15" s="192"/>
      <c r="B15" s="119" t="s">
        <v>143</v>
      </c>
      <c r="C15" s="35"/>
      <c r="D15" s="35"/>
      <c r="E15" s="33"/>
      <c r="F15" s="35"/>
      <c r="G15" s="227"/>
      <c r="H15" s="199"/>
    </row>
    <row r="16" spans="1:8" ht="15.75" customHeight="1" thickBot="1">
      <c r="A16" s="192"/>
      <c r="B16" s="120" t="s">
        <v>144</v>
      </c>
      <c r="C16" s="121">
        <v>190</v>
      </c>
      <c r="D16" s="122" t="s">
        <v>86</v>
      </c>
      <c r="E16" s="228">
        <v>10</v>
      </c>
      <c r="F16" s="197"/>
      <c r="G16" s="220"/>
      <c r="H16" s="199"/>
    </row>
    <row r="17" spans="1:8" ht="33" customHeight="1">
      <c r="A17" s="192"/>
      <c r="B17" s="229" t="s">
        <v>94</v>
      </c>
      <c r="C17" s="206" t="s">
        <v>95</v>
      </c>
      <c r="D17" s="206" t="s">
        <v>96</v>
      </c>
      <c r="E17" s="208" t="s">
        <v>145</v>
      </c>
      <c r="F17" s="209"/>
      <c r="G17" s="212"/>
      <c r="H17" s="199"/>
    </row>
    <row r="18" spans="1:8" ht="15.75" customHeight="1">
      <c r="A18" s="192"/>
      <c r="B18" s="201"/>
      <c r="C18" s="207"/>
      <c r="D18" s="207"/>
      <c r="E18" s="210"/>
      <c r="F18" s="211"/>
      <c r="G18" s="213"/>
      <c r="H18" s="199"/>
    </row>
    <row r="19" spans="1:8" ht="20.5" customHeight="1" thickBot="1">
      <c r="A19" s="192"/>
      <c r="B19" s="214" t="s">
        <v>146</v>
      </c>
      <c r="C19" s="174"/>
      <c r="D19" s="174"/>
      <c r="E19" s="174"/>
      <c r="F19" s="174"/>
      <c r="G19" s="174"/>
      <c r="H19" s="175"/>
    </row>
    <row r="20" spans="1:8" ht="15.75" customHeight="1" thickBot="1">
      <c r="A20" s="192"/>
      <c r="B20" s="124" t="s">
        <v>144</v>
      </c>
      <c r="C20" s="125">
        <v>198</v>
      </c>
      <c r="D20" s="126" t="s">
        <v>87</v>
      </c>
      <c r="E20" s="127">
        <v>2</v>
      </c>
      <c r="F20" s="128"/>
      <c r="G20" s="215"/>
      <c r="H20" s="216"/>
    </row>
    <row r="21" spans="1:8" ht="48">
      <c r="A21" s="192"/>
      <c r="B21" s="93" t="s">
        <v>147</v>
      </c>
      <c r="C21" s="217"/>
      <c r="D21" s="218"/>
      <c r="E21" s="218"/>
      <c r="F21" s="216"/>
      <c r="G21" s="213"/>
      <c r="H21" s="199"/>
    </row>
    <row r="22" spans="1:8" ht="22" customHeight="1" thickBot="1">
      <c r="A22" s="184"/>
      <c r="B22" s="94" t="s">
        <v>148</v>
      </c>
      <c r="C22" s="219"/>
      <c r="D22" s="220"/>
      <c r="E22" s="220"/>
      <c r="F22" s="199"/>
      <c r="G22" s="213"/>
      <c r="H22" s="199"/>
    </row>
    <row r="23" spans="1:8" ht="120.5" thickBot="1">
      <c r="A23" s="183" t="s">
        <v>149</v>
      </c>
      <c r="B23" s="140" t="s">
        <v>191</v>
      </c>
      <c r="C23" s="95" t="s">
        <v>189</v>
      </c>
      <c r="D23" s="95" t="s">
        <v>190</v>
      </c>
      <c r="E23" s="96" t="s">
        <v>150</v>
      </c>
      <c r="F23" s="185" t="s">
        <v>188</v>
      </c>
      <c r="G23" s="186"/>
      <c r="H23" s="187"/>
    </row>
    <row r="24" spans="1:8" ht="23" customHeight="1" thickBot="1">
      <c r="A24" s="184"/>
      <c r="B24" s="141">
        <v>50</v>
      </c>
      <c r="C24" s="97">
        <v>50</v>
      </c>
      <c r="D24" s="97">
        <v>1</v>
      </c>
      <c r="E24" s="98">
        <v>100</v>
      </c>
      <c r="F24" s="188"/>
      <c r="G24" s="189"/>
      <c r="H24" s="190"/>
    </row>
    <row r="25" spans="1:8" ht="16.5" customHeight="1" thickBot="1">
      <c r="A25" s="191" t="s">
        <v>151</v>
      </c>
      <c r="B25" s="193" t="s">
        <v>152</v>
      </c>
      <c r="C25" s="167"/>
      <c r="D25" s="167"/>
      <c r="E25" s="194"/>
      <c r="F25" s="195" t="s">
        <v>153</v>
      </c>
      <c r="G25" s="196"/>
      <c r="H25" s="197"/>
    </row>
    <row r="26" spans="1:8" ht="24">
      <c r="A26" s="192"/>
      <c r="B26" s="198" t="s">
        <v>154</v>
      </c>
      <c r="C26" s="99" t="s">
        <v>155</v>
      </c>
      <c r="D26" s="100" t="s">
        <v>156</v>
      </c>
      <c r="E26" s="101" t="s">
        <v>157</v>
      </c>
      <c r="F26" s="200"/>
      <c r="G26" s="201"/>
      <c r="H26" s="202"/>
    </row>
    <row r="27" spans="1:8" ht="24">
      <c r="A27" s="192"/>
      <c r="B27" s="199"/>
      <c r="C27" s="102" t="s">
        <v>158</v>
      </c>
      <c r="D27" s="103">
        <v>1</v>
      </c>
      <c r="E27" s="104">
        <v>320</v>
      </c>
      <c r="F27" s="203"/>
      <c r="G27" s="204"/>
      <c r="H27" s="205"/>
    </row>
    <row r="28" spans="1:8" ht="24">
      <c r="A28" s="192"/>
      <c r="B28" s="199"/>
      <c r="C28" s="102" t="s">
        <v>159</v>
      </c>
      <c r="D28" s="103">
        <v>2</v>
      </c>
      <c r="E28" s="104">
        <v>560</v>
      </c>
      <c r="F28" s="203"/>
      <c r="G28" s="204"/>
      <c r="H28" s="205"/>
    </row>
    <row r="29" spans="1:8" ht="15.75" customHeight="1">
      <c r="A29" s="192"/>
      <c r="B29" s="199"/>
      <c r="C29" s="129" t="s">
        <v>160</v>
      </c>
      <c r="D29" s="103">
        <v>1</v>
      </c>
      <c r="E29" s="105">
        <v>320</v>
      </c>
      <c r="F29" s="203"/>
      <c r="G29" s="204"/>
      <c r="H29" s="205"/>
    </row>
    <row r="30" spans="1:8" ht="16.5" customHeight="1">
      <c r="A30" s="184"/>
      <c r="B30" s="199"/>
      <c r="C30" s="133" t="s">
        <v>160</v>
      </c>
      <c r="D30" s="106">
        <v>2</v>
      </c>
      <c r="E30" s="134">
        <v>280</v>
      </c>
      <c r="F30" s="169"/>
      <c r="G30" s="170"/>
      <c r="H30" s="171"/>
    </row>
    <row r="31" spans="1:8" ht="14.5" customHeight="1" thickBot="1">
      <c r="A31" s="172" t="s">
        <v>161</v>
      </c>
      <c r="B31" s="170"/>
      <c r="C31" s="170"/>
      <c r="D31" s="170"/>
      <c r="E31" s="170"/>
      <c r="F31" s="170"/>
      <c r="G31" s="170"/>
      <c r="H31" s="171"/>
    </row>
    <row r="32" spans="1:8" ht="14.5" customHeight="1" thickBot="1">
      <c r="A32" s="173"/>
      <c r="B32" s="174"/>
      <c r="C32" s="174"/>
      <c r="D32" s="174"/>
      <c r="E32" s="174"/>
      <c r="F32" s="174"/>
      <c r="G32" s="174"/>
      <c r="H32" s="175"/>
    </row>
    <row r="33" spans="1:8" ht="15.75" customHeight="1" thickBot="1">
      <c r="A33" s="107" t="s">
        <v>162</v>
      </c>
      <c r="B33" s="176" t="s">
        <v>163</v>
      </c>
      <c r="C33" s="149"/>
      <c r="D33" s="108" t="s">
        <v>164</v>
      </c>
      <c r="E33" s="108" t="s">
        <v>165</v>
      </c>
      <c r="F33" s="177" t="s">
        <v>166</v>
      </c>
      <c r="G33" s="178"/>
      <c r="H33" s="109" t="s">
        <v>167</v>
      </c>
    </row>
    <row r="34" spans="1:8" ht="25" customHeight="1">
      <c r="A34" s="110" t="s">
        <v>168</v>
      </c>
      <c r="B34" s="179" t="s">
        <v>169</v>
      </c>
      <c r="C34" s="180"/>
      <c r="D34" s="111" t="s">
        <v>170</v>
      </c>
      <c r="E34" s="111" t="s">
        <v>171</v>
      </c>
      <c r="F34" s="181" t="s">
        <v>172</v>
      </c>
      <c r="G34" s="182"/>
      <c r="H34" s="112" t="s">
        <v>4</v>
      </c>
    </row>
    <row r="35" spans="1:8" ht="24">
      <c r="A35" s="158" t="s">
        <v>173</v>
      </c>
      <c r="B35" s="159"/>
      <c r="C35" s="159"/>
      <c r="D35" s="159"/>
      <c r="E35" s="159"/>
      <c r="F35" s="159"/>
      <c r="G35" s="159"/>
      <c r="H35" s="160"/>
    </row>
    <row r="36" spans="1:8" ht="24">
      <c r="A36" s="158" t="s">
        <v>174</v>
      </c>
      <c r="B36" s="159"/>
      <c r="C36" s="161"/>
      <c r="D36" s="113" t="s">
        <v>175</v>
      </c>
      <c r="E36" s="162"/>
      <c r="F36" s="159"/>
      <c r="G36" s="159"/>
      <c r="H36" s="160"/>
    </row>
    <row r="37" spans="1:8" ht="43.5" customHeight="1">
      <c r="A37" s="163" t="s">
        <v>176</v>
      </c>
      <c r="B37" s="164"/>
      <c r="C37" s="164"/>
      <c r="D37" s="164"/>
      <c r="E37" s="165"/>
      <c r="F37" s="113" t="s">
        <v>177</v>
      </c>
      <c r="G37" s="130"/>
      <c r="H37" s="131"/>
    </row>
    <row r="38" spans="1:8" ht="16.5" customHeight="1" thickBot="1">
      <c r="A38" s="123"/>
      <c r="B38" s="35"/>
      <c r="C38" s="35"/>
      <c r="D38" s="114"/>
      <c r="E38" s="35"/>
      <c r="F38" s="35"/>
      <c r="G38" s="35"/>
      <c r="H38" s="34"/>
    </row>
    <row r="39" spans="1:8" ht="21" customHeight="1" thickBot="1">
      <c r="A39" s="166" t="s">
        <v>178</v>
      </c>
      <c r="B39" s="167"/>
      <c r="C39" s="167"/>
      <c r="D39" s="167"/>
      <c r="E39" s="167"/>
      <c r="F39" s="167"/>
      <c r="G39" s="167"/>
      <c r="H39" s="155"/>
    </row>
    <row r="40" spans="1:8" ht="16.5" customHeight="1" thickBot="1">
      <c r="A40" s="115" t="s">
        <v>179</v>
      </c>
      <c r="B40" s="168" t="s">
        <v>180</v>
      </c>
      <c r="C40" s="167"/>
      <c r="D40" s="167"/>
      <c r="E40" s="167"/>
      <c r="F40" s="167"/>
      <c r="G40" s="167"/>
      <c r="H40" s="155"/>
    </row>
    <row r="41" spans="1:8" ht="23" customHeight="1" thickBot="1">
      <c r="A41" s="116" t="s">
        <v>168</v>
      </c>
      <c r="B41" s="148" t="s">
        <v>181</v>
      </c>
      <c r="C41" s="149"/>
      <c r="D41" s="117" t="s">
        <v>182</v>
      </c>
      <c r="E41" s="150" t="s">
        <v>183</v>
      </c>
      <c r="F41" s="151"/>
      <c r="G41" s="152" t="s">
        <v>184</v>
      </c>
      <c r="H41" s="153"/>
    </row>
    <row r="42" spans="1:8" ht="21" customHeight="1" thickBot="1">
      <c r="A42" s="118" t="s">
        <v>185</v>
      </c>
      <c r="B42" s="154"/>
      <c r="C42" s="155"/>
      <c r="D42" s="118"/>
      <c r="E42" s="154"/>
      <c r="F42" s="155"/>
      <c r="G42" s="156"/>
      <c r="H42" s="157"/>
    </row>
    <row r="43" spans="1:8" ht="21" customHeight="1">
      <c r="A43" s="26"/>
      <c r="B43" s="27"/>
      <c r="C43" s="27"/>
      <c r="D43" s="27"/>
      <c r="E43" s="27"/>
      <c r="F43" s="27"/>
      <c r="G43" s="28"/>
      <c r="H43" s="29"/>
    </row>
    <row r="44" spans="1:8" ht="21" customHeight="1">
      <c r="A44" s="26"/>
      <c r="B44" s="27"/>
      <c r="C44" s="27"/>
      <c r="D44" s="27"/>
      <c r="E44" s="27"/>
      <c r="F44" s="27"/>
      <c r="G44" s="28"/>
      <c r="H44" s="29"/>
    </row>
    <row r="45" spans="1:8" ht="21" customHeight="1">
      <c r="A45" s="26"/>
      <c r="B45" s="27"/>
      <c r="C45" s="27"/>
      <c r="D45" s="27"/>
      <c r="E45" s="27"/>
      <c r="F45" s="27"/>
      <c r="G45" s="28"/>
      <c r="H45" s="29"/>
    </row>
    <row r="46" spans="1:8" ht="21" customHeight="1">
      <c r="A46" s="26"/>
      <c r="B46" s="27"/>
      <c r="C46" s="27"/>
      <c r="D46" s="27"/>
      <c r="E46" s="27"/>
      <c r="F46" s="27"/>
      <c r="G46" s="28"/>
      <c r="H46" s="29"/>
    </row>
    <row r="47" spans="1:8" ht="21" customHeight="1">
      <c r="A47" s="26"/>
      <c r="B47" s="27"/>
      <c r="C47" s="27"/>
      <c r="D47" s="27"/>
      <c r="E47" s="27"/>
      <c r="F47" s="27"/>
      <c r="G47" s="28"/>
      <c r="H47" s="29"/>
    </row>
    <row r="48" spans="1:8" ht="21" customHeight="1">
      <c r="A48" s="26"/>
      <c r="B48" s="27"/>
      <c r="C48" s="27"/>
      <c r="D48" s="27"/>
      <c r="E48" s="27"/>
      <c r="F48" s="27"/>
      <c r="G48" s="28"/>
      <c r="H48" s="29"/>
    </row>
    <row r="49" spans="1:8" ht="21" customHeight="1">
      <c r="A49" s="26"/>
      <c r="B49" s="27"/>
      <c r="C49" s="27"/>
      <c r="D49" s="27"/>
      <c r="E49" s="27"/>
      <c r="F49" s="27"/>
      <c r="G49" s="28"/>
      <c r="H49" s="29"/>
    </row>
    <row r="50" spans="1:8" ht="21" customHeight="1" thickBot="1">
      <c r="A50" s="135"/>
      <c r="B50" s="136"/>
      <c r="C50" s="136"/>
      <c r="D50" s="136"/>
      <c r="E50" s="136"/>
      <c r="F50" s="136"/>
      <c r="G50" s="137"/>
      <c r="H50" s="138"/>
    </row>
    <row r="51" spans="1:8" ht="15.75" customHeight="1"/>
  </sheetData>
  <mergeCells count="52">
    <mergeCell ref="A1:H3"/>
    <mergeCell ref="A5:H5"/>
    <mergeCell ref="A6:H6"/>
    <mergeCell ref="A7:A10"/>
    <mergeCell ref="B7:H7"/>
    <mergeCell ref="B8:H8"/>
    <mergeCell ref="B9:H9"/>
    <mergeCell ref="G10:H10"/>
    <mergeCell ref="A11:A13"/>
    <mergeCell ref="B11:H11"/>
    <mergeCell ref="B12:H12"/>
    <mergeCell ref="B13:H13"/>
    <mergeCell ref="A14:A22"/>
    <mergeCell ref="B14:C14"/>
    <mergeCell ref="G15:H16"/>
    <mergeCell ref="E16:F16"/>
    <mergeCell ref="B17:B18"/>
    <mergeCell ref="C17:C18"/>
    <mergeCell ref="D17:D18"/>
    <mergeCell ref="E17:F18"/>
    <mergeCell ref="G17:H18"/>
    <mergeCell ref="B19:H19"/>
    <mergeCell ref="G20:H22"/>
    <mergeCell ref="C21:F22"/>
    <mergeCell ref="A23:A24"/>
    <mergeCell ref="F23:H24"/>
    <mergeCell ref="A25:A30"/>
    <mergeCell ref="B25:E25"/>
    <mergeCell ref="F25:H25"/>
    <mergeCell ref="B26:B30"/>
    <mergeCell ref="F26:H26"/>
    <mergeCell ref="F27:H27"/>
    <mergeCell ref="F28:H28"/>
    <mergeCell ref="F29:H29"/>
    <mergeCell ref="B40:H40"/>
    <mergeCell ref="F30:H30"/>
    <mergeCell ref="A31:H32"/>
    <mergeCell ref="B33:C33"/>
    <mergeCell ref="F33:G33"/>
    <mergeCell ref="B34:C34"/>
    <mergeCell ref="F34:G34"/>
    <mergeCell ref="A35:H35"/>
    <mergeCell ref="A36:C36"/>
    <mergeCell ref="E36:H36"/>
    <mergeCell ref="A37:E37"/>
    <mergeCell ref="A39:H39"/>
    <mergeCell ref="B41:C41"/>
    <mergeCell ref="E41:F41"/>
    <mergeCell ref="G41:H41"/>
    <mergeCell ref="B42:C42"/>
    <mergeCell ref="E42:F42"/>
    <mergeCell ref="G42:H42"/>
  </mergeCells>
  <dataValidations count="2">
    <dataValidation type="list" allowBlank="1" showInputMessage="1" showErrorMessage="1" sqref="D34 D42:D50" xr:uid="{22390754-ACAF-4413-BE83-839EB4624675}">
      <formula1>"SE,PE"</formula1>
    </dataValidation>
    <dataValidation type="list" allowBlank="1" showInputMessage="1" showErrorMessage="1" sqref="H4" xr:uid="{D89AA320-1B4D-4C39-8EBE-855434176AFC}">
      <formula1>"10,11"</formula1>
    </dataValidation>
  </dataValidations>
  <pageMargins left="0.7" right="0.7" top="0.75" bottom="0.75" header="0.3" footer="0.3"/>
  <pageSetup paperSize="9" scale="5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Ext. &amp; Prep. Task List 1</vt:lpstr>
      <vt:lpstr>Ext. &amp; Prep. Task List 2</vt:lpstr>
      <vt:lpstr>Ext. &amp; Prep. Task List 3</vt:lpstr>
      <vt:lpstr>QC measurements</vt:lpstr>
      <vt:lpstr>Pooling Table</vt:lpstr>
      <vt:lpstr>Seq Task-G50</vt:lpstr>
      <vt:lpstr>A</vt:lpstr>
      <vt:lpstr>B</vt:lpstr>
      <vt:lpstr>'Ext. &amp; Prep. Task List 1'!Print_Area</vt:lpstr>
      <vt:lpstr>'Ext. &amp; Prep. Task List 2'!Print_Area</vt:lpstr>
      <vt:lpstr>'Ext. &amp; Prep. Task List 3'!Print_Area</vt:lpstr>
      <vt:lpstr>'QC measurements'!Print_Area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Siriwat J.</dc:creator>
  <cp:lastModifiedBy>Siriwat J.</cp:lastModifiedBy>
  <cp:lastPrinted>2026-06-14T19:55:23Z</cp:lastPrinted>
  <dcterms:created xsi:type="dcterms:W3CDTF">2026-06-14T07:48:09Z</dcterms:created>
  <dcterms:modified xsi:type="dcterms:W3CDTF">2026-06-14T20:10:45Z</dcterms:modified>
</cp:coreProperties>
</file>